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der summary" sheetId="1" r:id="rId4"/>
    <sheet state="visible" name="Holds PU" sheetId="2" r:id="rId5"/>
    <sheet state="visible" name="Macros Fiberglass" sheetId="3" r:id="rId6"/>
  </sheets>
  <definedNames>
    <definedName hidden="1" localSheetId="1" name="_xlnm._FilterDatabase">'Holds PU'!$A$1:$D$1</definedName>
  </definedNames>
  <calcPr/>
  <extLst>
    <ext uri="GoogleSheetsCustomDataVersion1">
      <go:sheetsCustomData xmlns:go="http://customooxmlschemas.google.com/" r:id="rId7" roundtripDataSignature="AMtx7mjIubBKXiRk/XO+gZ8mQ+2wK1jdSQ=="/>
    </ext>
  </extLst>
</workbook>
</file>

<file path=xl/comments1.xml><?xml version="1.0" encoding="utf-8"?>
<comments xmlns:r="http://schemas.openxmlformats.org/officeDocument/2006/relationships" xmlns="http://schemas.openxmlformats.org/spreadsheetml/2006/main">
  <authors>
    <author/>
  </authors>
  <commentList>
    <comment authorId="0" ref="T1">
      <text>
        <t xml:space="preserve">======
ID#AAAAiJdmvjY
     (2022-10-25 16:21:07)
White is a difficult colour to produce for Dannomond as Dannomond has a background colour that is slightly yellow. White may differ slightly from time to time in colour and whilst the formula has UV stabilising agents, it will change in direct sunlight to a more yellow colour. This change would be noticable within a month. In an indoor wall with no direct sunlight on the product the colour will see much slower change. As the white is not a bright white we have assigned the closest RAL number - which is 9010</t>
      </text>
    </comment>
  </commentList>
  <extLst>
    <ext uri="GoogleSheetsCustomDataVersion1">
      <go:sheetsCustomData xmlns:go="http://customooxmlschemas.google.com/" r:id="rId1" roundtripDataSignature="AMtx7mgkTHSf8eFo81LN1ax+z65d38bb0A=="/>
    </ext>
  </extLst>
</comments>
</file>

<file path=xl/sharedStrings.xml><?xml version="1.0" encoding="utf-8"?>
<sst xmlns="http://schemas.openxmlformats.org/spreadsheetml/2006/main" count="329" uniqueCount="139">
  <si>
    <t>Customer information</t>
  </si>
  <si>
    <t>Company Name:</t>
  </si>
  <si>
    <t>Billing Address:</t>
  </si>
  <si>
    <t>Delivery address:</t>
  </si>
  <si>
    <t>VAT number (if available):</t>
  </si>
  <si>
    <t>Contact person:</t>
  </si>
  <si>
    <t>Phone number:</t>
  </si>
  <si>
    <t>www.thrillseekerholds.com</t>
  </si>
  <si>
    <t>Total Price*</t>
  </si>
  <si>
    <t>Total fiberglass macros</t>
  </si>
  <si>
    <t>Total PU holds</t>
  </si>
  <si>
    <t>Total weight</t>
  </si>
  <si>
    <t>Hold by size</t>
  </si>
  <si>
    <t>XS</t>
  </si>
  <si>
    <t>S</t>
  </si>
  <si>
    <t>M</t>
  </si>
  <si>
    <t>L</t>
  </si>
  <si>
    <t>XL</t>
  </si>
  <si>
    <t>MEGA</t>
  </si>
  <si>
    <t>GIGA</t>
  </si>
  <si>
    <t>pcs</t>
  </si>
  <si>
    <t>%</t>
  </si>
  <si>
    <t>Holds by grip</t>
  </si>
  <si>
    <t>Footholds</t>
  </si>
  <si>
    <t>Jugs</t>
  </si>
  <si>
    <t>Edges</t>
  </si>
  <si>
    <t>Slopers</t>
  </si>
  <si>
    <t>Pinches</t>
  </si>
  <si>
    <t>Pockets</t>
  </si>
  <si>
    <t>Holds by color</t>
  </si>
  <si>
    <t>Need bolts?</t>
  </si>
  <si>
    <t>Required bolts                    (M10 Cap head bolt)</t>
  </si>
  <si>
    <t>Total</t>
  </si>
  <si>
    <t>price (EUR)</t>
  </si>
  <si>
    <t>*All listed prices are in EURO, without VAT and shipping fees. The current VAT rate is 20 %. We accept payments via bank transfers. Please use the Holds tab at the bottom of the spreadsheet to select your climbing holds and or fiberglass macros. The bolts cost will be automatically added to the Total Price, if the "add bolts" checkbox is checked. Email your complete order to info@plasticfantasticshop.ch</t>
  </si>
  <si>
    <t>Ref. No.</t>
  </si>
  <si>
    <t>Set name</t>
  </si>
  <si>
    <t>Grip type</t>
  </si>
  <si>
    <t>Size</t>
  </si>
  <si>
    <t>View picture</t>
  </si>
  <si>
    <t>Total holds/set</t>
  </si>
  <si>
    <t>Price (CHF)</t>
  </si>
  <si>
    <t>Set</t>
  </si>
  <si>
    <t>Yellow</t>
  </si>
  <si>
    <t>Red</t>
  </si>
  <si>
    <t>Blue</t>
  </si>
  <si>
    <t>Black</t>
  </si>
  <si>
    <t>Fluoro Orange</t>
  </si>
  <si>
    <t>Fluoro Green</t>
  </si>
  <si>
    <t>Fluoro Pink</t>
  </si>
  <si>
    <t>Signal violet</t>
  </si>
  <si>
    <t>Orange (US)</t>
  </si>
  <si>
    <t>Green dark (US)</t>
  </si>
  <si>
    <t>Gren light (US)</t>
  </si>
  <si>
    <t>White*</t>
  </si>
  <si>
    <t>Weight (kg.)</t>
  </si>
  <si>
    <t>Total weight (kg.)</t>
  </si>
  <si>
    <t>Total 
Amount</t>
  </si>
  <si>
    <t>colors</t>
  </si>
  <si>
    <t>Obsidian - Mega Sloper 1</t>
  </si>
  <si>
    <t>Mega</t>
  </si>
  <si>
    <t>view</t>
  </si>
  <si>
    <t>Obsidian - Mega Sloper 2</t>
  </si>
  <si>
    <t>Obsidian - XL Slopers 1</t>
  </si>
  <si>
    <t>Obsidian - XL Slopers 2</t>
  </si>
  <si>
    <t>Obsidian - L Pinches Positive</t>
  </si>
  <si>
    <t>Obsidian - L Pinches Hard</t>
  </si>
  <si>
    <r>
      <rPr>
        <rFont val="Arial"/>
        <color rgb="FF000000"/>
        <sz val="10.0"/>
      </rPr>
      <t xml:space="preserve">Obsidian - XS Footholds </t>
    </r>
    <r>
      <rPr>
        <rFont val="Arial"/>
        <b/>
        <i/>
        <color rgb="FFB2B2B2"/>
        <sz val="10.0"/>
      </rPr>
      <t>screw on</t>
    </r>
  </si>
  <si>
    <r>
      <rPr>
        <rFont val="Arial"/>
        <color rgb="FF000000"/>
        <sz val="10.0"/>
      </rPr>
      <t xml:space="preserve">Obsidian - S Edges </t>
    </r>
    <r>
      <rPr>
        <rFont val="Arial"/>
        <b/>
        <i/>
        <color rgb="FFB2B2B2"/>
        <sz val="10.0"/>
      </rPr>
      <t>screw on</t>
    </r>
  </si>
  <si>
    <t>Obsidian - M Edges Positive</t>
  </si>
  <si>
    <t>Obsidian - M Edges Hard</t>
  </si>
  <si>
    <t>Obsidian - Full Line</t>
  </si>
  <si>
    <t>-</t>
  </si>
  <si>
    <t>Take it easy - S Jugs</t>
  </si>
  <si>
    <t>Take it easy - M Jugs</t>
  </si>
  <si>
    <t>Take it easy - L Jugs</t>
  </si>
  <si>
    <t>Take it easy - XL Jugs</t>
  </si>
  <si>
    <t>Take it easy - Full Line</t>
  </si>
  <si>
    <t>Petra - Mega Pinch 1</t>
  </si>
  <si>
    <t>Petra - Mega Pinch 2</t>
  </si>
  <si>
    <t>Petra - XL Slopers</t>
  </si>
  <si>
    <t>Petra - M Pockets</t>
  </si>
  <si>
    <t>Petra - XL Jugs</t>
  </si>
  <si>
    <t>Petra - L Jugs</t>
  </si>
  <si>
    <t>Petra - M Edges</t>
  </si>
  <si>
    <t>Petra - Full Line</t>
  </si>
  <si>
    <t>Above - Mega Sloper</t>
  </si>
  <si>
    <t>Above - M Jugs / Edges Positive</t>
  </si>
  <si>
    <t>Above - S Jugs</t>
  </si>
  <si>
    <r>
      <rPr>
        <rFont val="Arial"/>
        <color rgb="FF000000"/>
        <sz val="10.0"/>
      </rPr>
      <t xml:space="preserve">Above - L Pinches / Edges </t>
    </r>
    <r>
      <rPr>
        <rFont val="Arial"/>
        <b/>
        <i/>
        <color rgb="FFB2B2B2"/>
        <sz val="10.0"/>
      </rPr>
      <t>screw on</t>
    </r>
  </si>
  <si>
    <r>
      <rPr>
        <rFont val="Arial"/>
        <color rgb="FF000000"/>
        <sz val="10.0"/>
      </rPr>
      <t xml:space="preserve">Above - S Edges </t>
    </r>
    <r>
      <rPr>
        <rFont val="Arial"/>
        <b/>
        <i/>
        <color rgb="FFB2B2B2"/>
        <sz val="10.0"/>
      </rPr>
      <t>screw on</t>
    </r>
  </si>
  <si>
    <r>
      <rPr>
        <rFont val="Arial"/>
        <color rgb="FF000000"/>
        <sz val="10.0"/>
      </rPr>
      <t xml:space="preserve">Above - XL Slopers </t>
    </r>
    <r>
      <rPr>
        <rFont val="Arial"/>
        <i/>
        <color rgb="FF000000"/>
        <sz val="10.0"/>
      </rPr>
      <t xml:space="preserve"> </t>
    </r>
    <r>
      <rPr>
        <rFont val="Arial"/>
        <b/>
        <i/>
        <color rgb="FFB2B2B2"/>
        <sz val="10.0"/>
      </rPr>
      <t>screw on</t>
    </r>
  </si>
  <si>
    <t>Above - Full Line</t>
  </si>
  <si>
    <t>Titans - M Edges</t>
  </si>
  <si>
    <t>Titans - Mega Pinches</t>
  </si>
  <si>
    <t>Titans - L Pinches</t>
  </si>
  <si>
    <r>
      <rPr>
        <rFont val="Arial"/>
        <color rgb="FF000000"/>
        <sz val="10.0"/>
      </rPr>
      <t xml:space="preserve">Titans - XS-S Footholds </t>
    </r>
    <r>
      <rPr>
        <rFont val="Arial"/>
        <b/>
        <i/>
        <color rgb="FFB2B2B2"/>
        <sz val="10.0"/>
      </rPr>
      <t>screw on</t>
    </r>
  </si>
  <si>
    <t>Titans – XL/Mega Edges/Slopers</t>
  </si>
  <si>
    <t>Titans - Mega Slopers</t>
  </si>
  <si>
    <t>Titans – Giga 4</t>
  </si>
  <si>
    <t>Giga</t>
  </si>
  <si>
    <t>Titans – Giga 3</t>
  </si>
  <si>
    <t>Titans – Giga 1</t>
  </si>
  <si>
    <t>Titans – Giga 2</t>
  </si>
  <si>
    <t>Titans - Full Line</t>
  </si>
  <si>
    <t>DoughJo Blockers L-Mega 2</t>
  </si>
  <si>
    <t>L-Mega</t>
  </si>
  <si>
    <t>DoughJo Blockers L-XL 1</t>
  </si>
  <si>
    <t>L-XL</t>
  </si>
  <si>
    <t>DoughJo Blockers L-XL 2</t>
  </si>
  <si>
    <t>DoughJo Blockers L-XL 3</t>
  </si>
  <si>
    <t>DoughJo Blockers L-XL 4</t>
  </si>
  <si>
    <t>DoughJo Blockers L-XL 5</t>
  </si>
  <si>
    <t>DoughJo Blockers L–Mega</t>
  </si>
  <si>
    <t>DoughJo Blockers Giga</t>
  </si>
  <si>
    <t>DoughJo Blockers XL–Mega 1</t>
  </si>
  <si>
    <t>XL-Mega</t>
  </si>
  <si>
    <t>DoughJo Blockers XL–Mega 2</t>
  </si>
  <si>
    <t>DoughJo Blockers XL–Mega 3</t>
  </si>
  <si>
    <t>DoughJo Blockers - Full Line</t>
  </si>
  <si>
    <t>View</t>
  </si>
  <si>
    <t>Sulfur Yellow 1016</t>
  </si>
  <si>
    <t>Traffic Red 3020</t>
  </si>
  <si>
    <t>Sky Blue 5015</t>
  </si>
  <si>
    <t>Jet Black 9005</t>
  </si>
  <si>
    <t>Signal Violet 4008</t>
  </si>
  <si>
    <t>Pure orange 2004</t>
  </si>
  <si>
    <t>Yellow Green 6018</t>
  </si>
  <si>
    <t>Off-white RAL 9016</t>
  </si>
  <si>
    <t>Obsidian Macro 1</t>
  </si>
  <si>
    <t>Obsidian Macro 2</t>
  </si>
  <si>
    <t>Obsidian Macro 3</t>
  </si>
  <si>
    <t>Obsidian Macro 4</t>
  </si>
  <si>
    <t>Obsidian Macro 5</t>
  </si>
  <si>
    <t>Obsidian Macro 6</t>
  </si>
  <si>
    <t>Obsidian Macro 7</t>
  </si>
  <si>
    <t>Obsidian Macro 8</t>
  </si>
  <si>
    <t>Obsidian Macro 9-10 (Blockers)</t>
  </si>
  <si>
    <t>Obsidian Macros - Full Line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</si>
</sst>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CHF]#,##0.00"/>
    <numFmt numFmtId="165" formatCode="0.0&quot; kg.&quot;"/>
  </numFmts>
  <fonts count="25">
    <font>
      <sz val="11.0"/>
      <color rgb="FF000000"/>
      <name val="Calibri"/>
      <scheme val="minor"/>
    </font>
    <font>
      <b/>
      <sz val="10.0"/>
      <color rgb="FF000000"/>
      <name val="Arial"/>
    </font>
    <font/>
    <font>
      <sz val="10.0"/>
      <color rgb="FF000000"/>
      <name val="Arial"/>
    </font>
    <font>
      <sz val="11.0"/>
      <color rgb="FF000000"/>
      <name val="Calibri"/>
    </font>
    <font>
      <b/>
      <sz val="10.0"/>
      <color rgb="FFFFFFFF"/>
      <name val="Arial"/>
    </font>
    <font>
      <sz val="10.0"/>
      <color rgb="FFFFFFFF"/>
      <name val="Arial"/>
    </font>
    <font>
      <u/>
      <sz val="10.0"/>
      <color rgb="FF000000"/>
      <name val="Arial"/>
    </font>
    <font>
      <u/>
      <sz val="10.0"/>
      <color rgb="FF0563C1"/>
      <name val="Arial"/>
    </font>
    <font>
      <u/>
      <sz val="10.0"/>
      <color rgb="FF0563C1"/>
      <name val="Arial"/>
    </font>
    <font>
      <sz val="10.0"/>
      <color theme="1"/>
      <name val="Arial"/>
    </font>
    <font>
      <sz val="9.0"/>
      <color rgb="FF000000"/>
      <name val="Arial"/>
    </font>
    <font>
      <sz val="9.0"/>
      <color rgb="FFFFFFFF"/>
      <name val="Arial"/>
    </font>
    <font>
      <i/>
      <sz val="10.0"/>
      <color rgb="FFFFFFFF"/>
      <name val="Arial"/>
    </font>
    <font>
      <b/>
      <i/>
      <sz val="10.0"/>
      <color theme="1"/>
      <name val="Arial"/>
    </font>
    <font>
      <u/>
      <sz val="10.0"/>
      <color rgb="FF0000FF"/>
      <name val="Arial"/>
    </font>
    <font>
      <sz val="10.0"/>
      <color rgb="FF0000FF"/>
      <name val="Arial"/>
    </font>
    <font>
      <u/>
      <sz val="10.0"/>
      <color rgb="FF0563C1"/>
      <name val="Arial"/>
    </font>
    <font>
      <u/>
      <sz val="10.0"/>
      <color rgb="FF000000"/>
      <name val="Arial"/>
    </font>
    <font>
      <u/>
      <sz val="10.0"/>
      <color rgb="FF000000"/>
      <name val="Arial"/>
    </font>
    <font>
      <u/>
      <sz val="10.0"/>
      <color rgb="FF0000FF"/>
      <name val="Arial"/>
    </font>
    <font>
      <sz val="10.0"/>
      <color rgb="FFFF0000"/>
      <name val="Arial"/>
    </font>
    <font>
      <u/>
      <sz val="10.0"/>
      <color rgb="FF000000"/>
      <name val="Arial"/>
    </font>
    <font>
      <color theme="1"/>
      <name val="Calibri"/>
      <scheme val="minor"/>
    </font>
    <font>
      <sz val="6.0"/>
      <color rgb="FFFF0000"/>
      <name val="Arial"/>
    </font>
  </fonts>
  <fills count="18">
    <fill>
      <patternFill patternType="none"/>
    </fill>
    <fill>
      <patternFill patternType="lightGray"/>
    </fill>
    <fill>
      <patternFill patternType="solid">
        <fgColor rgb="FFFFFFFF"/>
        <bgColor rgb="FFFFFFFF"/>
      </patternFill>
    </fill>
    <fill>
      <patternFill patternType="solid">
        <fgColor rgb="FF1C1C1C"/>
        <bgColor rgb="FF1C1C1C"/>
      </patternFill>
    </fill>
    <fill>
      <patternFill patternType="solid">
        <fgColor rgb="FFFFFF7F"/>
        <bgColor rgb="FFFFFF7F"/>
      </patternFill>
    </fill>
    <fill>
      <patternFill patternType="solid">
        <fgColor rgb="FFFF7F7F"/>
        <bgColor rgb="FFFF7F7F"/>
      </patternFill>
    </fill>
    <fill>
      <patternFill patternType="solid">
        <fgColor rgb="FF96BADA"/>
        <bgColor rgb="FF96BADA"/>
      </patternFill>
    </fill>
    <fill>
      <patternFill patternType="solid">
        <fgColor rgb="FF7F7F7F"/>
        <bgColor rgb="FF7F7F7F"/>
      </patternFill>
    </fill>
    <fill>
      <patternFill patternType="solid">
        <fgColor rgb="FFFEB67F"/>
        <bgColor rgb="FFFEB67F"/>
      </patternFill>
    </fill>
    <fill>
      <patternFill patternType="solid">
        <fgColor rgb="FF9EF8A3"/>
        <bgColor rgb="FF9EF8A3"/>
      </patternFill>
    </fill>
    <fill>
      <patternFill patternType="solid">
        <fgColor rgb="FFF79FEB"/>
        <bgColor rgb="FFF79FEB"/>
      </patternFill>
    </fill>
    <fill>
      <patternFill patternType="solid">
        <fgColor rgb="FFE0B6E0"/>
        <bgColor rgb="FFE0B6E0"/>
      </patternFill>
    </fill>
    <fill>
      <patternFill patternType="solid">
        <fgColor rgb="FFA9C09A"/>
        <bgColor rgb="FFA9C09A"/>
      </patternFill>
    </fill>
    <fill>
      <patternFill patternType="solid">
        <fgColor rgb="FFE2EFD9"/>
        <bgColor rgb="FFE2EFD9"/>
      </patternFill>
    </fill>
    <fill>
      <patternFill patternType="solid">
        <fgColor rgb="FF000000"/>
        <bgColor rgb="FF000000"/>
      </patternFill>
    </fill>
    <fill>
      <patternFill patternType="solid">
        <fgColor rgb="FF8D8D8D"/>
        <bgColor rgb="FF8D8D8D"/>
      </patternFill>
    </fill>
    <fill>
      <patternFill patternType="solid">
        <fgColor rgb="FF767171"/>
        <bgColor rgb="FF767171"/>
      </patternFill>
    </fill>
    <fill>
      <patternFill patternType="solid">
        <fgColor rgb="FFD6D5D5"/>
        <bgColor rgb="FFD6D5D5"/>
      </patternFill>
    </fill>
  </fills>
  <borders count="19">
    <border/>
    <border>
      <left/>
      <right/>
      <top/>
      <bottom/>
    </border>
    <border>
      <left/>
      <top/>
      <bottom/>
    </border>
    <border>
      <top/>
      <bottom/>
    </border>
    <border>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style="thin">
        <color rgb="FF000000"/>
      </right>
      <top/>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top style="hair">
        <color rgb="FF000000"/>
      </top>
      <bottom style="hair">
        <color rgb="FF000000"/>
      </bottom>
    </border>
    <border>
      <left style="thin">
        <color rgb="FF000000"/>
      </left>
      <right style="thin">
        <color rgb="FF000000"/>
      </right>
    </border>
    <border>
      <left style="hair">
        <color rgb="FF000000"/>
      </left>
      <right style="hair">
        <color rgb="FF000000"/>
      </right>
      <top style="hair">
        <color rgb="FF000000"/>
      </top>
      <bottom style="hair">
        <color rgb="FF000000"/>
      </bottom>
    </border>
    <border>
      <left style="hair">
        <color rgb="FF000000"/>
      </left>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0"/>
    </xf>
    <xf borderId="2" fillId="2" fontId="1" numFmtId="0" xfId="0" applyAlignment="1" applyBorder="1" applyFont="1">
      <alignment horizontal="center" shrinkToFit="0" vertical="center" wrapText="0"/>
    </xf>
    <xf borderId="3" fillId="0" fontId="2" numFmtId="0" xfId="0" applyBorder="1" applyFont="1"/>
    <xf borderId="4" fillId="0" fontId="2" numFmtId="0" xfId="0" applyBorder="1" applyFont="1"/>
    <xf borderId="1" fillId="2" fontId="3" numFmtId="0" xfId="0" applyAlignment="1" applyBorder="1" applyFont="1">
      <alignment shrinkToFit="0" vertical="bottom" wrapText="0"/>
    </xf>
    <xf borderId="1" fillId="2" fontId="4" numFmtId="0" xfId="0" applyAlignment="1" applyBorder="1" applyFont="1">
      <alignment shrinkToFit="0" vertical="bottom" wrapText="0"/>
    </xf>
    <xf borderId="5" fillId="3" fontId="5" numFmtId="0" xfId="0" applyAlignment="1" applyBorder="1" applyFill="1" applyFont="1">
      <alignment horizontal="center" shrinkToFit="0" vertical="top" wrapText="0"/>
    </xf>
    <xf borderId="6" fillId="0" fontId="2" numFmtId="0" xfId="0" applyBorder="1" applyFont="1"/>
    <xf borderId="5" fillId="2" fontId="3" numFmtId="0" xfId="0" applyAlignment="1" applyBorder="1" applyFont="1">
      <alignment horizontal="center" shrinkToFit="0" vertical="bottom" wrapText="0"/>
    </xf>
    <xf borderId="7" fillId="0" fontId="2" numFmtId="0" xfId="0" applyBorder="1" applyFont="1"/>
    <xf borderId="5" fillId="3" fontId="6" numFmtId="0" xfId="0" applyAlignment="1" applyBorder="1" applyFont="1">
      <alignment horizontal="center" shrinkToFit="0" vertical="top" wrapText="0"/>
    </xf>
    <xf borderId="5" fillId="3" fontId="6" numFmtId="0" xfId="0" applyAlignment="1" applyBorder="1" applyFont="1">
      <alignment horizontal="center" shrinkToFit="0" vertical="bottom" wrapText="1"/>
    </xf>
    <xf borderId="5" fillId="3" fontId="6" numFmtId="0" xfId="0" applyAlignment="1" applyBorder="1" applyFont="1">
      <alignment horizontal="center" shrinkToFit="0" vertical="bottom" wrapText="0"/>
    </xf>
    <xf borderId="2" fillId="2" fontId="7" numFmtId="0" xfId="0" applyAlignment="1" applyBorder="1" applyFont="1">
      <alignment horizontal="center" shrinkToFit="0" vertical="center" wrapText="0"/>
    </xf>
    <xf borderId="2" fillId="2" fontId="8" numFmtId="0" xfId="0" applyAlignment="1" applyBorder="1" applyFont="1">
      <alignment horizontal="center" shrinkToFit="0" vertical="center" wrapText="0"/>
    </xf>
    <xf borderId="8" fillId="0" fontId="2" numFmtId="0" xfId="0" applyBorder="1" applyFont="1"/>
    <xf borderId="9" fillId="3" fontId="5" numFmtId="0" xfId="0" applyAlignment="1" applyBorder="1" applyFont="1">
      <alignment horizontal="center" shrinkToFit="0" vertical="center" wrapText="0"/>
    </xf>
    <xf borderId="10" fillId="0" fontId="2" numFmtId="0" xfId="0" applyBorder="1" applyFont="1"/>
    <xf borderId="5" fillId="3" fontId="5" numFmtId="164" xfId="0" applyAlignment="1" applyBorder="1" applyFont="1" applyNumberFormat="1">
      <alignment horizontal="center" shrinkToFit="0" vertical="center" wrapText="0"/>
    </xf>
    <xf borderId="1" fillId="2" fontId="9" numFmtId="0" xfId="0" applyAlignment="1" applyBorder="1" applyFont="1">
      <alignment shrinkToFit="0" vertical="bottom" wrapText="0"/>
    </xf>
    <xf borderId="1" fillId="2" fontId="3" numFmtId="0" xfId="0" applyAlignment="1" applyBorder="1" applyFont="1">
      <alignment horizontal="left" shrinkToFit="0" vertical="bottom" wrapText="0"/>
    </xf>
    <xf borderId="5" fillId="2" fontId="3" numFmtId="0" xfId="0" applyAlignment="1" applyBorder="1" applyFont="1">
      <alignment horizontal="center" shrinkToFit="0" vertical="center" wrapText="0"/>
    </xf>
    <xf borderId="5" fillId="2" fontId="3" numFmtId="165" xfId="0" applyAlignment="1" applyBorder="1" applyFont="1" applyNumberFormat="1">
      <alignment horizontal="center" shrinkToFit="0" vertical="center" wrapText="0"/>
    </xf>
    <xf borderId="5" fillId="2" fontId="3" numFmtId="0" xfId="0" applyAlignment="1" applyBorder="1" applyFont="1">
      <alignment horizontal="center" shrinkToFit="0" vertical="center" wrapText="1"/>
    </xf>
    <xf borderId="11" fillId="2" fontId="10" numFmtId="0" xfId="0" applyAlignment="1" applyBorder="1" applyFont="1">
      <alignment horizontal="center" shrinkToFit="0" vertical="center" wrapText="0"/>
    </xf>
    <xf borderId="11" fillId="2" fontId="10"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11" fillId="2" fontId="3" numFmtId="0" xfId="0" applyAlignment="1" applyBorder="1" applyFont="1">
      <alignment horizontal="center" shrinkToFit="0" vertical="center" wrapText="0"/>
    </xf>
    <xf borderId="11" fillId="2" fontId="3" numFmtId="9" xfId="0" applyAlignment="1" applyBorder="1" applyFont="1" applyNumberFormat="1">
      <alignment horizontal="center" shrinkToFit="0" vertical="center" wrapText="0"/>
    </xf>
    <xf borderId="11" fillId="2" fontId="3" numFmtId="0" xfId="0" applyAlignment="1" applyBorder="1" applyFont="1">
      <alignment horizontal="center" shrinkToFit="0" vertical="bottom" wrapText="0"/>
    </xf>
    <xf borderId="12" fillId="2" fontId="3" numFmtId="0" xfId="0" applyAlignment="1" applyBorder="1" applyFont="1">
      <alignment horizontal="center" shrinkToFit="0" vertical="bottom" wrapText="0"/>
    </xf>
    <xf borderId="1" fillId="2" fontId="3" numFmtId="0" xfId="0" applyAlignment="1" applyBorder="1" applyFont="1">
      <alignment horizontal="center" shrinkToFit="0" vertical="bottom" wrapText="0"/>
    </xf>
    <xf borderId="11" fillId="4" fontId="11" numFmtId="0" xfId="0" applyAlignment="1" applyBorder="1" applyFill="1" applyFont="1">
      <alignment horizontal="center" shrinkToFit="0" vertical="center" wrapText="0"/>
    </xf>
    <xf borderId="11" fillId="5" fontId="11" numFmtId="0" xfId="0" applyAlignment="1" applyBorder="1" applyFill="1" applyFont="1">
      <alignment horizontal="center" shrinkToFit="0" vertical="center" wrapText="0"/>
    </xf>
    <xf borderId="11" fillId="6" fontId="11" numFmtId="0" xfId="0" applyAlignment="1" applyBorder="1" applyFill="1" applyFont="1">
      <alignment horizontal="center" shrinkToFit="0" vertical="center" wrapText="0"/>
    </xf>
    <xf borderId="11" fillId="7" fontId="12" numFmtId="0" xfId="0" applyAlignment="1" applyBorder="1" applyFill="1" applyFont="1">
      <alignment horizontal="center" shrinkToFit="0" vertical="center" wrapText="0"/>
    </xf>
    <xf borderId="11" fillId="8" fontId="11" numFmtId="0" xfId="0" applyAlignment="1" applyBorder="1" applyFill="1" applyFont="1">
      <alignment horizontal="center" shrinkToFit="0" vertical="center" wrapText="1"/>
    </xf>
    <xf borderId="11" fillId="9" fontId="11" numFmtId="0" xfId="0" applyAlignment="1" applyBorder="1" applyFill="1" applyFont="1">
      <alignment horizontal="center" shrinkToFit="0" vertical="center" wrapText="1"/>
    </xf>
    <xf borderId="11" fillId="10" fontId="11" numFmtId="0" xfId="0" applyAlignment="1" applyBorder="1" applyFill="1" applyFont="1">
      <alignment horizontal="center" shrinkToFit="0" vertical="center" wrapText="1"/>
    </xf>
    <xf borderId="11" fillId="11" fontId="11" numFmtId="0" xfId="0" applyAlignment="1" applyBorder="1" applyFill="1" applyFont="1">
      <alignment horizontal="center" shrinkToFit="0" vertical="center" wrapText="0"/>
    </xf>
    <xf borderId="11" fillId="12" fontId="11" numFmtId="0" xfId="0" applyAlignment="1" applyBorder="1" applyFill="1" applyFont="1">
      <alignment horizontal="center" shrinkToFit="0" vertical="center" wrapText="1"/>
    </xf>
    <xf borderId="11" fillId="13" fontId="11" numFmtId="0" xfId="0" applyAlignment="1" applyBorder="1" applyFill="1" applyFont="1">
      <alignment horizontal="center" shrinkToFit="0" vertical="center" wrapText="1"/>
    </xf>
    <xf borderId="11" fillId="2" fontId="11" numFmtId="0" xfId="0" applyAlignment="1" applyBorder="1" applyFont="1">
      <alignment horizontal="center" shrinkToFit="0" vertical="center" wrapText="1"/>
    </xf>
    <xf borderId="1" fillId="2" fontId="3" numFmtId="0" xfId="0" applyAlignment="1" applyBorder="1" applyFont="1">
      <alignment shrinkToFit="0" vertical="center" wrapText="1"/>
    </xf>
    <xf borderId="2" fillId="14" fontId="5" numFmtId="0" xfId="0" applyAlignment="1" applyBorder="1" applyFill="1" applyFont="1">
      <alignment horizontal="center" shrinkToFit="0" vertical="center" wrapText="0"/>
    </xf>
    <xf borderId="2" fillId="2" fontId="3" numFmtId="0" xfId="0" applyAlignment="1" applyBorder="1" applyFont="1">
      <alignment horizontal="center" shrinkToFit="0" vertical="center" wrapText="1"/>
    </xf>
    <xf borderId="11" fillId="0" fontId="10" numFmtId="0" xfId="0" applyAlignment="1" applyBorder="1" applyFont="1">
      <alignment horizontal="center" shrinkToFit="0" vertical="center" wrapText="0"/>
    </xf>
    <xf borderId="1" fillId="2" fontId="6" numFmtId="0" xfId="0" applyAlignment="1" applyBorder="1" applyFont="1">
      <alignment horizontal="center" shrinkToFit="0" vertical="center" wrapText="1"/>
    </xf>
    <xf borderId="11" fillId="0" fontId="10" numFmtId="2" xfId="0" applyAlignment="1" applyBorder="1" applyFont="1" applyNumberFormat="1">
      <alignment horizontal="center" shrinkToFit="0" vertical="center" wrapText="0"/>
    </xf>
    <xf borderId="2" fillId="2" fontId="3" numFmtId="0" xfId="0" applyAlignment="1" applyBorder="1" applyFont="1">
      <alignment horizontal="center" readingOrder="0" shrinkToFit="0" vertical="center" wrapText="1"/>
    </xf>
    <xf borderId="11" fillId="15" fontId="6" numFmtId="0" xfId="0" applyAlignment="1" applyBorder="1" applyFill="1" applyFont="1">
      <alignment horizontal="center" shrinkToFit="0" vertical="center" wrapText="0"/>
    </xf>
    <xf borderId="11" fillId="15" fontId="6" numFmtId="0" xfId="0" applyAlignment="1" applyBorder="1" applyFont="1">
      <alignment horizontal="center" shrinkToFit="0" vertical="center" wrapText="1"/>
    </xf>
    <xf borderId="13" fillId="15" fontId="6" numFmtId="0" xfId="0" applyAlignment="1" applyBorder="1" applyFont="1">
      <alignment horizontal="center" shrinkToFit="0" vertical="center" wrapText="0"/>
    </xf>
    <xf borderId="11" fillId="15" fontId="6" numFmtId="2" xfId="0" applyAlignment="1" applyBorder="1" applyFont="1" applyNumberFormat="1">
      <alignment horizontal="center" readingOrder="0" shrinkToFit="0" vertical="center" wrapText="1"/>
    </xf>
    <xf borderId="1" fillId="4" fontId="1" numFmtId="0" xfId="0" applyAlignment="1" applyBorder="1" applyFont="1">
      <alignment horizontal="center" shrinkToFit="0" textRotation="90" vertical="bottom" wrapText="0"/>
    </xf>
    <xf borderId="1" fillId="5" fontId="1" numFmtId="0" xfId="0" applyAlignment="1" applyBorder="1" applyFont="1">
      <alignment horizontal="center" shrinkToFit="0" textRotation="90" vertical="bottom" wrapText="0"/>
    </xf>
    <xf borderId="1" fillId="6" fontId="1" numFmtId="0" xfId="0" applyAlignment="1" applyBorder="1" applyFont="1">
      <alignment horizontal="center" shrinkToFit="0" textRotation="90" vertical="bottom" wrapText="0"/>
    </xf>
    <xf borderId="1" fillId="7" fontId="5" numFmtId="0" xfId="0" applyAlignment="1" applyBorder="1" applyFont="1">
      <alignment horizontal="center" shrinkToFit="0" textRotation="90" vertical="bottom" wrapText="0"/>
    </xf>
    <xf borderId="1" fillId="8" fontId="1" numFmtId="0" xfId="0" applyAlignment="1" applyBorder="1" applyFont="1">
      <alignment horizontal="center" shrinkToFit="0" textRotation="90" vertical="bottom" wrapText="0"/>
    </xf>
    <xf borderId="1" fillId="9" fontId="1" numFmtId="0" xfId="0" applyAlignment="1" applyBorder="1" applyFont="1">
      <alignment horizontal="center" shrinkToFit="0" textRotation="90" vertical="bottom" wrapText="0"/>
    </xf>
    <xf borderId="1" fillId="10" fontId="1" numFmtId="0" xfId="0" applyAlignment="1" applyBorder="1" applyFont="1">
      <alignment horizontal="center" shrinkToFit="0" textRotation="90" vertical="bottom" wrapText="0"/>
    </xf>
    <xf borderId="1" fillId="11" fontId="1" numFmtId="0" xfId="0" applyAlignment="1" applyBorder="1" applyFont="1">
      <alignment horizontal="center" shrinkToFit="0" textRotation="90" vertical="bottom" wrapText="0"/>
    </xf>
    <xf borderId="1" fillId="12" fontId="1" numFmtId="0" xfId="0" applyAlignment="1" applyBorder="1" applyFont="1">
      <alignment horizontal="center" shrinkToFit="0" textRotation="90" vertical="bottom" wrapText="0"/>
    </xf>
    <xf borderId="1" fillId="13" fontId="1" numFmtId="0" xfId="0" applyAlignment="1" applyBorder="1" applyFont="1">
      <alignment horizontal="center" shrinkToFit="0" textRotation="90" vertical="bottom" wrapText="0"/>
    </xf>
    <xf borderId="1" fillId="2" fontId="1" numFmtId="0" xfId="0" applyAlignment="1" applyBorder="1" applyFont="1">
      <alignment horizontal="center" shrinkToFit="0" textRotation="90" vertical="bottom" wrapText="0"/>
    </xf>
    <xf borderId="1" fillId="15" fontId="6" numFmtId="0" xfId="0" applyAlignment="1" applyBorder="1" applyFont="1">
      <alignment horizontal="center" shrinkToFit="0" vertical="center" wrapText="1"/>
    </xf>
    <xf borderId="1" fillId="15" fontId="13" numFmtId="0" xfId="0" applyAlignment="1" applyBorder="1" applyFont="1">
      <alignment horizontal="center" shrinkToFit="0" vertical="center" wrapText="1"/>
    </xf>
    <xf borderId="0" fillId="0" fontId="14" numFmtId="0" xfId="0" applyAlignment="1" applyFont="1">
      <alignment horizontal="center" shrinkToFit="0" vertical="bottom" wrapText="1"/>
    </xf>
    <xf borderId="0" fillId="0" fontId="10" numFmtId="0" xfId="0" applyAlignment="1" applyFont="1">
      <alignment horizontal="center" shrinkToFit="0" vertical="center" wrapText="0"/>
    </xf>
    <xf borderId="0" fillId="0" fontId="10" numFmtId="0" xfId="0" applyAlignment="1" applyFont="1">
      <alignment horizontal="center" shrinkToFit="0" vertical="center" wrapText="1"/>
    </xf>
    <xf borderId="1" fillId="16" fontId="10" numFmtId="0" xfId="0" applyAlignment="1" applyBorder="1" applyFill="1" applyFont="1">
      <alignment horizontal="center" shrinkToFit="0" vertical="center" wrapText="0"/>
    </xf>
    <xf borderId="0" fillId="0" fontId="4" numFmtId="0" xfId="0" applyAlignment="1" applyFont="1">
      <alignment horizontal="center" shrinkToFit="0" vertical="center" wrapText="0"/>
    </xf>
    <xf borderId="0" fillId="0" fontId="10" numFmtId="0" xfId="0" applyAlignment="1" applyFont="1">
      <alignment shrinkToFit="0" vertical="bottom" wrapText="0"/>
    </xf>
    <xf borderId="14" fillId="0" fontId="3" numFmtId="0" xfId="0" applyAlignment="1" applyBorder="1" applyFont="1">
      <alignment horizontal="center" shrinkToFit="0" vertical="bottom" wrapText="0"/>
    </xf>
    <xf borderId="11" fillId="0" fontId="10" numFmtId="49" xfId="0" applyAlignment="1" applyBorder="1" applyFont="1" applyNumberFormat="1">
      <alignment horizontal="center" shrinkToFit="0" vertical="top" wrapText="1"/>
    </xf>
    <xf borderId="11" fillId="0" fontId="15" numFmtId="0" xfId="0" applyAlignment="1" applyBorder="1" applyFont="1">
      <alignment horizontal="center" shrinkToFit="0" vertical="bottom" wrapText="0"/>
    </xf>
    <xf borderId="11" fillId="0" fontId="3" numFmtId="0" xfId="0" applyAlignment="1" applyBorder="1" applyFont="1">
      <alignment horizontal="center" shrinkToFit="0" vertical="bottom" wrapText="0"/>
    </xf>
    <xf borderId="11" fillId="0" fontId="10" numFmtId="2" xfId="0" applyAlignment="1" applyBorder="1" applyFont="1" applyNumberFormat="1">
      <alignment horizontal="center" shrinkToFit="0" vertical="bottom" wrapText="0"/>
    </xf>
    <xf borderId="11" fillId="0" fontId="10" numFmtId="0" xfId="0" applyAlignment="1" applyBorder="1" applyFont="1">
      <alignment horizontal="center" shrinkToFit="0" vertical="bottom" wrapText="0"/>
    </xf>
    <xf borderId="11" fillId="0" fontId="3" numFmtId="0" xfId="0" applyAlignment="1" applyBorder="1" applyFont="1">
      <alignment shrinkToFit="0" vertical="bottom" wrapText="0"/>
    </xf>
    <xf borderId="5" fillId="0" fontId="3" numFmtId="0" xfId="0" applyAlignment="1" applyBorder="1" applyFont="1">
      <alignment shrinkToFit="0" vertical="bottom" wrapText="0"/>
    </xf>
    <xf borderId="11" fillId="0" fontId="10" numFmtId="165" xfId="0" applyAlignment="1" applyBorder="1" applyFont="1" applyNumberFormat="1">
      <alignment horizontal="center" shrinkToFit="0" vertical="center" wrapText="0"/>
    </xf>
    <xf borderId="0" fillId="0" fontId="3" numFmtId="0" xfId="0" applyAlignment="1" applyFont="1">
      <alignment horizontal="center" shrinkToFit="0" vertical="bottom" wrapText="1"/>
    </xf>
    <xf borderId="0" fillId="0" fontId="3" numFmtId="2" xfId="0" applyAlignment="1" applyFont="1" applyNumberFormat="1">
      <alignment horizontal="center" shrinkToFit="0" vertical="bottom" wrapText="0"/>
    </xf>
    <xf borderId="11" fillId="0" fontId="3" numFmtId="165" xfId="0" applyAlignment="1" applyBorder="1" applyFont="1" applyNumberFormat="1">
      <alignment horizontal="center" shrinkToFit="0" vertical="center" wrapText="0"/>
    </xf>
    <xf borderId="11" fillId="17" fontId="1" numFmtId="0" xfId="0" applyAlignment="1" applyBorder="1" applyFill="1" applyFont="1">
      <alignment horizontal="center" shrinkToFit="0" vertical="bottom" wrapText="0"/>
    </xf>
    <xf borderId="11" fillId="0" fontId="16" numFmtId="0" xfId="0" applyAlignment="1" applyBorder="1" applyFont="1">
      <alignment horizontal="center" shrinkToFit="0" vertical="bottom" wrapText="0"/>
    </xf>
    <xf borderId="15" fillId="0" fontId="3" numFmtId="0" xfId="0" applyAlignment="1" applyBorder="1" applyFont="1">
      <alignment horizontal="center" shrinkToFit="0" vertical="center" wrapText="0"/>
    </xf>
    <xf borderId="0" fillId="0" fontId="17" numFmtId="0" xfId="0" applyAlignment="1" applyFont="1">
      <alignment horizontal="center" shrinkToFit="0" vertical="bottom" wrapText="0"/>
    </xf>
    <xf borderId="16" fillId="0" fontId="3" numFmtId="0" xfId="0" applyAlignment="1" applyBorder="1" applyFont="1">
      <alignment horizontal="center" shrinkToFit="0" vertical="bottom" wrapText="0"/>
    </xf>
    <xf borderId="0" fillId="0" fontId="18" numFmtId="0" xfId="0" applyAlignment="1" applyFont="1">
      <alignment horizontal="center" shrinkToFit="0" vertical="bottom" wrapText="0"/>
    </xf>
    <xf borderId="17" fillId="0" fontId="3" numFmtId="2" xfId="0" applyAlignment="1" applyBorder="1" applyFont="1" applyNumberFormat="1">
      <alignment horizontal="center" shrinkToFit="0" vertical="center" wrapText="0"/>
    </xf>
    <xf borderId="11" fillId="0" fontId="3" numFmtId="0" xfId="0" applyAlignment="1" applyBorder="1" applyFont="1">
      <alignment shrinkToFit="0" vertical="center" wrapText="0"/>
    </xf>
    <xf borderId="17" fillId="2" fontId="19" numFmtId="0" xfId="0" applyAlignment="1" applyBorder="1" applyFont="1">
      <alignment horizontal="center" shrinkToFit="0" vertical="center" wrapText="0"/>
    </xf>
    <xf borderId="11" fillId="0" fontId="3" numFmtId="2" xfId="0" applyAlignment="1" applyBorder="1" applyFont="1" applyNumberFormat="1">
      <alignment horizontal="center" shrinkToFit="0" vertical="bottom" wrapText="0"/>
    </xf>
    <xf borderId="11" fillId="0" fontId="3" numFmtId="0" xfId="0" applyAlignment="1" applyBorder="1" applyFont="1">
      <alignment horizontal="center" shrinkToFit="0" vertical="center" wrapText="0"/>
    </xf>
    <xf borderId="17" fillId="0" fontId="3" numFmtId="0" xfId="0" applyAlignment="1" applyBorder="1" applyFont="1">
      <alignment horizontal="center" shrinkToFit="0" vertical="bottom" wrapText="1"/>
    </xf>
    <xf borderId="17" fillId="0" fontId="10" numFmtId="2" xfId="0" applyAlignment="1" applyBorder="1" applyFont="1" applyNumberFormat="1">
      <alignment horizontal="center" shrinkToFit="0" vertical="center" wrapText="0"/>
    </xf>
    <xf borderId="17" fillId="0" fontId="3" numFmtId="165" xfId="0" applyAlignment="1" applyBorder="1" applyFont="1" applyNumberFormat="1">
      <alignment horizontal="center" shrinkToFit="0" vertical="bottom" wrapText="1"/>
    </xf>
    <xf borderId="17" fillId="0" fontId="3" numFmtId="0" xfId="0" applyAlignment="1" applyBorder="1" applyFont="1">
      <alignment horizontal="center" shrinkToFit="0" vertical="center" wrapText="0"/>
    </xf>
    <xf borderId="17" fillId="0" fontId="10" numFmtId="2" xfId="0" applyAlignment="1" applyBorder="1" applyFont="1" applyNumberFormat="1">
      <alignment horizontal="center" shrinkToFit="0" vertical="bottom" wrapText="1"/>
    </xf>
    <xf borderId="15" fillId="0" fontId="3" numFmtId="0" xfId="0" applyAlignment="1" applyBorder="1" applyFont="1">
      <alignment horizontal="center" shrinkToFit="0" vertical="bottom" wrapText="1"/>
    </xf>
    <xf borderId="17" fillId="2" fontId="3" numFmtId="0" xfId="0" applyAlignment="1" applyBorder="1" applyFont="1">
      <alignment horizontal="center" shrinkToFit="0" vertical="center" wrapText="0"/>
    </xf>
    <xf borderId="17" fillId="0" fontId="3" numFmtId="0" xfId="0" applyAlignment="1" applyBorder="1" applyFont="1">
      <alignment horizontal="center" shrinkToFit="0" vertical="bottom" wrapText="0"/>
    </xf>
    <xf borderId="17" fillId="0" fontId="10" numFmtId="0" xfId="0" applyAlignment="1" applyBorder="1" applyFont="1">
      <alignment horizontal="center" shrinkToFit="0" vertical="bottom" wrapText="0"/>
    </xf>
    <xf borderId="17" fillId="0" fontId="20" numFmtId="0" xfId="0" applyAlignment="1" applyBorder="1" applyFont="1">
      <alignment horizontal="center" shrinkToFit="0" vertical="bottom" wrapText="0"/>
    </xf>
    <xf borderId="17" fillId="0" fontId="10" numFmtId="0" xfId="0" applyAlignment="1" applyBorder="1" applyFont="1">
      <alignment shrinkToFit="0" vertical="bottom" wrapText="0"/>
    </xf>
    <xf borderId="17" fillId="0" fontId="3" numFmtId="165" xfId="0" applyAlignment="1" applyBorder="1" applyFont="1" applyNumberFormat="1">
      <alignment horizontal="center" shrinkToFit="0" vertical="bottom" wrapText="0"/>
    </xf>
    <xf borderId="0" fillId="0" fontId="10" numFmtId="0" xfId="0" applyAlignment="1" applyFont="1">
      <alignment horizontal="center" shrinkToFit="0" vertical="bottom" wrapText="0"/>
    </xf>
    <xf borderId="17" fillId="0" fontId="21" numFmtId="0" xfId="0" applyAlignment="1" applyBorder="1" applyFont="1">
      <alignment horizontal="center" shrinkToFit="0" vertical="bottom" wrapText="0"/>
    </xf>
    <xf borderId="17" fillId="17" fontId="1" numFmtId="0" xfId="0" applyAlignment="1" applyBorder="1" applyFont="1">
      <alignment horizontal="center" shrinkToFit="0" vertical="bottom" wrapText="0"/>
    </xf>
    <xf borderId="17" fillId="0" fontId="10" numFmtId="165" xfId="0" applyAlignment="1" applyBorder="1" applyFont="1" applyNumberFormat="1">
      <alignment horizontal="center" shrinkToFit="0" vertical="bottom" wrapText="0"/>
    </xf>
    <xf borderId="0" fillId="0" fontId="10" numFmtId="2" xfId="0" applyAlignment="1" applyFont="1" applyNumberFormat="1">
      <alignment horizontal="center" shrinkToFit="0" vertical="bottom" wrapText="0"/>
    </xf>
    <xf borderId="17" fillId="15" fontId="13" numFmtId="0" xfId="0" applyAlignment="1" applyBorder="1" applyFont="1">
      <alignment horizontal="center" shrinkToFit="0" vertical="center" wrapText="1"/>
    </xf>
    <xf borderId="17" fillId="0" fontId="22" numFmtId="0" xfId="0" applyAlignment="1" applyBorder="1" applyFont="1">
      <alignment horizontal="center" shrinkToFit="0" vertical="bottom" wrapText="0"/>
    </xf>
    <xf borderId="17" fillId="0" fontId="10" numFmtId="2" xfId="0" applyAlignment="1" applyBorder="1" applyFont="1" applyNumberFormat="1">
      <alignment horizontal="center" shrinkToFit="0" vertical="bottom" wrapText="0"/>
    </xf>
    <xf borderId="17" fillId="0" fontId="10" numFmtId="165" xfId="0" applyAlignment="1" applyBorder="1" applyFont="1" applyNumberFormat="1">
      <alignment horizontal="center" shrinkToFit="0" vertical="center" wrapText="0"/>
    </xf>
    <xf borderId="17" fillId="0" fontId="10" numFmtId="0" xfId="0" applyAlignment="1" applyBorder="1" applyFont="1">
      <alignment horizontal="center" shrinkToFit="0" vertical="center" wrapText="0"/>
    </xf>
    <xf borderId="0" fillId="0" fontId="23" numFmtId="0" xfId="0" applyFont="1"/>
    <xf borderId="18" fillId="0" fontId="4" numFmtId="0" xfId="0" applyAlignment="1" applyBorder="1" applyFont="1">
      <alignment shrinkToFit="0" vertical="bottom" wrapText="0"/>
    </xf>
    <xf borderId="17" fillId="0" fontId="24" numFmtId="0" xfId="0" applyAlignment="1" applyBorder="1" applyFont="1">
      <alignment horizontal="center" shrinkToFit="0" vertical="bottom" wrapText="0"/>
    </xf>
    <xf borderId="17" fillId="0" fontId="3" numFmtId="2" xfId="0" applyAlignment="1" applyBorder="1" applyFont="1" applyNumberFormat="1">
      <alignment horizontal="center" shrinkToFit="0" vertical="bottom" wrapText="0"/>
    </xf>
    <xf borderId="17" fillId="0" fontId="4" numFmtId="0" xfId="0" applyAlignment="1" applyBorder="1" applyFont="1">
      <alignment shrinkToFit="0" vertical="bottom" wrapText="0"/>
    </xf>
    <xf borderId="0" fillId="0" fontId="4" numFmtId="0" xfId="0" applyAlignment="1" applyFont="1">
      <alignment horizontal="center" shrinkToFit="0" vertical="bottom" wrapText="0"/>
    </xf>
  </cellXfs>
  <cellStyles count="1">
    <cellStyle xfId="0" name="Normal" builtinId="0"/>
  </cellStyles>
  <dxfs count="1">
    <dxf>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4.png"/><Relationship Id="rId3" Type="http://schemas.openxmlformats.org/officeDocument/2006/relationships/image" Target="../media/image5.png"/><Relationship Id="rId4" Type="http://schemas.openxmlformats.org/officeDocument/2006/relationships/image" Target="../media/image1.png"/><Relationship Id="rId5" Type="http://schemas.openxmlformats.org/officeDocument/2006/relationships/image" Target="../media/image3.png"/><Relationship Id="rId6"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xdr:colOff>
      <xdr:row>0</xdr:row>
      <xdr:rowOff>19050</xdr:rowOff>
    </xdr:from>
    <xdr:ext cx="1190625" cy="133350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533400</xdr:colOff>
      <xdr:row>8</xdr:row>
      <xdr:rowOff>57150</xdr:rowOff>
    </xdr:from>
    <xdr:ext cx="285750" cy="276225"/>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400050</xdr:colOff>
      <xdr:row>8</xdr:row>
      <xdr:rowOff>0</xdr:rowOff>
    </xdr:from>
    <xdr:ext cx="342900" cy="333375"/>
    <xdr:pic>
      <xdr:nvPicPr>
        <xdr:cNvPr id="0" name="image5.png"/>
        <xdr:cNvPicPr preferRelativeResize="0"/>
      </xdr:nvPicPr>
      <xdr:blipFill>
        <a:blip cstate="print" r:embed="rId3"/>
        <a:stretch>
          <a:fillRect/>
        </a:stretch>
      </xdr:blipFill>
      <xdr:spPr>
        <a:prstGeom prst="rect">
          <a:avLst/>
        </a:prstGeom>
        <a:noFill/>
      </xdr:spPr>
    </xdr:pic>
    <xdr:clientData fLocksWithSheet="0"/>
  </xdr:oneCellAnchor>
  <xdr:oneCellAnchor>
    <xdr:from>
      <xdr:col>2</xdr:col>
      <xdr:colOff>352425</xdr:colOff>
      <xdr:row>8</xdr:row>
      <xdr:rowOff>0</xdr:rowOff>
    </xdr:from>
    <xdr:ext cx="352425" cy="352425"/>
    <xdr:pic>
      <xdr:nvPicPr>
        <xdr:cNvPr id="0" name="image1.png"/>
        <xdr:cNvPicPr preferRelativeResize="0"/>
      </xdr:nvPicPr>
      <xdr:blipFill>
        <a:blip cstate="print" r:embed="rId4"/>
        <a:stretch>
          <a:fillRect/>
        </a:stretch>
      </xdr:blipFill>
      <xdr:spPr>
        <a:prstGeom prst="rect">
          <a:avLst/>
        </a:prstGeom>
        <a:noFill/>
      </xdr:spPr>
    </xdr:pic>
    <xdr:clientData fLocksWithSheet="0"/>
  </xdr:oneCellAnchor>
  <xdr:oneCellAnchor>
    <xdr:from>
      <xdr:col>0</xdr:col>
      <xdr:colOff>266700</xdr:colOff>
      <xdr:row>29</xdr:row>
      <xdr:rowOff>19050</xdr:rowOff>
    </xdr:from>
    <xdr:ext cx="295275" cy="295275"/>
    <xdr:pic>
      <xdr:nvPicPr>
        <xdr:cNvPr id="0" name="image3.png"/>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276225</xdr:colOff>
      <xdr:row>9</xdr:row>
      <xdr:rowOff>209550</xdr:rowOff>
    </xdr:from>
    <xdr:ext cx="2047875" cy="838200"/>
    <xdr:pic>
      <xdr:nvPicPr>
        <xdr:cNvPr id="0" name="image6.png" title="Afbeelding"/>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thrillseekerholds.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thrillseekerholds.com/wp-content/uploads/2021/10/13468-DoughJo-Blockers-L-XL-1.png" TargetMode="External"/><Relationship Id="rId42" Type="http://schemas.openxmlformats.org/officeDocument/2006/relationships/hyperlink" Target="https://thrillseekerholds.com/product/doughjo-blockers-l-xl-3/" TargetMode="External"/><Relationship Id="rId41" Type="http://schemas.openxmlformats.org/officeDocument/2006/relationships/hyperlink" Target="https://thrillseekerholds.com/wp-content/uploads/2021/10/13447-DoughJo-Blockers-L-XL-2.png" TargetMode="External"/><Relationship Id="rId44" Type="http://schemas.openxmlformats.org/officeDocument/2006/relationships/hyperlink" Target="https://thrillseekerholds.com/wp-content/uploads/2021/10/13967-DoughJo-Blockers-L-XL-5.png" TargetMode="External"/><Relationship Id="rId43" Type="http://schemas.openxmlformats.org/officeDocument/2006/relationships/hyperlink" Target="https://thrillseekerholds.com/wp-content/uploads/2021/10/13969-DoughJo-Blockers-L-XL-4.png" TargetMode="External"/><Relationship Id="rId46" Type="http://schemas.openxmlformats.org/officeDocument/2006/relationships/hyperlink" Target="https://thrillseekerholds.com/wp-content/uploads/2021/10/13973-DoughJo-Blockers-Giga.png" TargetMode="External"/><Relationship Id="rId45" Type="http://schemas.openxmlformats.org/officeDocument/2006/relationships/hyperlink" Target="https://thrillseekerholds.com/wp-content/uploads/2021/10/13968-DoughJo-Blockers-L%E2%80%93Mega.png" TargetMode="External"/><Relationship Id="rId1" Type="http://schemas.openxmlformats.org/officeDocument/2006/relationships/comments" Target="../comments1.xml"/><Relationship Id="rId2" Type="http://schemas.openxmlformats.org/officeDocument/2006/relationships/hyperlink" Target="https://thrillseekerholds.com/wp-content/uploads/2019/10/obsidian-mega-sloper-600x600-1.jpg" TargetMode="External"/><Relationship Id="rId3" Type="http://schemas.openxmlformats.org/officeDocument/2006/relationships/hyperlink" Target="https://thrillseekerholds.com/wp-content/uploads/2019/08/obsidian-mega-sloper-2.jpg" TargetMode="External"/><Relationship Id="rId4" Type="http://schemas.openxmlformats.org/officeDocument/2006/relationships/hyperlink" Target="https://thrillseekerholds.com/wp-content/uploads/2019/08/obsidian-xl-sloppers-1.jpg" TargetMode="External"/><Relationship Id="rId9" Type="http://schemas.openxmlformats.org/officeDocument/2006/relationships/hyperlink" Target="https://thrillseekerholds.com/wp-content/uploads/2019/06/obsidian-edges-screw-on.jpg" TargetMode="External"/><Relationship Id="rId48" Type="http://schemas.openxmlformats.org/officeDocument/2006/relationships/hyperlink" Target="https://thrillseekerholds.com/wp-content/uploads/2021/10/13966-DoughJo-Blockers-XL%E2%80%93Mega-2.png" TargetMode="External"/><Relationship Id="rId47" Type="http://schemas.openxmlformats.org/officeDocument/2006/relationships/hyperlink" Target="https://thrillseekerholds.com/wp-content/uploads/2021/10/13970-DoughJo-Blockers-XL%E2%80%93Mega-1.png" TargetMode="External"/><Relationship Id="rId49" Type="http://schemas.openxmlformats.org/officeDocument/2006/relationships/hyperlink" Target="https://thrillseekerholds.com/wp-content/uploads/2021/10/13971-DoughJo-Blockers-XL%E2%80%93Mega-3.png" TargetMode="External"/><Relationship Id="rId5" Type="http://schemas.openxmlformats.org/officeDocument/2006/relationships/hyperlink" Target="https://thrillseekerholds.com/wp-content/uploads/2019/08/obisidan-xl-sloppers-2.jpg" TargetMode="External"/><Relationship Id="rId6" Type="http://schemas.openxmlformats.org/officeDocument/2006/relationships/hyperlink" Target="https://thrillseekerholds.com/wp-content/uploads/2019/06/obsidian-pinches-positive.jpg" TargetMode="External"/><Relationship Id="rId7" Type="http://schemas.openxmlformats.org/officeDocument/2006/relationships/hyperlink" Target="https://thrillseekerholds.com/wp-content/uploads/2019/06/l-pinches-hard1.jpg" TargetMode="External"/><Relationship Id="rId8" Type="http://schemas.openxmlformats.org/officeDocument/2006/relationships/hyperlink" Target="https://thrillseekerholds.com/wp-content/uploads/2019/06/obsidian-footholds-screw-on1.jpg" TargetMode="External"/><Relationship Id="rId31" Type="http://schemas.openxmlformats.org/officeDocument/2006/relationships/hyperlink" Target="https://thrillseekerholds.com/wp-content/uploads/2020/11/Titans-pinches-L.jpg" TargetMode="External"/><Relationship Id="rId30" Type="http://schemas.openxmlformats.org/officeDocument/2006/relationships/hyperlink" Target="https://thrillseekerholds.com/wp-content/uploads/2020/11/Titans-pinches-Mega.jpg" TargetMode="External"/><Relationship Id="rId33" Type="http://schemas.openxmlformats.org/officeDocument/2006/relationships/hyperlink" Target="https://thrillseekerholds.com/wp-content/uploads/2020/07/Titans-XL-slopers-edges-1.jpg" TargetMode="External"/><Relationship Id="rId32" Type="http://schemas.openxmlformats.org/officeDocument/2006/relationships/hyperlink" Target="https://thrillseekerholds.com/wp-content/uploads/2020/04/Titans-XS-S-Footholds-Screw-On.jpg" TargetMode="External"/><Relationship Id="rId35" Type="http://schemas.openxmlformats.org/officeDocument/2006/relationships/hyperlink" Target="https://thrillseekerholds.com/wp-content/uploads/2020/04/Titans-Volume-4.jpg" TargetMode="External"/><Relationship Id="rId34" Type="http://schemas.openxmlformats.org/officeDocument/2006/relationships/hyperlink" Target="https://thrillseekerholds.com/wp-content/uploads/2020/07/12394-Titans-Mega-Slopers-2.jpg" TargetMode="External"/><Relationship Id="rId37" Type="http://schemas.openxmlformats.org/officeDocument/2006/relationships/hyperlink" Target="https://thrillseekerholds.com/wp-content/uploads/2020/04/Titans-Volume-1.jpg" TargetMode="External"/><Relationship Id="rId36" Type="http://schemas.openxmlformats.org/officeDocument/2006/relationships/hyperlink" Target="https://thrillseekerholds.com/wp-content/uploads/2020/04/Titans-Volume-3.jpg" TargetMode="External"/><Relationship Id="rId39" Type="http://schemas.openxmlformats.org/officeDocument/2006/relationships/hyperlink" Target="https://thrillseekerholds.com/wp-content/uploads/2021/10/13972-DoughJo-Blockers-L-Mega-2.png" TargetMode="External"/><Relationship Id="rId38" Type="http://schemas.openxmlformats.org/officeDocument/2006/relationships/hyperlink" Target="https://thrillseekerholds.com/wp-content/uploads/2020/04/Titans-Volume-2.jpg" TargetMode="External"/><Relationship Id="rId20" Type="http://schemas.openxmlformats.org/officeDocument/2006/relationships/hyperlink" Target="https://thrillseekerholds.com/wp-content/uploads/2019/06/petra11.jpg" TargetMode="External"/><Relationship Id="rId22" Type="http://schemas.openxmlformats.org/officeDocument/2006/relationships/hyperlink" Target="https://thrillseekerholds.com/wp-content/uploads/2019/06/petra17.jpg" TargetMode="External"/><Relationship Id="rId21" Type="http://schemas.openxmlformats.org/officeDocument/2006/relationships/hyperlink" Target="https://thrillseekerholds.com/wp-content/uploads/2019/06/petra19-1.jpg" TargetMode="External"/><Relationship Id="rId24" Type="http://schemas.openxmlformats.org/officeDocument/2006/relationships/hyperlink" Target="https://thrillseekerholds.com/wp-content/uploads/2020/04/Above-M-Jugs-Edges-Positive-3.jpg" TargetMode="External"/><Relationship Id="rId23" Type="http://schemas.openxmlformats.org/officeDocument/2006/relationships/hyperlink" Target="https://thrillseekerholds.com/wp-content/uploads/2019/09/100844-Above-Mega-Sloper-2-photoshoped.jpg" TargetMode="External"/><Relationship Id="rId26" Type="http://schemas.openxmlformats.org/officeDocument/2006/relationships/hyperlink" Target="https://thrillseekerholds.com/wp-content/uploads/2020/04/Above-L-Pinches-Edges-screw-on-3.jpg" TargetMode="External"/><Relationship Id="rId25" Type="http://schemas.openxmlformats.org/officeDocument/2006/relationships/hyperlink" Target="https://thrillseekerholds.com/wp-content/uploads/2020/04/Above-S-Jugs-3.jpg" TargetMode="External"/><Relationship Id="rId28" Type="http://schemas.openxmlformats.org/officeDocument/2006/relationships/hyperlink" Target="https://thrillseekerholds.com/wp-content/uploads/2020/04/Above-XL-Slopers-screw-on-3.jpg" TargetMode="External"/><Relationship Id="rId27" Type="http://schemas.openxmlformats.org/officeDocument/2006/relationships/hyperlink" Target="https://thrillseekerholds.com/wp-content/uploads/2020/04/Above-S-Edges-screw-on-3.jpg" TargetMode="External"/><Relationship Id="rId29" Type="http://schemas.openxmlformats.org/officeDocument/2006/relationships/hyperlink" Target="https://thrillseekerholds.com/wp-content/uploads/2020/04/Titans-M-Edges.jpg" TargetMode="External"/><Relationship Id="rId51" Type="http://schemas.openxmlformats.org/officeDocument/2006/relationships/vmlDrawing" Target="../drawings/vmlDrawing1.vml"/><Relationship Id="rId50" Type="http://schemas.openxmlformats.org/officeDocument/2006/relationships/drawing" Target="../drawings/drawing2.xml"/><Relationship Id="rId11" Type="http://schemas.openxmlformats.org/officeDocument/2006/relationships/hyperlink" Target="https://thrillseekerholds.com/wp-content/uploads/2020/01/obsidian-m-edges-hard.jpg" TargetMode="External"/><Relationship Id="rId10" Type="http://schemas.openxmlformats.org/officeDocument/2006/relationships/hyperlink" Target="https://thrillseekerholds.com/wp-content/uploads/2020/01/obsidian-m-edges-positivee.jpg" TargetMode="External"/><Relationship Id="rId13" Type="http://schemas.openxmlformats.org/officeDocument/2006/relationships/hyperlink" Target="https://thrillseekerholds.com/wp-content/uploads/2019/06/takeiteasy12.jpg" TargetMode="External"/><Relationship Id="rId12" Type="http://schemas.openxmlformats.org/officeDocument/2006/relationships/hyperlink" Target="https://thrillseekerholds.com/wp-content/uploads/2019/06/takeiteasy6.jpg" TargetMode="External"/><Relationship Id="rId15" Type="http://schemas.openxmlformats.org/officeDocument/2006/relationships/hyperlink" Target="https://thrillseekerholds.com/wp-content/uploads/2019/06/takeiteasy1.jpg" TargetMode="External"/><Relationship Id="rId14" Type="http://schemas.openxmlformats.org/officeDocument/2006/relationships/hyperlink" Target="https://thrillseekerholds.com/wp-content/uploads/2019/06/takeiteasy9.jpg" TargetMode="External"/><Relationship Id="rId17" Type="http://schemas.openxmlformats.org/officeDocument/2006/relationships/hyperlink" Target="https://thrillseekerholds.com/wp-content/uploads/2019/06/petra5.jpg" TargetMode="External"/><Relationship Id="rId16" Type="http://schemas.openxmlformats.org/officeDocument/2006/relationships/hyperlink" Target="https://thrillseekerholds.com/wp-content/uploads/2019/06/petra6.jpg" TargetMode="External"/><Relationship Id="rId19" Type="http://schemas.openxmlformats.org/officeDocument/2006/relationships/hyperlink" Target="https://thrillseekerholds.com/wp-content/uploads/2019/06/petra15.jpg" TargetMode="External"/><Relationship Id="rId18" Type="http://schemas.openxmlformats.org/officeDocument/2006/relationships/hyperlink" Target="https://thrillseekerholds.com/wp-content/uploads/2019/06/petra3.jp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thrillseekerholds.com/product/obsidian-macro-1/" TargetMode="External"/><Relationship Id="rId2" Type="http://schemas.openxmlformats.org/officeDocument/2006/relationships/hyperlink" Target="https://thrillseekerholds.com/product/obsidian-macro-2/" TargetMode="External"/><Relationship Id="rId3" Type="http://schemas.openxmlformats.org/officeDocument/2006/relationships/hyperlink" Target="https://thrillseekerholds.com/product/obsidian-macro-3/" TargetMode="External"/><Relationship Id="rId4" Type="http://schemas.openxmlformats.org/officeDocument/2006/relationships/hyperlink" Target="https://thrillseekerholds.com/product/obsidian-macro-4/" TargetMode="External"/><Relationship Id="rId9" Type="http://schemas.openxmlformats.org/officeDocument/2006/relationships/hyperlink" Target="https://thrillseekerholds.com/product/obsidian-macro-9-10-blockers/" TargetMode="External"/><Relationship Id="rId5" Type="http://schemas.openxmlformats.org/officeDocument/2006/relationships/hyperlink" Target="https://thrillseekerholds.com/product/obsidian-macro-5/" TargetMode="External"/><Relationship Id="rId6" Type="http://schemas.openxmlformats.org/officeDocument/2006/relationships/hyperlink" Target="https://thrillseekerholds.com/product/obsidian-macro-6/" TargetMode="External"/><Relationship Id="rId7" Type="http://schemas.openxmlformats.org/officeDocument/2006/relationships/hyperlink" Target="https://thrillseekerholds.com/product/obsidian-macro-7/" TargetMode="External"/><Relationship Id="rId8" Type="http://schemas.openxmlformats.org/officeDocument/2006/relationships/hyperlink" Target="https://thrillseekerholds.com/product/obsidian-macro-8/" TargetMode="External"/><Relationship Id="rId10"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0.0"/>
    <col customWidth="1" min="2" max="5" width="9.14"/>
    <col customWidth="1" min="6" max="6" width="17.29"/>
    <col customWidth="1" min="7" max="7" width="11.14"/>
    <col customWidth="1" min="8" max="8" width="11.57"/>
    <col customWidth="1" min="9" max="9" width="10.86"/>
    <col customWidth="1" min="10" max="18" width="9.14"/>
    <col customWidth="1" min="19" max="26" width="8.71"/>
  </cols>
  <sheetData>
    <row r="1">
      <c r="A1" s="1"/>
      <c r="B1" s="1"/>
      <c r="C1" s="1"/>
      <c r="D1" s="1"/>
      <c r="E1" s="2" t="s">
        <v>0</v>
      </c>
      <c r="F1" s="3"/>
      <c r="G1" s="3"/>
      <c r="H1" s="3"/>
      <c r="I1" s="3"/>
      <c r="J1" s="3"/>
      <c r="K1" s="3"/>
      <c r="L1" s="3"/>
      <c r="M1" s="4"/>
      <c r="N1" s="5"/>
      <c r="O1" s="5"/>
      <c r="P1" s="5"/>
      <c r="Q1" s="5"/>
      <c r="R1" s="5"/>
      <c r="S1" s="6"/>
      <c r="T1" s="6"/>
      <c r="U1" s="6"/>
      <c r="V1" s="6"/>
      <c r="W1" s="6"/>
      <c r="X1" s="6"/>
      <c r="Y1" s="6"/>
      <c r="Z1" s="6"/>
    </row>
    <row r="2">
      <c r="A2" s="5"/>
      <c r="B2" s="5"/>
      <c r="C2" s="5"/>
      <c r="D2" s="5"/>
      <c r="E2" s="7" t="s">
        <v>1</v>
      </c>
      <c r="F2" s="8"/>
      <c r="G2" s="9"/>
      <c r="H2" s="10"/>
      <c r="I2" s="10"/>
      <c r="J2" s="10"/>
      <c r="K2" s="10"/>
      <c r="L2" s="10"/>
      <c r="M2" s="8"/>
      <c r="N2" s="5"/>
      <c r="O2" s="5"/>
      <c r="P2" s="5"/>
      <c r="Q2" s="5"/>
      <c r="R2" s="5"/>
      <c r="S2" s="6"/>
      <c r="T2" s="6"/>
      <c r="U2" s="6"/>
      <c r="V2" s="6"/>
      <c r="W2" s="6"/>
      <c r="X2" s="6"/>
      <c r="Y2" s="6"/>
      <c r="Z2" s="6"/>
    </row>
    <row r="3">
      <c r="A3" s="5"/>
      <c r="B3" s="5"/>
      <c r="C3" s="5"/>
      <c r="D3" s="5"/>
      <c r="E3" s="11" t="s">
        <v>2</v>
      </c>
      <c r="F3" s="8"/>
      <c r="G3" s="9"/>
      <c r="H3" s="10"/>
      <c r="I3" s="10"/>
      <c r="J3" s="10"/>
      <c r="K3" s="10"/>
      <c r="L3" s="10"/>
      <c r="M3" s="8"/>
      <c r="N3" s="5"/>
      <c r="O3" s="5"/>
      <c r="P3" s="5"/>
      <c r="Q3" s="5"/>
      <c r="R3" s="5"/>
      <c r="S3" s="6"/>
      <c r="T3" s="6"/>
      <c r="U3" s="6"/>
      <c r="V3" s="6"/>
      <c r="W3" s="6"/>
      <c r="X3" s="6"/>
      <c r="Y3" s="6"/>
      <c r="Z3" s="6"/>
    </row>
    <row r="4" ht="15.0" customHeight="1">
      <c r="A4" s="5"/>
      <c r="B4" s="5"/>
      <c r="C4" s="5"/>
      <c r="D4" s="5"/>
      <c r="E4" s="12" t="s">
        <v>3</v>
      </c>
      <c r="F4" s="8"/>
      <c r="G4" s="9"/>
      <c r="H4" s="10"/>
      <c r="I4" s="10"/>
      <c r="J4" s="10"/>
      <c r="K4" s="10"/>
      <c r="L4" s="10"/>
      <c r="M4" s="8"/>
      <c r="N4" s="5"/>
      <c r="O4" s="5"/>
      <c r="P4" s="5"/>
      <c r="Q4" s="5"/>
      <c r="R4" s="5"/>
      <c r="S4" s="6"/>
      <c r="T4" s="6"/>
      <c r="U4" s="6"/>
      <c r="V4" s="6"/>
      <c r="W4" s="6"/>
      <c r="X4" s="6"/>
      <c r="Y4" s="6"/>
      <c r="Z4" s="6"/>
    </row>
    <row r="5" ht="15.0" customHeight="1">
      <c r="A5" s="5"/>
      <c r="B5" s="5"/>
      <c r="C5" s="5"/>
      <c r="D5" s="5"/>
      <c r="E5" s="12" t="s">
        <v>4</v>
      </c>
      <c r="F5" s="8"/>
      <c r="G5" s="9"/>
      <c r="H5" s="10"/>
      <c r="I5" s="10"/>
      <c r="J5" s="10"/>
      <c r="K5" s="10"/>
      <c r="L5" s="10"/>
      <c r="M5" s="8"/>
      <c r="N5" s="5"/>
      <c r="O5" s="5"/>
      <c r="P5" s="5"/>
      <c r="Q5" s="5"/>
      <c r="R5" s="5"/>
      <c r="S5" s="6"/>
      <c r="T5" s="6"/>
      <c r="U5" s="6"/>
      <c r="V5" s="6"/>
      <c r="W5" s="6"/>
      <c r="X5" s="6"/>
      <c r="Y5" s="6"/>
      <c r="Z5" s="6"/>
    </row>
    <row r="6" ht="15.0" customHeight="1">
      <c r="A6" s="5"/>
      <c r="B6" s="5"/>
      <c r="C6" s="5"/>
      <c r="D6" s="5"/>
      <c r="E6" s="12" t="s">
        <v>5</v>
      </c>
      <c r="F6" s="8"/>
      <c r="G6" s="9"/>
      <c r="H6" s="10"/>
      <c r="I6" s="10"/>
      <c r="J6" s="10"/>
      <c r="K6" s="10"/>
      <c r="L6" s="10"/>
      <c r="M6" s="8"/>
      <c r="N6" s="5"/>
      <c r="O6" s="5"/>
      <c r="P6" s="5"/>
      <c r="Q6" s="5"/>
      <c r="R6" s="5"/>
      <c r="S6" s="6"/>
      <c r="T6" s="6"/>
      <c r="U6" s="6"/>
      <c r="V6" s="6"/>
      <c r="W6" s="6"/>
      <c r="X6" s="6"/>
      <c r="Y6" s="6"/>
      <c r="Z6" s="6"/>
    </row>
    <row r="7">
      <c r="A7" s="5"/>
      <c r="B7" s="5"/>
      <c r="C7" s="5"/>
      <c r="D7" s="5"/>
      <c r="E7" s="13" t="s">
        <v>6</v>
      </c>
      <c r="F7" s="8"/>
      <c r="G7" s="9"/>
      <c r="H7" s="10"/>
      <c r="I7" s="10"/>
      <c r="J7" s="10"/>
      <c r="K7" s="10"/>
      <c r="L7" s="10"/>
      <c r="M7" s="8"/>
      <c r="N7" s="5"/>
      <c r="O7" s="5"/>
      <c r="P7" s="5"/>
      <c r="Q7" s="5"/>
      <c r="R7" s="5"/>
      <c r="S7" s="6"/>
      <c r="T7" s="6"/>
      <c r="U7" s="6"/>
      <c r="V7" s="6"/>
      <c r="W7" s="6"/>
      <c r="X7" s="6"/>
      <c r="Y7" s="6"/>
      <c r="Z7" s="6"/>
    </row>
    <row r="8">
      <c r="A8" s="14" t="s">
        <v>7</v>
      </c>
      <c r="B8" s="3"/>
      <c r="C8" s="3"/>
      <c r="D8" s="4"/>
      <c r="E8" s="5"/>
      <c r="F8" s="5"/>
      <c r="G8" s="5"/>
      <c r="H8" s="5"/>
      <c r="I8" s="5"/>
      <c r="J8" s="5"/>
      <c r="K8" s="5"/>
      <c r="L8" s="5"/>
      <c r="M8" s="5"/>
      <c r="N8" s="5"/>
      <c r="O8" s="5"/>
      <c r="P8" s="5"/>
      <c r="Q8" s="5"/>
      <c r="R8" s="5"/>
      <c r="S8" s="6"/>
      <c r="T8" s="6"/>
      <c r="U8" s="6"/>
      <c r="V8" s="6"/>
      <c r="W8" s="6"/>
      <c r="X8" s="6"/>
      <c r="Y8" s="6"/>
      <c r="Z8" s="6"/>
    </row>
    <row r="9" ht="27.75" customHeight="1">
      <c r="A9" s="15"/>
      <c r="B9" s="3"/>
      <c r="C9" s="3"/>
      <c r="D9" s="16"/>
      <c r="E9" s="17" t="s">
        <v>8</v>
      </c>
      <c r="F9" s="18"/>
      <c r="G9" s="19">
        <f>IF(B28=1, 'Holds PU'!W56+R28,'Holds PU'!W56)</f>
        <v>0</v>
      </c>
      <c r="H9" s="10"/>
      <c r="I9" s="10"/>
      <c r="J9" s="10"/>
      <c r="K9" s="10"/>
      <c r="L9" s="10"/>
      <c r="M9" s="8"/>
      <c r="N9" s="5"/>
      <c r="O9" s="6"/>
      <c r="P9" s="6"/>
      <c r="Q9" s="5"/>
      <c r="R9" s="5"/>
      <c r="S9" s="6"/>
      <c r="T9" s="6"/>
      <c r="U9" s="6"/>
      <c r="V9" s="6"/>
      <c r="W9" s="6"/>
      <c r="X9" s="6"/>
      <c r="Y9" s="6"/>
      <c r="Z9" s="6"/>
    </row>
    <row r="10" ht="18.0" customHeight="1">
      <c r="A10" s="20"/>
      <c r="B10" s="20"/>
      <c r="C10" s="20"/>
      <c r="D10" s="20"/>
      <c r="E10" s="21"/>
      <c r="F10" s="21"/>
      <c r="G10" s="21"/>
      <c r="H10" s="5"/>
      <c r="I10" s="5"/>
      <c r="J10" s="5"/>
      <c r="K10" s="5"/>
      <c r="L10" s="5"/>
      <c r="M10" s="5"/>
      <c r="N10" s="5"/>
      <c r="O10" s="5"/>
      <c r="P10" s="5"/>
      <c r="Q10" s="5"/>
      <c r="R10" s="5"/>
      <c r="S10" s="6"/>
      <c r="T10" s="6"/>
      <c r="U10" s="6"/>
      <c r="V10" s="6"/>
      <c r="W10" s="6"/>
      <c r="X10" s="6"/>
      <c r="Y10" s="6"/>
      <c r="Z10" s="6"/>
    </row>
    <row r="11" ht="19.5" customHeight="1">
      <c r="A11" s="20"/>
      <c r="B11" s="5"/>
      <c r="C11" s="5"/>
      <c r="D11" s="5"/>
      <c r="E11" s="22" t="s">
        <v>9</v>
      </c>
      <c r="F11" s="8"/>
      <c r="G11" s="22">
        <f>'Macros Fiberglass'!R12</f>
        <v>0</v>
      </c>
      <c r="H11" s="10"/>
      <c r="I11" s="10"/>
      <c r="J11" s="10"/>
      <c r="K11" s="10"/>
      <c r="L11" s="10"/>
      <c r="M11" s="8"/>
      <c r="N11" s="5"/>
      <c r="O11" s="5"/>
      <c r="P11" s="5"/>
      <c r="Q11" s="5"/>
      <c r="R11" s="5"/>
      <c r="S11" s="6"/>
      <c r="T11" s="6"/>
      <c r="U11" s="6"/>
      <c r="V11" s="6"/>
      <c r="W11" s="6"/>
      <c r="X11" s="6"/>
      <c r="Y11" s="6"/>
      <c r="Z11" s="6"/>
    </row>
    <row r="12" ht="19.5" customHeight="1">
      <c r="A12" s="21"/>
      <c r="B12" s="21"/>
      <c r="C12" s="21"/>
      <c r="D12" s="21"/>
      <c r="E12" s="22" t="s">
        <v>10</v>
      </c>
      <c r="F12" s="8"/>
      <c r="G12" s="22">
        <f>'Holds PU'!X56</f>
        <v>0</v>
      </c>
      <c r="H12" s="10"/>
      <c r="I12" s="10"/>
      <c r="J12" s="10"/>
      <c r="K12" s="10"/>
      <c r="L12" s="10"/>
      <c r="M12" s="8"/>
      <c r="N12" s="5"/>
      <c r="O12" s="5"/>
      <c r="P12" s="5"/>
      <c r="Q12" s="5"/>
      <c r="R12" s="5"/>
      <c r="S12" s="6"/>
      <c r="T12" s="6"/>
      <c r="U12" s="6"/>
      <c r="V12" s="6"/>
      <c r="W12" s="6"/>
      <c r="X12" s="6"/>
      <c r="Y12" s="6"/>
      <c r="Z12" s="6"/>
    </row>
    <row r="13" ht="19.5" customHeight="1">
      <c r="A13" s="21"/>
      <c r="B13" s="21"/>
      <c r="C13" s="21"/>
      <c r="D13" s="21"/>
      <c r="E13" s="22" t="s">
        <v>11</v>
      </c>
      <c r="F13" s="8"/>
      <c r="G13" s="23">
        <f>'Holds PU'!V56+'Macros Fiberglass'!P12</f>
        <v>0</v>
      </c>
      <c r="H13" s="10"/>
      <c r="I13" s="10"/>
      <c r="J13" s="10"/>
      <c r="K13" s="10"/>
      <c r="L13" s="10"/>
      <c r="M13" s="8"/>
      <c r="N13" s="5"/>
      <c r="O13" s="5"/>
      <c r="P13" s="5"/>
      <c r="Q13" s="5"/>
      <c r="R13" s="5"/>
      <c r="S13" s="6"/>
      <c r="T13" s="6"/>
      <c r="U13" s="6"/>
      <c r="V13" s="6"/>
      <c r="W13" s="6"/>
      <c r="X13" s="6"/>
      <c r="Y13" s="6"/>
      <c r="Z13" s="6"/>
    </row>
    <row r="14" ht="19.5" customHeight="1">
      <c r="A14" s="21"/>
      <c r="B14" s="21"/>
      <c r="C14" s="21"/>
      <c r="D14" s="21"/>
      <c r="E14" s="5"/>
      <c r="F14" s="5"/>
      <c r="G14" s="5"/>
      <c r="H14" s="5"/>
      <c r="I14" s="5"/>
      <c r="J14" s="5"/>
      <c r="K14" s="5"/>
      <c r="L14" s="5"/>
      <c r="M14" s="5"/>
      <c r="N14" s="5"/>
      <c r="O14" s="5"/>
      <c r="P14" s="5"/>
      <c r="Q14" s="5"/>
      <c r="R14" s="5"/>
      <c r="S14" s="6"/>
      <c r="T14" s="6"/>
      <c r="U14" s="6"/>
      <c r="V14" s="6"/>
      <c r="W14" s="6"/>
      <c r="X14" s="6"/>
      <c r="Y14" s="6"/>
      <c r="Z14" s="6"/>
    </row>
    <row r="15" ht="15.0" customHeight="1">
      <c r="A15" s="5"/>
      <c r="B15" s="5"/>
      <c r="C15" s="5"/>
      <c r="D15" s="5"/>
      <c r="E15" s="24" t="s">
        <v>12</v>
      </c>
      <c r="F15" s="8"/>
      <c r="G15" s="25" t="s">
        <v>13</v>
      </c>
      <c r="H15" s="25" t="s">
        <v>14</v>
      </c>
      <c r="I15" s="25" t="s">
        <v>15</v>
      </c>
      <c r="J15" s="25" t="s">
        <v>16</v>
      </c>
      <c r="K15" s="26" t="s">
        <v>17</v>
      </c>
      <c r="L15" s="26" t="s">
        <v>18</v>
      </c>
      <c r="M15" s="25" t="s">
        <v>19</v>
      </c>
      <c r="N15" s="5"/>
      <c r="O15" s="5"/>
      <c r="P15" s="5"/>
      <c r="Q15" s="5"/>
      <c r="R15" s="5"/>
      <c r="S15" s="6"/>
      <c r="T15" s="6"/>
      <c r="U15" s="6"/>
      <c r="V15" s="6"/>
      <c r="W15" s="6"/>
      <c r="X15" s="6"/>
      <c r="Y15" s="6"/>
      <c r="Z15" s="6"/>
    </row>
    <row r="16">
      <c r="A16" s="27"/>
      <c r="B16" s="27"/>
      <c r="C16" s="27"/>
      <c r="D16" s="27"/>
      <c r="E16" s="9" t="s">
        <v>20</v>
      </c>
      <c r="F16" s="8"/>
      <c r="G16" s="28">
        <f>'Holds PU'!AQ55</f>
        <v>0</v>
      </c>
      <c r="H16" s="28">
        <f>'Holds PU'!AR55</f>
        <v>0</v>
      </c>
      <c r="I16" s="28">
        <f>'Holds PU'!AS55</f>
        <v>0</v>
      </c>
      <c r="J16" s="28">
        <f>'Holds PU'!AT55</f>
        <v>0</v>
      </c>
      <c r="K16" s="28">
        <f>'Holds PU'!AU55</f>
        <v>0</v>
      </c>
      <c r="L16" s="28">
        <f>'Holds PU'!AV55</f>
        <v>0</v>
      </c>
      <c r="M16" s="28">
        <f>'Holds PU'!AW55</f>
        <v>0</v>
      </c>
      <c r="N16" s="5"/>
      <c r="O16" s="5"/>
      <c r="P16" s="5"/>
      <c r="Q16" s="5"/>
      <c r="R16" s="5"/>
      <c r="S16" s="6"/>
      <c r="T16" s="6"/>
      <c r="U16" s="6"/>
      <c r="V16" s="6"/>
      <c r="W16" s="6"/>
      <c r="X16" s="6"/>
      <c r="Y16" s="6"/>
      <c r="Z16" s="6"/>
    </row>
    <row r="17">
      <c r="A17" s="27"/>
      <c r="B17" s="27"/>
      <c r="C17" s="27"/>
      <c r="D17" s="27"/>
      <c r="E17" s="9" t="s">
        <v>21</v>
      </c>
      <c r="F17" s="8"/>
      <c r="G17" s="29">
        <f t="shared" ref="G17:M17" si="1">IFERROR(G16/$G$12,0)</f>
        <v>0</v>
      </c>
      <c r="H17" s="29">
        <f t="shared" si="1"/>
        <v>0</v>
      </c>
      <c r="I17" s="29">
        <f t="shared" si="1"/>
        <v>0</v>
      </c>
      <c r="J17" s="29">
        <f t="shared" si="1"/>
        <v>0</v>
      </c>
      <c r="K17" s="29">
        <f t="shared" si="1"/>
        <v>0</v>
      </c>
      <c r="L17" s="29">
        <f t="shared" si="1"/>
        <v>0</v>
      </c>
      <c r="M17" s="29">
        <f t="shared" si="1"/>
        <v>0</v>
      </c>
      <c r="N17" s="5"/>
      <c r="O17" s="5"/>
      <c r="P17" s="5"/>
      <c r="Q17" s="5"/>
      <c r="R17" s="5"/>
      <c r="S17" s="6"/>
      <c r="T17" s="6"/>
      <c r="U17" s="6"/>
      <c r="V17" s="6"/>
      <c r="W17" s="6"/>
      <c r="X17" s="6"/>
      <c r="Y17" s="6"/>
      <c r="Z17" s="6"/>
    </row>
    <row r="18">
      <c r="A18" s="27"/>
      <c r="B18" s="27"/>
      <c r="C18" s="27"/>
      <c r="D18" s="27"/>
      <c r="E18" s="5"/>
      <c r="F18" s="5"/>
      <c r="G18" s="5"/>
      <c r="H18" s="5"/>
      <c r="I18" s="5"/>
      <c r="J18" s="5"/>
      <c r="K18" s="5"/>
      <c r="L18" s="5"/>
      <c r="M18" s="5"/>
      <c r="N18" s="5"/>
      <c r="O18" s="5"/>
      <c r="P18" s="5"/>
      <c r="Q18" s="5"/>
      <c r="R18" s="5"/>
      <c r="S18" s="6"/>
      <c r="T18" s="6"/>
      <c r="U18" s="6"/>
      <c r="V18" s="6"/>
      <c r="W18" s="6"/>
      <c r="X18" s="6"/>
      <c r="Y18" s="6"/>
      <c r="Z18" s="6"/>
    </row>
    <row r="19">
      <c r="A19" s="5"/>
      <c r="B19" s="5"/>
      <c r="C19" s="5"/>
      <c r="D19" s="5"/>
      <c r="E19" s="9" t="s">
        <v>22</v>
      </c>
      <c r="F19" s="8"/>
      <c r="G19" s="30" t="s">
        <v>23</v>
      </c>
      <c r="H19" s="30" t="s">
        <v>24</v>
      </c>
      <c r="I19" s="30" t="s">
        <v>25</v>
      </c>
      <c r="J19" s="30" t="s">
        <v>26</v>
      </c>
      <c r="K19" s="31" t="s">
        <v>27</v>
      </c>
      <c r="L19" s="30" t="s">
        <v>28</v>
      </c>
      <c r="M19" s="32"/>
      <c r="N19" s="5"/>
      <c r="O19" s="5"/>
      <c r="P19" s="5"/>
      <c r="Q19" s="5"/>
      <c r="R19" s="5"/>
      <c r="S19" s="6"/>
      <c r="T19" s="6"/>
      <c r="U19" s="6"/>
      <c r="V19" s="6"/>
      <c r="W19" s="6"/>
      <c r="X19" s="6"/>
      <c r="Y19" s="6"/>
      <c r="Z19" s="6"/>
    </row>
    <row r="20">
      <c r="A20" s="5"/>
      <c r="B20" s="5"/>
      <c r="C20" s="5"/>
      <c r="D20" s="5"/>
      <c r="E20" s="9" t="s">
        <v>20</v>
      </c>
      <c r="F20" s="8"/>
      <c r="G20" s="28">
        <f>'Holds PU'!BE56</f>
        <v>0</v>
      </c>
      <c r="H20" s="28">
        <f>'Holds PU'!BF56</f>
        <v>0</v>
      </c>
      <c r="I20" s="28">
        <f>'Holds PU'!BG56</f>
        <v>0</v>
      </c>
      <c r="J20" s="28">
        <f>'Holds PU'!BH56</f>
        <v>0</v>
      </c>
      <c r="K20" s="28">
        <f>'Holds PU'!BI56</f>
        <v>0</v>
      </c>
      <c r="L20" s="28">
        <f>'Holds PU'!BJ56</f>
        <v>0</v>
      </c>
      <c r="M20" s="5"/>
      <c r="N20" s="5"/>
      <c r="O20" s="5"/>
      <c r="P20" s="5"/>
      <c r="Q20" s="5"/>
      <c r="R20" s="5"/>
      <c r="S20" s="6"/>
      <c r="T20" s="6"/>
      <c r="U20" s="6"/>
      <c r="V20" s="6"/>
      <c r="W20" s="6"/>
      <c r="X20" s="6"/>
      <c r="Y20" s="6"/>
      <c r="Z20" s="6"/>
    </row>
    <row r="21" ht="15.75" customHeight="1">
      <c r="A21" s="5"/>
      <c r="B21" s="5"/>
      <c r="C21" s="5"/>
      <c r="D21" s="5"/>
      <c r="E21" s="9" t="s">
        <v>21</v>
      </c>
      <c r="F21" s="8"/>
      <c r="G21" s="29">
        <f t="shared" ref="G21:L21" si="2">IFERROR(G20/$G$12,0)</f>
        <v>0</v>
      </c>
      <c r="H21" s="29">
        <f t="shared" si="2"/>
        <v>0</v>
      </c>
      <c r="I21" s="29">
        <f t="shared" si="2"/>
        <v>0</v>
      </c>
      <c r="J21" s="29">
        <f t="shared" si="2"/>
        <v>0</v>
      </c>
      <c r="K21" s="29">
        <f t="shared" si="2"/>
        <v>0</v>
      </c>
      <c r="L21" s="29">
        <f t="shared" si="2"/>
        <v>0</v>
      </c>
      <c r="M21" s="5"/>
      <c r="N21" s="5"/>
      <c r="O21" s="5"/>
      <c r="P21" s="5"/>
      <c r="Q21" s="5"/>
      <c r="R21" s="5"/>
      <c r="S21" s="6"/>
      <c r="T21" s="6"/>
      <c r="U21" s="6"/>
      <c r="V21" s="6"/>
      <c r="W21" s="6"/>
      <c r="X21" s="6"/>
      <c r="Y21" s="6"/>
      <c r="Z21" s="6"/>
    </row>
    <row r="22" ht="15.75" customHeight="1">
      <c r="A22" s="5"/>
      <c r="B22" s="5"/>
      <c r="C22" s="5"/>
      <c r="D22" s="5"/>
      <c r="E22" s="5"/>
      <c r="F22" s="5"/>
      <c r="G22" s="5"/>
      <c r="H22" s="5"/>
      <c r="I22" s="5"/>
      <c r="J22" s="5"/>
      <c r="K22" s="5"/>
      <c r="L22" s="5"/>
      <c r="M22" s="5"/>
      <c r="N22" s="5"/>
      <c r="O22" s="5"/>
      <c r="P22" s="5"/>
      <c r="Q22" s="5"/>
      <c r="R22" s="5"/>
      <c r="S22" s="6"/>
      <c r="T22" s="6"/>
      <c r="U22" s="6"/>
      <c r="V22" s="6"/>
      <c r="W22" s="6"/>
      <c r="X22" s="6"/>
      <c r="Y22" s="6"/>
      <c r="Z22" s="6"/>
    </row>
    <row r="23" ht="17.25" customHeight="1">
      <c r="A23" s="5"/>
      <c r="B23" s="5"/>
      <c r="C23" s="5"/>
      <c r="D23" s="5"/>
      <c r="E23" s="22" t="s">
        <v>29</v>
      </c>
      <c r="F23" s="8"/>
      <c r="G23" s="33">
        <f>SUMPRODUCT('Holds PU'!I2:I55,'Holds PU'!$AX$2:$AX$55)</f>
        <v>0</v>
      </c>
      <c r="H23" s="34">
        <f>SUMPRODUCT('Holds PU'!J2:J55,'Holds PU'!$AX$2:$AX$55)</f>
        <v>0</v>
      </c>
      <c r="I23" s="35">
        <f>SUMPRODUCT('Holds PU'!K2:K55,'Holds PU'!$AX$2:$AX$55)</f>
        <v>0</v>
      </c>
      <c r="J23" s="36">
        <f>SUMPRODUCT('Holds PU'!L2:L55,'Holds PU'!$AX$2:$AX$55)</f>
        <v>0</v>
      </c>
      <c r="K23" s="37">
        <f>SUMPRODUCT('Holds PU'!M2:M55,'Holds PU'!$AX$2:$AX$55)</f>
        <v>0</v>
      </c>
      <c r="L23" s="38">
        <f>SUMPRODUCT('Holds PU'!N2:N55,'Holds PU'!$AX$2:$AX$55)</f>
        <v>0</v>
      </c>
      <c r="M23" s="39">
        <f>SUMPRODUCT('Holds PU'!O2:O55,'Holds PU'!$AX$2:$AX$55)</f>
        <v>0</v>
      </c>
      <c r="N23" s="40">
        <f>SUMPRODUCT('Holds PU'!P2:P55,'Holds PU'!$AX$2:$AX$55)</f>
        <v>0</v>
      </c>
      <c r="O23" s="37">
        <f>SUMPRODUCT('Holds PU'!Q2:Q55,'Holds PU'!$AX$2:$AX$55)</f>
        <v>0</v>
      </c>
      <c r="P23" s="41">
        <f>SUMPRODUCT('Holds PU'!R2:R55,'Holds PU'!$AX$2:$AX$55)</f>
        <v>0</v>
      </c>
      <c r="Q23" s="42">
        <f>SUMPRODUCT('Holds PU'!S2:S55,'Holds PU'!$AX$2:$AX$55)</f>
        <v>0</v>
      </c>
      <c r="R23" s="43">
        <f>SUMPRODUCT('Holds PU'!T2:T55,'Holds PU'!$AX$2:$AX$55)</f>
        <v>0</v>
      </c>
      <c r="S23" s="6"/>
      <c r="T23" s="6"/>
      <c r="U23" s="6"/>
      <c r="V23" s="6"/>
      <c r="W23" s="6"/>
      <c r="X23" s="6"/>
      <c r="Y23" s="6"/>
      <c r="Z23" s="6"/>
    </row>
    <row r="24" ht="15.75" customHeight="1">
      <c r="A24" s="5"/>
      <c r="B24" s="5"/>
      <c r="C24" s="5"/>
      <c r="D24" s="5"/>
      <c r="E24" s="9" t="s">
        <v>21</v>
      </c>
      <c r="F24" s="8"/>
      <c r="G24" s="29">
        <f t="shared" ref="G24:R24" si="3">IFERROR(G23/$G$12,0)</f>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9">
        <f t="shared" si="3"/>
        <v>0</v>
      </c>
      <c r="S24" s="6"/>
      <c r="T24" s="6"/>
      <c r="U24" s="6"/>
      <c r="V24" s="6"/>
      <c r="W24" s="6"/>
      <c r="X24" s="6"/>
      <c r="Y24" s="6"/>
      <c r="Z24" s="6"/>
    </row>
    <row r="25" ht="15.0" customHeight="1">
      <c r="A25" s="6"/>
      <c r="B25" s="44"/>
      <c r="C25" s="44"/>
      <c r="D25" s="44"/>
      <c r="E25" s="44"/>
      <c r="F25" s="44"/>
      <c r="G25" s="44"/>
      <c r="H25" s="44"/>
      <c r="I25" s="44"/>
      <c r="J25" s="44"/>
      <c r="K25" s="44"/>
      <c r="L25" s="44"/>
      <c r="M25" s="44"/>
      <c r="N25" s="44"/>
      <c r="O25" s="5"/>
      <c r="P25" s="5"/>
      <c r="Q25" s="5"/>
      <c r="R25" s="5"/>
      <c r="S25" s="6"/>
      <c r="T25" s="6"/>
      <c r="U25" s="6"/>
      <c r="V25" s="6"/>
      <c r="W25" s="6"/>
      <c r="X25" s="6"/>
      <c r="Y25" s="6"/>
      <c r="Z25" s="6"/>
    </row>
    <row r="26" ht="26.25" customHeight="1">
      <c r="A26" s="44"/>
      <c r="B26" s="45" t="s">
        <v>30</v>
      </c>
      <c r="C26" s="4"/>
      <c r="D26" s="44"/>
      <c r="E26" s="24" t="s">
        <v>31</v>
      </c>
      <c r="F26" s="8"/>
      <c r="G26" s="25">
        <v>40.0</v>
      </c>
      <c r="H26" s="25">
        <v>50.0</v>
      </c>
      <c r="I26" s="25">
        <v>60.0</v>
      </c>
      <c r="J26" s="25">
        <v>70.0</v>
      </c>
      <c r="K26" s="25">
        <v>80.0</v>
      </c>
      <c r="L26" s="25">
        <v>90.0</v>
      </c>
      <c r="M26" s="25">
        <v>100.0</v>
      </c>
      <c r="N26" s="25">
        <v>120.0</v>
      </c>
      <c r="O26" s="25">
        <v>140.0</v>
      </c>
      <c r="P26" s="25">
        <v>160.0</v>
      </c>
      <c r="Q26" s="25">
        <v>233.0</v>
      </c>
      <c r="R26" s="28" t="s">
        <v>32</v>
      </c>
      <c r="S26" s="6"/>
      <c r="T26" s="6"/>
      <c r="U26" s="6"/>
      <c r="V26" s="6"/>
      <c r="W26" s="6"/>
      <c r="X26" s="6"/>
      <c r="Y26" s="6"/>
      <c r="Z26" s="6"/>
    </row>
    <row r="27" ht="15.0" customHeight="1">
      <c r="A27" s="44"/>
      <c r="B27" s="46"/>
      <c r="C27" s="4"/>
      <c r="D27" s="44"/>
      <c r="E27" s="24" t="s">
        <v>20</v>
      </c>
      <c r="F27" s="8"/>
      <c r="G27" s="47">
        <f>'Holds PU'!BK56</f>
        <v>0</v>
      </c>
      <c r="H27" s="47">
        <f>'Holds PU'!BL56</f>
        <v>0</v>
      </c>
      <c r="I27" s="47">
        <f>'Holds PU'!BM56</f>
        <v>0</v>
      </c>
      <c r="J27" s="47">
        <f>'Holds PU'!BN56</f>
        <v>0</v>
      </c>
      <c r="K27" s="47">
        <f>'Holds PU'!BO56</f>
        <v>0</v>
      </c>
      <c r="L27" s="47">
        <f>'Holds PU'!BP56</f>
        <v>0</v>
      </c>
      <c r="M27" s="47">
        <f>'Holds PU'!BQ56</f>
        <v>0</v>
      </c>
      <c r="N27" s="47">
        <f>'Holds PU'!BR56</f>
        <v>0</v>
      </c>
      <c r="O27" s="47">
        <f>'Holds PU'!BS56</f>
        <v>0</v>
      </c>
      <c r="P27" s="47">
        <f>'Holds PU'!BT56</f>
        <v>0</v>
      </c>
      <c r="Q27" s="47">
        <f>'Holds PU'!BU56</f>
        <v>0</v>
      </c>
      <c r="R27" s="28">
        <f>SUM(G27:Q27)</f>
        <v>0</v>
      </c>
      <c r="S27" s="6"/>
      <c r="T27" s="6"/>
      <c r="U27" s="6"/>
      <c r="V27" s="6"/>
      <c r="W27" s="6"/>
      <c r="X27" s="6"/>
      <c r="Y27" s="6"/>
      <c r="Z27" s="6"/>
    </row>
    <row r="28" ht="15.0" customHeight="1">
      <c r="A28" s="44"/>
      <c r="B28" s="48" t="b">
        <f>FALSE()</f>
        <v>0</v>
      </c>
      <c r="C28" s="27"/>
      <c r="D28" s="44"/>
      <c r="E28" s="24" t="s">
        <v>33</v>
      </c>
      <c r="F28" s="8"/>
      <c r="G28" s="49">
        <v>0.44</v>
      </c>
      <c r="H28" s="49">
        <v>0.5</v>
      </c>
      <c r="I28" s="49">
        <v>0.58</v>
      </c>
      <c r="J28" s="49">
        <v>0.69</v>
      </c>
      <c r="K28" s="49">
        <v>0.75</v>
      </c>
      <c r="L28" s="49">
        <v>0.86</v>
      </c>
      <c r="M28" s="49">
        <v>0.94</v>
      </c>
      <c r="N28" s="49">
        <v>1.19</v>
      </c>
      <c r="O28" s="49">
        <v>1.81</v>
      </c>
      <c r="P28" s="49">
        <v>2.14</v>
      </c>
      <c r="Q28" s="49">
        <v>7.0</v>
      </c>
      <c r="R28" s="30">
        <f>SUMPRODUCT(G27:Q27,G28:Q28)</f>
        <v>0</v>
      </c>
      <c r="S28" s="6"/>
      <c r="T28" s="6"/>
      <c r="U28" s="6"/>
      <c r="V28" s="6"/>
      <c r="W28" s="6"/>
      <c r="X28" s="6"/>
      <c r="Y28" s="6"/>
      <c r="Z28" s="6"/>
    </row>
    <row r="29" ht="15.75" customHeight="1">
      <c r="A29" s="44"/>
      <c r="B29" s="44"/>
      <c r="C29" s="44"/>
      <c r="D29" s="44"/>
      <c r="E29" s="44"/>
      <c r="F29" s="44"/>
      <c r="G29" s="44"/>
      <c r="H29" s="44"/>
      <c r="I29" s="44"/>
      <c r="J29" s="44"/>
      <c r="K29" s="44"/>
      <c r="L29" s="44"/>
      <c r="M29" s="44"/>
      <c r="N29" s="5"/>
      <c r="O29" s="5"/>
      <c r="P29" s="5"/>
      <c r="Q29" s="5"/>
      <c r="R29" s="5"/>
      <c r="S29" s="6"/>
      <c r="T29" s="6"/>
      <c r="U29" s="6"/>
      <c r="V29" s="6"/>
      <c r="W29" s="6"/>
      <c r="X29" s="6"/>
      <c r="Y29" s="6"/>
      <c r="Z29" s="6"/>
    </row>
    <row r="30" ht="42.75" customHeight="1">
      <c r="A30" s="44"/>
      <c r="B30" s="50" t="s">
        <v>34</v>
      </c>
      <c r="C30" s="3"/>
      <c r="D30" s="3"/>
      <c r="E30" s="3"/>
      <c r="F30" s="3"/>
      <c r="G30" s="3"/>
      <c r="H30" s="3"/>
      <c r="I30" s="3"/>
      <c r="J30" s="3"/>
      <c r="K30" s="3"/>
      <c r="L30" s="3"/>
      <c r="M30" s="3"/>
      <c r="N30" s="3"/>
      <c r="O30" s="3"/>
      <c r="P30" s="3"/>
      <c r="Q30" s="3"/>
      <c r="R30" s="4"/>
      <c r="S30" s="6"/>
      <c r="T30" s="6"/>
      <c r="U30" s="6"/>
      <c r="V30" s="6"/>
      <c r="W30" s="6"/>
      <c r="X30" s="6"/>
      <c r="Y30" s="6"/>
      <c r="Z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7">
    <mergeCell ref="E1:M1"/>
    <mergeCell ref="E2:F2"/>
    <mergeCell ref="G2:M2"/>
    <mergeCell ref="E3:F3"/>
    <mergeCell ref="G3:M3"/>
    <mergeCell ref="E4:F4"/>
    <mergeCell ref="G4:M4"/>
    <mergeCell ref="E5:F5"/>
    <mergeCell ref="G5:M5"/>
    <mergeCell ref="E6:F6"/>
    <mergeCell ref="G6:M6"/>
    <mergeCell ref="E7:F7"/>
    <mergeCell ref="G7:M7"/>
    <mergeCell ref="A8:D8"/>
    <mergeCell ref="A9:D9"/>
    <mergeCell ref="E9:F9"/>
    <mergeCell ref="G9:M9"/>
    <mergeCell ref="E11:F11"/>
    <mergeCell ref="G11:M11"/>
    <mergeCell ref="E12:F12"/>
    <mergeCell ref="G12:M12"/>
    <mergeCell ref="E13:F13"/>
    <mergeCell ref="G13:M13"/>
    <mergeCell ref="E15:F15"/>
    <mergeCell ref="E16:F16"/>
    <mergeCell ref="E17:F17"/>
    <mergeCell ref="E19:F19"/>
    <mergeCell ref="E20:F20"/>
    <mergeCell ref="E28:F28"/>
    <mergeCell ref="B30:R30"/>
    <mergeCell ref="E21:F21"/>
    <mergeCell ref="E23:F23"/>
    <mergeCell ref="E24:F24"/>
    <mergeCell ref="B26:C26"/>
    <mergeCell ref="E26:F26"/>
    <mergeCell ref="B27:C27"/>
    <mergeCell ref="E27:F27"/>
  </mergeCells>
  <conditionalFormatting sqref="G15:M15">
    <cfRule type="expression" dxfId="0" priority="1">
      <formula>IF(#ref!=0,1)</formula>
    </cfRule>
  </conditionalFormatting>
  <hyperlinks>
    <hyperlink r:id="rId1" ref="A8"/>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7.57"/>
    <col customWidth="1" min="2" max="2" width="31.14"/>
    <col customWidth="1" min="3" max="3" width="10.43"/>
    <col customWidth="1" min="4" max="4" width="8.29"/>
    <col customWidth="1" min="5" max="5" width="6.71"/>
    <col customWidth="1" min="6" max="6" width="9.29"/>
    <col customWidth="1" min="7" max="7" width="7.43"/>
    <col customWidth="1" min="8" max="8" width="6.71"/>
    <col customWidth="1" min="9" max="20" width="5.71"/>
    <col customWidth="1" min="21" max="23" width="7.71"/>
    <col customWidth="1" hidden="1" min="24" max="24" width="9.14"/>
    <col customWidth="1" hidden="1" min="25" max="30" width="3.0"/>
    <col customWidth="1" hidden="1" min="31" max="35" width="4.0"/>
    <col customWidth="1" hidden="1" min="36" max="73" width="9.14"/>
    <col customWidth="1" min="74" max="75" width="9.14"/>
  </cols>
  <sheetData>
    <row r="1" ht="76.5" customHeight="1">
      <c r="A1" s="51" t="s">
        <v>35</v>
      </c>
      <c r="B1" s="52" t="s">
        <v>36</v>
      </c>
      <c r="C1" s="53" t="s">
        <v>37</v>
      </c>
      <c r="D1" s="51" t="s">
        <v>38</v>
      </c>
      <c r="E1" s="52" t="s">
        <v>39</v>
      </c>
      <c r="F1" s="52" t="s">
        <v>40</v>
      </c>
      <c r="G1" s="54" t="s">
        <v>41</v>
      </c>
      <c r="H1" s="52" t="s">
        <v>42</v>
      </c>
      <c r="I1" s="55" t="s">
        <v>43</v>
      </c>
      <c r="J1" s="56" t="s">
        <v>44</v>
      </c>
      <c r="K1" s="57" t="s">
        <v>45</v>
      </c>
      <c r="L1" s="58" t="s">
        <v>46</v>
      </c>
      <c r="M1" s="59" t="s">
        <v>47</v>
      </c>
      <c r="N1" s="60" t="s">
        <v>48</v>
      </c>
      <c r="O1" s="61" t="s">
        <v>49</v>
      </c>
      <c r="P1" s="62" t="s">
        <v>50</v>
      </c>
      <c r="Q1" s="59" t="s">
        <v>51</v>
      </c>
      <c r="R1" s="63" t="s">
        <v>52</v>
      </c>
      <c r="S1" s="64" t="s">
        <v>53</v>
      </c>
      <c r="T1" s="65" t="s">
        <v>54</v>
      </c>
      <c r="U1" s="66" t="s">
        <v>55</v>
      </c>
      <c r="V1" s="66" t="s">
        <v>56</v>
      </c>
      <c r="W1" s="67" t="s">
        <v>57</v>
      </c>
      <c r="X1" s="68"/>
      <c r="Y1" s="69">
        <v>40.0</v>
      </c>
      <c r="Z1" s="69">
        <v>50.0</v>
      </c>
      <c r="AA1" s="69">
        <v>60.0</v>
      </c>
      <c r="AB1" s="69">
        <v>70.0</v>
      </c>
      <c r="AC1" s="69">
        <v>80.0</v>
      </c>
      <c r="AD1" s="69">
        <v>90.0</v>
      </c>
      <c r="AE1" s="69">
        <v>100.0</v>
      </c>
      <c r="AF1" s="69">
        <v>120.0</v>
      </c>
      <c r="AG1" s="69">
        <v>140.0</v>
      </c>
      <c r="AH1" s="69">
        <v>160.0</v>
      </c>
      <c r="AI1" s="69">
        <v>233.0</v>
      </c>
      <c r="AJ1" s="69" t="s">
        <v>13</v>
      </c>
      <c r="AK1" s="69" t="s">
        <v>14</v>
      </c>
      <c r="AL1" s="69" t="s">
        <v>15</v>
      </c>
      <c r="AM1" s="69" t="s">
        <v>16</v>
      </c>
      <c r="AN1" s="70" t="s">
        <v>17</v>
      </c>
      <c r="AO1" s="70" t="s">
        <v>18</v>
      </c>
      <c r="AP1" s="69" t="s">
        <v>19</v>
      </c>
      <c r="AQ1" s="69" t="s">
        <v>13</v>
      </c>
      <c r="AR1" s="69" t="s">
        <v>14</v>
      </c>
      <c r="AS1" s="69" t="s">
        <v>15</v>
      </c>
      <c r="AT1" s="69" t="s">
        <v>16</v>
      </c>
      <c r="AU1" s="70" t="s">
        <v>17</v>
      </c>
      <c r="AV1" s="70" t="s">
        <v>18</v>
      </c>
      <c r="AW1" s="69" t="s">
        <v>19</v>
      </c>
      <c r="AX1" s="71" t="s">
        <v>58</v>
      </c>
      <c r="AY1" s="72" t="s">
        <v>23</v>
      </c>
      <c r="AZ1" s="72" t="s">
        <v>24</v>
      </c>
      <c r="BA1" s="72" t="s">
        <v>25</v>
      </c>
      <c r="BB1" s="72" t="s">
        <v>26</v>
      </c>
      <c r="BC1" s="72" t="s">
        <v>27</v>
      </c>
      <c r="BD1" s="72" t="s">
        <v>28</v>
      </c>
      <c r="BE1" s="72" t="s">
        <v>23</v>
      </c>
      <c r="BF1" s="72" t="s">
        <v>24</v>
      </c>
      <c r="BG1" s="72" t="s">
        <v>25</v>
      </c>
      <c r="BH1" s="72" t="s">
        <v>26</v>
      </c>
      <c r="BI1" s="72" t="s">
        <v>27</v>
      </c>
      <c r="BJ1" s="72" t="s">
        <v>28</v>
      </c>
      <c r="BK1" s="69">
        <v>40.0</v>
      </c>
      <c r="BL1" s="69">
        <v>50.0</v>
      </c>
      <c r="BM1" s="69">
        <v>60.0</v>
      </c>
      <c r="BN1" s="69">
        <v>70.0</v>
      </c>
      <c r="BO1" s="69">
        <v>80.0</v>
      </c>
      <c r="BP1" s="69">
        <v>90.0</v>
      </c>
      <c r="BQ1" s="69">
        <v>100.0</v>
      </c>
      <c r="BR1" s="69">
        <v>120.0</v>
      </c>
      <c r="BS1" s="69">
        <v>140.0</v>
      </c>
      <c r="BT1" s="69">
        <v>160.0</v>
      </c>
      <c r="BU1" s="69">
        <v>233.0</v>
      </c>
      <c r="BV1" s="73"/>
      <c r="BW1" s="73"/>
    </row>
    <row r="2" ht="12.75" customHeight="1">
      <c r="A2" s="74">
        <v>11511.0</v>
      </c>
      <c r="B2" s="74" t="s">
        <v>59</v>
      </c>
      <c r="C2" s="75" t="s">
        <v>26</v>
      </c>
      <c r="D2" s="75" t="s">
        <v>60</v>
      </c>
      <c r="E2" s="76" t="s">
        <v>61</v>
      </c>
      <c r="F2" s="77">
        <v>1.0</v>
      </c>
      <c r="G2" s="78">
        <v>135.3836</v>
      </c>
      <c r="H2" s="79">
        <f t="shared" ref="H2:H55" si="4">SUM(I2:T2)</f>
        <v>0</v>
      </c>
      <c r="I2" s="80"/>
      <c r="J2" s="80"/>
      <c r="K2" s="80"/>
      <c r="L2" s="80"/>
      <c r="M2" s="80"/>
      <c r="N2" s="80"/>
      <c r="O2" s="80"/>
      <c r="P2" s="80"/>
      <c r="Q2" s="80"/>
      <c r="R2" s="80"/>
      <c r="S2" s="80"/>
      <c r="T2" s="81"/>
      <c r="U2" s="82">
        <v>2.2</v>
      </c>
      <c r="V2" s="47">
        <f t="shared" ref="V2:V55" si="5">H2*U2</f>
        <v>0</v>
      </c>
      <c r="W2" s="47">
        <f t="shared" ref="W2:W55" si="6">H2*G2</f>
        <v>0</v>
      </c>
      <c r="X2" s="69">
        <f t="shared" ref="X2:X55" si="7">F2*H2</f>
        <v>0</v>
      </c>
      <c r="Y2" s="69"/>
      <c r="Z2" s="69"/>
      <c r="AA2" s="69"/>
      <c r="AB2" s="69"/>
      <c r="AC2" s="69"/>
      <c r="AD2" s="69">
        <v>1.0</v>
      </c>
      <c r="AE2" s="69"/>
      <c r="AF2" s="69"/>
      <c r="AG2" s="69"/>
      <c r="AH2" s="69"/>
      <c r="AI2" s="69"/>
      <c r="AJ2" s="69"/>
      <c r="AK2" s="69"/>
      <c r="AL2" s="69"/>
      <c r="AM2" s="69"/>
      <c r="AN2" s="69"/>
      <c r="AO2" s="69">
        <v>1.0</v>
      </c>
      <c r="AP2" s="69"/>
      <c r="AQ2" s="69">
        <f t="shared" ref="AQ2:AQ3" si="8">AJ2*H2</f>
        <v>0</v>
      </c>
      <c r="AR2" s="69">
        <f t="shared" ref="AR2:AW2" si="1">AK2*$H$2</f>
        <v>0</v>
      </c>
      <c r="AS2" s="69">
        <f t="shared" si="1"/>
        <v>0</v>
      </c>
      <c r="AT2" s="69">
        <f t="shared" si="1"/>
        <v>0</v>
      </c>
      <c r="AU2" s="69">
        <f t="shared" si="1"/>
        <v>0</v>
      </c>
      <c r="AV2" s="69">
        <f t="shared" si="1"/>
        <v>0</v>
      </c>
      <c r="AW2" s="69">
        <f t="shared" si="1"/>
        <v>0</v>
      </c>
      <c r="AX2" s="69">
        <f t="shared" ref="AX2:AX55" si="10">SUM(AJ2:AP2)</f>
        <v>1</v>
      </c>
      <c r="AY2" s="69"/>
      <c r="AZ2" s="69"/>
      <c r="BA2" s="69"/>
      <c r="BB2" s="69">
        <v>1.0</v>
      </c>
      <c r="BC2" s="69"/>
      <c r="BD2" s="69"/>
      <c r="BE2" s="69">
        <f t="shared" ref="BE2:BJ2" si="2">AY2*$H$2</f>
        <v>0</v>
      </c>
      <c r="BF2" s="69">
        <f t="shared" si="2"/>
        <v>0</v>
      </c>
      <c r="BG2" s="69">
        <f t="shared" si="2"/>
        <v>0</v>
      </c>
      <c r="BH2" s="69">
        <f t="shared" si="2"/>
        <v>0</v>
      </c>
      <c r="BI2" s="69">
        <f t="shared" si="2"/>
        <v>0</v>
      </c>
      <c r="BJ2" s="69">
        <f t="shared" si="2"/>
        <v>0</v>
      </c>
      <c r="BK2" s="73">
        <f t="shared" ref="BK2:BU2" si="3">Y2*$H$2</f>
        <v>0</v>
      </c>
      <c r="BL2" s="73">
        <f t="shared" si="3"/>
        <v>0</v>
      </c>
      <c r="BM2" s="73">
        <f t="shared" si="3"/>
        <v>0</v>
      </c>
      <c r="BN2" s="73">
        <f t="shared" si="3"/>
        <v>0</v>
      </c>
      <c r="BO2" s="73">
        <f t="shared" si="3"/>
        <v>0</v>
      </c>
      <c r="BP2" s="73">
        <f t="shared" si="3"/>
        <v>0</v>
      </c>
      <c r="BQ2" s="73">
        <f t="shared" si="3"/>
        <v>0</v>
      </c>
      <c r="BR2" s="73">
        <f t="shared" si="3"/>
        <v>0</v>
      </c>
      <c r="BS2" s="73">
        <f t="shared" si="3"/>
        <v>0</v>
      </c>
      <c r="BT2" s="73">
        <f t="shared" si="3"/>
        <v>0</v>
      </c>
      <c r="BU2" s="73">
        <f t="shared" si="3"/>
        <v>0</v>
      </c>
      <c r="BV2" s="73"/>
    </row>
    <row r="3" ht="12.75" customHeight="1">
      <c r="A3" s="77">
        <v>11368.0</v>
      </c>
      <c r="B3" s="77" t="s">
        <v>62</v>
      </c>
      <c r="C3" s="75" t="s">
        <v>26</v>
      </c>
      <c r="D3" s="75" t="s">
        <v>60</v>
      </c>
      <c r="E3" s="76" t="s">
        <v>61</v>
      </c>
      <c r="F3" s="77">
        <v>1.0</v>
      </c>
      <c r="G3" s="78">
        <v>71.3922</v>
      </c>
      <c r="H3" s="79">
        <f t="shared" si="4"/>
        <v>0</v>
      </c>
      <c r="I3" s="80"/>
      <c r="J3" s="80"/>
      <c r="K3" s="80"/>
      <c r="L3" s="80"/>
      <c r="M3" s="80"/>
      <c r="N3" s="80"/>
      <c r="O3" s="80"/>
      <c r="P3" s="80"/>
      <c r="Q3" s="80"/>
      <c r="R3" s="80"/>
      <c r="S3" s="80"/>
      <c r="T3" s="81"/>
      <c r="U3" s="82">
        <v>1.08</v>
      </c>
      <c r="V3" s="47">
        <f t="shared" si="5"/>
        <v>0</v>
      </c>
      <c r="W3" s="47">
        <f t="shared" si="6"/>
        <v>0</v>
      </c>
      <c r="X3" s="69">
        <f t="shared" si="7"/>
        <v>0</v>
      </c>
      <c r="Y3" s="69"/>
      <c r="Z3" s="69"/>
      <c r="AA3" s="69"/>
      <c r="AB3" s="69"/>
      <c r="AC3" s="69"/>
      <c r="AD3" s="69"/>
      <c r="AE3" s="69">
        <v>1.0</v>
      </c>
      <c r="AF3" s="69"/>
      <c r="AG3" s="69"/>
      <c r="AH3" s="69"/>
      <c r="AI3" s="69"/>
      <c r="AJ3" s="69"/>
      <c r="AK3" s="69"/>
      <c r="AL3" s="69"/>
      <c r="AM3" s="69"/>
      <c r="AN3" s="69"/>
      <c r="AO3" s="69">
        <v>1.0</v>
      </c>
      <c r="AP3" s="69"/>
      <c r="AQ3" s="69">
        <f t="shared" si="8"/>
        <v>0</v>
      </c>
      <c r="AR3" s="69">
        <f t="shared" ref="AR3:AW3" si="9">AK3*$H$3</f>
        <v>0</v>
      </c>
      <c r="AS3" s="69">
        <f t="shared" si="9"/>
        <v>0</v>
      </c>
      <c r="AT3" s="69">
        <f t="shared" si="9"/>
        <v>0</v>
      </c>
      <c r="AU3" s="69">
        <f t="shared" si="9"/>
        <v>0</v>
      </c>
      <c r="AV3" s="69">
        <f t="shared" si="9"/>
        <v>0</v>
      </c>
      <c r="AW3" s="69">
        <f t="shared" si="9"/>
        <v>0</v>
      </c>
      <c r="AX3" s="69">
        <f t="shared" si="10"/>
        <v>1</v>
      </c>
      <c r="AY3" s="69"/>
      <c r="AZ3" s="69"/>
      <c r="BA3" s="69"/>
      <c r="BB3" s="69">
        <v>1.0</v>
      </c>
      <c r="BC3" s="69"/>
      <c r="BD3" s="69"/>
      <c r="BE3" s="69">
        <f t="shared" ref="BE3:BJ3" si="11">AY3*$H$3</f>
        <v>0</v>
      </c>
      <c r="BF3" s="69">
        <f t="shared" si="11"/>
        <v>0</v>
      </c>
      <c r="BG3" s="69">
        <f t="shared" si="11"/>
        <v>0</v>
      </c>
      <c r="BH3" s="69">
        <f t="shared" si="11"/>
        <v>0</v>
      </c>
      <c r="BI3" s="69">
        <f t="shared" si="11"/>
        <v>0</v>
      </c>
      <c r="BJ3" s="69">
        <f t="shared" si="11"/>
        <v>0</v>
      </c>
      <c r="BK3" s="73">
        <f t="shared" ref="BK3:BU3" si="12">Y3*$H$3</f>
        <v>0</v>
      </c>
      <c r="BL3" s="73">
        <f t="shared" si="12"/>
        <v>0</v>
      </c>
      <c r="BM3" s="73">
        <f t="shared" si="12"/>
        <v>0</v>
      </c>
      <c r="BN3" s="73">
        <f t="shared" si="12"/>
        <v>0</v>
      </c>
      <c r="BO3" s="73">
        <f t="shared" si="12"/>
        <v>0</v>
      </c>
      <c r="BP3" s="73">
        <f t="shared" si="12"/>
        <v>0</v>
      </c>
      <c r="BQ3" s="73">
        <f t="shared" si="12"/>
        <v>0</v>
      </c>
      <c r="BR3" s="73">
        <f t="shared" si="12"/>
        <v>0</v>
      </c>
      <c r="BS3" s="73">
        <f t="shared" si="12"/>
        <v>0</v>
      </c>
      <c r="BT3" s="73">
        <f t="shared" si="12"/>
        <v>0</v>
      </c>
      <c r="BU3" s="73">
        <f t="shared" si="12"/>
        <v>0</v>
      </c>
      <c r="BV3" s="73"/>
    </row>
    <row r="4" ht="12.75" customHeight="1">
      <c r="A4" s="77">
        <v>11369.0</v>
      </c>
      <c r="B4" s="77" t="s">
        <v>63</v>
      </c>
      <c r="C4" s="75" t="s">
        <v>26</v>
      </c>
      <c r="D4" s="75" t="s">
        <v>17</v>
      </c>
      <c r="E4" s="76" t="s">
        <v>61</v>
      </c>
      <c r="F4" s="77">
        <v>3.0</v>
      </c>
      <c r="G4" s="78">
        <v>133.1825</v>
      </c>
      <c r="H4" s="79">
        <f t="shared" si="4"/>
        <v>0</v>
      </c>
      <c r="I4" s="80"/>
      <c r="J4" s="80"/>
      <c r="K4" s="80"/>
      <c r="L4" s="80"/>
      <c r="M4" s="80"/>
      <c r="N4" s="80"/>
      <c r="O4" s="80"/>
      <c r="P4" s="80"/>
      <c r="Q4" s="80"/>
      <c r="R4" s="80"/>
      <c r="S4" s="80"/>
      <c r="T4" s="81"/>
      <c r="U4" s="82">
        <v>2.04</v>
      </c>
      <c r="V4" s="47">
        <f t="shared" si="5"/>
        <v>0</v>
      </c>
      <c r="W4" s="47">
        <f t="shared" si="6"/>
        <v>0</v>
      </c>
      <c r="X4" s="69">
        <f t="shared" si="7"/>
        <v>0</v>
      </c>
      <c r="Y4" s="69"/>
      <c r="Z4" s="69"/>
      <c r="AA4" s="69"/>
      <c r="AB4" s="69"/>
      <c r="AC4" s="69">
        <v>1.0</v>
      </c>
      <c r="AD4" s="69">
        <v>1.0</v>
      </c>
      <c r="AE4" s="69">
        <v>1.0</v>
      </c>
      <c r="AF4" s="69"/>
      <c r="AG4" s="69"/>
      <c r="AH4" s="69"/>
      <c r="AI4" s="69"/>
      <c r="AJ4" s="69"/>
      <c r="AK4" s="69"/>
      <c r="AL4" s="69"/>
      <c r="AM4" s="69"/>
      <c r="AN4" s="69">
        <v>3.0</v>
      </c>
      <c r="AO4" s="69"/>
      <c r="AP4" s="69"/>
      <c r="AQ4" s="69">
        <f t="shared" ref="AQ4:AW4" si="13">AJ4*$H$4</f>
        <v>0</v>
      </c>
      <c r="AR4" s="69">
        <f t="shared" si="13"/>
        <v>0</v>
      </c>
      <c r="AS4" s="69">
        <f t="shared" si="13"/>
        <v>0</v>
      </c>
      <c r="AT4" s="69">
        <f t="shared" si="13"/>
        <v>0</v>
      </c>
      <c r="AU4" s="69">
        <f t="shared" si="13"/>
        <v>0</v>
      </c>
      <c r="AV4" s="69">
        <f t="shared" si="13"/>
        <v>0</v>
      </c>
      <c r="AW4" s="69">
        <f t="shared" si="13"/>
        <v>0</v>
      </c>
      <c r="AX4" s="69">
        <f t="shared" si="10"/>
        <v>3</v>
      </c>
      <c r="AY4" s="69"/>
      <c r="AZ4" s="69"/>
      <c r="BA4" s="69"/>
      <c r="BB4" s="69">
        <v>3.0</v>
      </c>
      <c r="BC4" s="69"/>
      <c r="BD4" s="69"/>
      <c r="BE4" s="69">
        <f t="shared" ref="BE4:BJ4" si="14">AY4*$H$4</f>
        <v>0</v>
      </c>
      <c r="BF4" s="69">
        <f t="shared" si="14"/>
        <v>0</v>
      </c>
      <c r="BG4" s="69">
        <f t="shared" si="14"/>
        <v>0</v>
      </c>
      <c r="BH4" s="69">
        <f t="shared" si="14"/>
        <v>0</v>
      </c>
      <c r="BI4" s="69">
        <f t="shared" si="14"/>
        <v>0</v>
      </c>
      <c r="BJ4" s="69">
        <f t="shared" si="14"/>
        <v>0</v>
      </c>
      <c r="BK4" s="73">
        <f t="shared" ref="BK4:BU4" si="15">Y4*$H$4</f>
        <v>0</v>
      </c>
      <c r="BL4" s="73">
        <f t="shared" si="15"/>
        <v>0</v>
      </c>
      <c r="BM4" s="73">
        <f t="shared" si="15"/>
        <v>0</v>
      </c>
      <c r="BN4" s="73">
        <f t="shared" si="15"/>
        <v>0</v>
      </c>
      <c r="BO4" s="73">
        <f t="shared" si="15"/>
        <v>0</v>
      </c>
      <c r="BP4" s="73">
        <f t="shared" si="15"/>
        <v>0</v>
      </c>
      <c r="BQ4" s="73">
        <f t="shared" si="15"/>
        <v>0</v>
      </c>
      <c r="BR4" s="73">
        <f t="shared" si="15"/>
        <v>0</v>
      </c>
      <c r="BS4" s="73">
        <f t="shared" si="15"/>
        <v>0</v>
      </c>
      <c r="BT4" s="73">
        <f t="shared" si="15"/>
        <v>0</v>
      </c>
      <c r="BU4" s="73">
        <f t="shared" si="15"/>
        <v>0</v>
      </c>
      <c r="BV4" s="73"/>
    </row>
    <row r="5" ht="12.75" customHeight="1">
      <c r="A5" s="83">
        <v>11457.0</v>
      </c>
      <c r="B5" s="77" t="s">
        <v>64</v>
      </c>
      <c r="C5" s="75" t="s">
        <v>26</v>
      </c>
      <c r="D5" s="75" t="s">
        <v>17</v>
      </c>
      <c r="E5" s="76" t="s">
        <v>61</v>
      </c>
      <c r="F5" s="77">
        <v>4.0</v>
      </c>
      <c r="G5" s="78">
        <v>179.0</v>
      </c>
      <c r="H5" s="79">
        <f t="shared" si="4"/>
        <v>0</v>
      </c>
      <c r="I5" s="80"/>
      <c r="J5" s="80"/>
      <c r="K5" s="80"/>
      <c r="L5" s="80"/>
      <c r="M5" s="80"/>
      <c r="N5" s="80"/>
      <c r="O5" s="80"/>
      <c r="P5" s="80"/>
      <c r="Q5" s="80"/>
      <c r="R5" s="80"/>
      <c r="S5" s="80"/>
      <c r="T5" s="81"/>
      <c r="U5" s="82">
        <v>2.89</v>
      </c>
      <c r="V5" s="47">
        <f t="shared" si="5"/>
        <v>0</v>
      </c>
      <c r="W5" s="47">
        <f t="shared" si="6"/>
        <v>0</v>
      </c>
      <c r="X5" s="69">
        <f t="shared" si="7"/>
        <v>0</v>
      </c>
      <c r="Y5" s="69"/>
      <c r="Z5" s="69"/>
      <c r="AA5" s="69"/>
      <c r="AB5" s="69"/>
      <c r="AC5" s="69">
        <v>2.0</v>
      </c>
      <c r="AD5" s="69">
        <v>1.0</v>
      </c>
      <c r="AE5" s="69"/>
      <c r="AF5" s="69">
        <v>1.0</v>
      </c>
      <c r="AG5" s="69"/>
      <c r="AH5" s="69"/>
      <c r="AI5" s="69"/>
      <c r="AJ5" s="69"/>
      <c r="AK5" s="69"/>
      <c r="AL5" s="69"/>
      <c r="AM5" s="69"/>
      <c r="AN5" s="69">
        <v>4.0</v>
      </c>
      <c r="AO5" s="69"/>
      <c r="AP5" s="69"/>
      <c r="AQ5" s="69">
        <f t="shared" ref="AQ5:AW5" si="16">AJ5*$H$5</f>
        <v>0</v>
      </c>
      <c r="AR5" s="69">
        <f t="shared" si="16"/>
        <v>0</v>
      </c>
      <c r="AS5" s="69">
        <f t="shared" si="16"/>
        <v>0</v>
      </c>
      <c r="AT5" s="69">
        <f t="shared" si="16"/>
        <v>0</v>
      </c>
      <c r="AU5" s="69">
        <f t="shared" si="16"/>
        <v>0</v>
      </c>
      <c r="AV5" s="69">
        <f t="shared" si="16"/>
        <v>0</v>
      </c>
      <c r="AW5" s="69">
        <f t="shared" si="16"/>
        <v>0</v>
      </c>
      <c r="AX5" s="69">
        <f t="shared" si="10"/>
        <v>4</v>
      </c>
      <c r="AY5" s="69"/>
      <c r="AZ5" s="69"/>
      <c r="BA5" s="69"/>
      <c r="BB5" s="69">
        <v>4.0</v>
      </c>
      <c r="BC5" s="69"/>
      <c r="BD5" s="69"/>
      <c r="BE5" s="69">
        <f t="shared" ref="BE5:BJ5" si="17">AY5*$H$5</f>
        <v>0</v>
      </c>
      <c r="BF5" s="69">
        <f t="shared" si="17"/>
        <v>0</v>
      </c>
      <c r="BG5" s="69">
        <f t="shared" si="17"/>
        <v>0</v>
      </c>
      <c r="BH5" s="69">
        <f t="shared" si="17"/>
        <v>0</v>
      </c>
      <c r="BI5" s="69">
        <f t="shared" si="17"/>
        <v>0</v>
      </c>
      <c r="BJ5" s="69">
        <f t="shared" si="17"/>
        <v>0</v>
      </c>
      <c r="BK5" s="73">
        <f t="shared" ref="BK5:BU5" si="18">Y5*$H$5</f>
        <v>0</v>
      </c>
      <c r="BL5" s="73">
        <f t="shared" si="18"/>
        <v>0</v>
      </c>
      <c r="BM5" s="73">
        <f t="shared" si="18"/>
        <v>0</v>
      </c>
      <c r="BN5" s="73">
        <f t="shared" si="18"/>
        <v>0</v>
      </c>
      <c r="BO5" s="73">
        <f t="shared" si="18"/>
        <v>0</v>
      </c>
      <c r="BP5" s="73">
        <f t="shared" si="18"/>
        <v>0</v>
      </c>
      <c r="BQ5" s="73">
        <f t="shared" si="18"/>
        <v>0</v>
      </c>
      <c r="BR5" s="73">
        <f t="shared" si="18"/>
        <v>0</v>
      </c>
      <c r="BS5" s="73">
        <f t="shared" si="18"/>
        <v>0</v>
      </c>
      <c r="BT5" s="73">
        <f t="shared" si="18"/>
        <v>0</v>
      </c>
      <c r="BU5" s="73">
        <f t="shared" si="18"/>
        <v>0</v>
      </c>
      <c r="BV5" s="73"/>
    </row>
    <row r="6" ht="12.75" customHeight="1">
      <c r="A6" s="83">
        <v>11177.0</v>
      </c>
      <c r="B6" s="77" t="s">
        <v>65</v>
      </c>
      <c r="C6" s="75" t="s">
        <v>27</v>
      </c>
      <c r="D6" s="75" t="s">
        <v>16</v>
      </c>
      <c r="E6" s="76" t="s">
        <v>61</v>
      </c>
      <c r="F6" s="77">
        <v>7.0</v>
      </c>
      <c r="G6" s="84">
        <v>297.0</v>
      </c>
      <c r="H6" s="79">
        <f t="shared" si="4"/>
        <v>0</v>
      </c>
      <c r="I6" s="80"/>
      <c r="J6" s="80"/>
      <c r="K6" s="80"/>
      <c r="L6" s="80"/>
      <c r="M6" s="80"/>
      <c r="N6" s="80"/>
      <c r="O6" s="80"/>
      <c r="P6" s="80"/>
      <c r="Q6" s="80"/>
      <c r="R6" s="80"/>
      <c r="S6" s="80"/>
      <c r="T6" s="81"/>
      <c r="U6" s="85">
        <v>6.48</v>
      </c>
      <c r="V6" s="47">
        <f t="shared" si="5"/>
        <v>0</v>
      </c>
      <c r="W6" s="47">
        <f t="shared" si="6"/>
        <v>0</v>
      </c>
      <c r="X6" s="69">
        <f t="shared" si="7"/>
        <v>0</v>
      </c>
      <c r="Y6" s="69"/>
      <c r="Z6" s="69"/>
      <c r="AA6" s="69">
        <v>1.0</v>
      </c>
      <c r="AB6" s="69">
        <v>2.0</v>
      </c>
      <c r="AC6" s="69">
        <v>3.0</v>
      </c>
      <c r="AD6" s="69"/>
      <c r="AE6" s="69">
        <v>1.0</v>
      </c>
      <c r="AF6" s="69"/>
      <c r="AG6" s="69"/>
      <c r="AH6" s="69"/>
      <c r="AI6" s="69"/>
      <c r="AJ6" s="69"/>
      <c r="AK6" s="69"/>
      <c r="AL6" s="69"/>
      <c r="AM6" s="69">
        <v>7.0</v>
      </c>
      <c r="AN6" s="69"/>
      <c r="AO6" s="69"/>
      <c r="AP6" s="69"/>
      <c r="AQ6" s="69">
        <f t="shared" ref="AQ6:AW6" si="19">AJ6*$H$6</f>
        <v>0</v>
      </c>
      <c r="AR6" s="69">
        <f t="shared" si="19"/>
        <v>0</v>
      </c>
      <c r="AS6" s="69">
        <f t="shared" si="19"/>
        <v>0</v>
      </c>
      <c r="AT6" s="69">
        <f t="shared" si="19"/>
        <v>0</v>
      </c>
      <c r="AU6" s="69">
        <f t="shared" si="19"/>
        <v>0</v>
      </c>
      <c r="AV6" s="69">
        <f t="shared" si="19"/>
        <v>0</v>
      </c>
      <c r="AW6" s="69">
        <f t="shared" si="19"/>
        <v>0</v>
      </c>
      <c r="AX6" s="69">
        <f t="shared" si="10"/>
        <v>7</v>
      </c>
      <c r="AY6" s="69"/>
      <c r="AZ6" s="69"/>
      <c r="BA6" s="69"/>
      <c r="BB6" s="69"/>
      <c r="BC6" s="69">
        <v>7.0</v>
      </c>
      <c r="BD6" s="69"/>
      <c r="BE6" s="69">
        <f t="shared" ref="BE6:BJ6" si="20">AY6*$H$6</f>
        <v>0</v>
      </c>
      <c r="BF6" s="69">
        <f t="shared" si="20"/>
        <v>0</v>
      </c>
      <c r="BG6" s="69">
        <f t="shared" si="20"/>
        <v>0</v>
      </c>
      <c r="BH6" s="69">
        <f t="shared" si="20"/>
        <v>0</v>
      </c>
      <c r="BI6" s="69">
        <f t="shared" si="20"/>
        <v>0</v>
      </c>
      <c r="BJ6" s="69">
        <f t="shared" si="20"/>
        <v>0</v>
      </c>
      <c r="BK6" s="73">
        <f t="shared" ref="BK6:BU6" si="21">Y6*$H$6</f>
        <v>0</v>
      </c>
      <c r="BL6" s="73">
        <f t="shared" si="21"/>
        <v>0</v>
      </c>
      <c r="BM6" s="73">
        <f t="shared" si="21"/>
        <v>0</v>
      </c>
      <c r="BN6" s="73">
        <f t="shared" si="21"/>
        <v>0</v>
      </c>
      <c r="BO6" s="73">
        <f t="shared" si="21"/>
        <v>0</v>
      </c>
      <c r="BP6" s="73">
        <f t="shared" si="21"/>
        <v>0</v>
      </c>
      <c r="BQ6" s="73">
        <f t="shared" si="21"/>
        <v>0</v>
      </c>
      <c r="BR6" s="73">
        <f t="shared" si="21"/>
        <v>0</v>
      </c>
      <c r="BS6" s="73">
        <f t="shared" si="21"/>
        <v>0</v>
      </c>
      <c r="BT6" s="73">
        <f t="shared" si="21"/>
        <v>0</v>
      </c>
      <c r="BU6" s="73">
        <f t="shared" si="21"/>
        <v>0</v>
      </c>
      <c r="BV6" s="73"/>
    </row>
    <row r="7" ht="12.75" customHeight="1">
      <c r="A7" s="83">
        <v>11097.0</v>
      </c>
      <c r="B7" s="77" t="s">
        <v>66</v>
      </c>
      <c r="C7" s="75" t="s">
        <v>27</v>
      </c>
      <c r="D7" s="75" t="s">
        <v>16</v>
      </c>
      <c r="E7" s="76" t="s">
        <v>61</v>
      </c>
      <c r="F7" s="77">
        <v>7.0</v>
      </c>
      <c r="G7" s="84">
        <v>243.0</v>
      </c>
      <c r="H7" s="79">
        <f t="shared" si="4"/>
        <v>0</v>
      </c>
      <c r="I7" s="80"/>
      <c r="J7" s="80"/>
      <c r="K7" s="80"/>
      <c r="L7" s="80"/>
      <c r="M7" s="80"/>
      <c r="N7" s="80"/>
      <c r="O7" s="80"/>
      <c r="P7" s="80"/>
      <c r="Q7" s="80"/>
      <c r="R7" s="80"/>
      <c r="S7" s="80"/>
      <c r="T7" s="81"/>
      <c r="U7" s="85">
        <v>5.132</v>
      </c>
      <c r="V7" s="47">
        <f t="shared" si="5"/>
        <v>0</v>
      </c>
      <c r="W7" s="47">
        <f t="shared" si="6"/>
        <v>0</v>
      </c>
      <c r="X7" s="69">
        <f t="shared" si="7"/>
        <v>0</v>
      </c>
      <c r="Y7" s="69"/>
      <c r="Z7" s="69"/>
      <c r="AA7" s="69">
        <v>4.0</v>
      </c>
      <c r="AB7" s="69">
        <v>1.0</v>
      </c>
      <c r="AC7" s="69"/>
      <c r="AD7" s="69">
        <v>2.0</v>
      </c>
      <c r="AE7" s="69"/>
      <c r="AF7" s="69"/>
      <c r="AG7" s="69"/>
      <c r="AH7" s="69"/>
      <c r="AI7" s="69"/>
      <c r="AJ7" s="69"/>
      <c r="AK7" s="69"/>
      <c r="AL7" s="69"/>
      <c r="AM7" s="69">
        <v>7.0</v>
      </c>
      <c r="AN7" s="69"/>
      <c r="AO7" s="69"/>
      <c r="AP7" s="69"/>
      <c r="AQ7" s="69">
        <f t="shared" ref="AQ7:AW7" si="22">AJ7*$H$7</f>
        <v>0</v>
      </c>
      <c r="AR7" s="69">
        <f t="shared" si="22"/>
        <v>0</v>
      </c>
      <c r="AS7" s="69">
        <f t="shared" si="22"/>
        <v>0</v>
      </c>
      <c r="AT7" s="69">
        <f t="shared" si="22"/>
        <v>0</v>
      </c>
      <c r="AU7" s="69">
        <f t="shared" si="22"/>
        <v>0</v>
      </c>
      <c r="AV7" s="69">
        <f t="shared" si="22"/>
        <v>0</v>
      </c>
      <c r="AW7" s="69">
        <f t="shared" si="22"/>
        <v>0</v>
      </c>
      <c r="AX7" s="69">
        <f t="shared" si="10"/>
        <v>7</v>
      </c>
      <c r="AY7" s="69"/>
      <c r="AZ7" s="69"/>
      <c r="BA7" s="69"/>
      <c r="BB7" s="69"/>
      <c r="BC7" s="69">
        <v>7.0</v>
      </c>
      <c r="BD7" s="69"/>
      <c r="BE7" s="69">
        <f t="shared" ref="BE7:BJ7" si="23">AY7*$H$7</f>
        <v>0</v>
      </c>
      <c r="BF7" s="69">
        <f t="shared" si="23"/>
        <v>0</v>
      </c>
      <c r="BG7" s="69">
        <f t="shared" si="23"/>
        <v>0</v>
      </c>
      <c r="BH7" s="69">
        <f t="shared" si="23"/>
        <v>0</v>
      </c>
      <c r="BI7" s="69">
        <f t="shared" si="23"/>
        <v>0</v>
      </c>
      <c r="BJ7" s="69">
        <f t="shared" si="23"/>
        <v>0</v>
      </c>
      <c r="BK7" s="73">
        <f t="shared" ref="BK7:BU7" si="24">Y7*$H$7</f>
        <v>0</v>
      </c>
      <c r="BL7" s="73">
        <f t="shared" si="24"/>
        <v>0</v>
      </c>
      <c r="BM7" s="73">
        <f t="shared" si="24"/>
        <v>0</v>
      </c>
      <c r="BN7" s="73">
        <f t="shared" si="24"/>
        <v>0</v>
      </c>
      <c r="BO7" s="73">
        <f t="shared" si="24"/>
        <v>0</v>
      </c>
      <c r="BP7" s="73">
        <f t="shared" si="24"/>
        <v>0</v>
      </c>
      <c r="BQ7" s="73">
        <f t="shared" si="24"/>
        <v>0</v>
      </c>
      <c r="BR7" s="73">
        <f t="shared" si="24"/>
        <v>0</v>
      </c>
      <c r="BS7" s="73">
        <f t="shared" si="24"/>
        <v>0</v>
      </c>
      <c r="BT7" s="73">
        <f t="shared" si="24"/>
        <v>0</v>
      </c>
      <c r="BU7" s="73">
        <f t="shared" si="24"/>
        <v>0</v>
      </c>
      <c r="BV7" s="73"/>
    </row>
    <row r="8" ht="12.75" customHeight="1">
      <c r="A8" s="83">
        <v>11096.0</v>
      </c>
      <c r="B8" s="77" t="s">
        <v>67</v>
      </c>
      <c r="C8" s="75" t="s">
        <v>23</v>
      </c>
      <c r="D8" s="75" t="s">
        <v>13</v>
      </c>
      <c r="E8" s="76" t="s">
        <v>61</v>
      </c>
      <c r="F8" s="77">
        <v>10.0</v>
      </c>
      <c r="G8" s="78">
        <v>44.9152</v>
      </c>
      <c r="H8" s="79">
        <f t="shared" si="4"/>
        <v>0</v>
      </c>
      <c r="I8" s="80"/>
      <c r="J8" s="80"/>
      <c r="K8" s="80"/>
      <c r="L8" s="80"/>
      <c r="M8" s="80"/>
      <c r="N8" s="80"/>
      <c r="O8" s="80"/>
      <c r="P8" s="80"/>
      <c r="Q8" s="80"/>
      <c r="R8" s="80"/>
      <c r="S8" s="80"/>
      <c r="T8" s="81"/>
      <c r="U8" s="85">
        <v>0.388</v>
      </c>
      <c r="V8" s="47">
        <f t="shared" si="5"/>
        <v>0</v>
      </c>
      <c r="W8" s="47">
        <f t="shared" si="6"/>
        <v>0</v>
      </c>
      <c r="X8" s="69">
        <f t="shared" si="7"/>
        <v>0</v>
      </c>
      <c r="Y8" s="69"/>
      <c r="Z8" s="69"/>
      <c r="AA8" s="69"/>
      <c r="AB8" s="69"/>
      <c r="AC8" s="69"/>
      <c r="AD8" s="69"/>
      <c r="AE8" s="69"/>
      <c r="AF8" s="69"/>
      <c r="AG8" s="69"/>
      <c r="AH8" s="69"/>
      <c r="AI8" s="69"/>
      <c r="AJ8" s="69">
        <v>10.0</v>
      </c>
      <c r="AK8" s="69"/>
      <c r="AL8" s="69"/>
      <c r="AM8" s="69"/>
      <c r="AN8" s="69"/>
      <c r="AO8" s="69"/>
      <c r="AP8" s="69"/>
      <c r="AQ8" s="69">
        <f t="shared" ref="AQ8:AW8" si="25">AJ8*$H$8</f>
        <v>0</v>
      </c>
      <c r="AR8" s="69">
        <f t="shared" si="25"/>
        <v>0</v>
      </c>
      <c r="AS8" s="69">
        <f t="shared" si="25"/>
        <v>0</v>
      </c>
      <c r="AT8" s="69">
        <f t="shared" si="25"/>
        <v>0</v>
      </c>
      <c r="AU8" s="69">
        <f t="shared" si="25"/>
        <v>0</v>
      </c>
      <c r="AV8" s="69">
        <f t="shared" si="25"/>
        <v>0</v>
      </c>
      <c r="AW8" s="69">
        <f t="shared" si="25"/>
        <v>0</v>
      </c>
      <c r="AX8" s="69">
        <f t="shared" si="10"/>
        <v>10</v>
      </c>
      <c r="AY8" s="69">
        <v>10.0</v>
      </c>
      <c r="AZ8" s="69"/>
      <c r="BA8" s="69"/>
      <c r="BB8" s="69"/>
      <c r="BC8" s="69"/>
      <c r="BD8" s="69"/>
      <c r="BE8" s="69">
        <f t="shared" ref="BE8:BJ8" si="26">AY8*$H$8</f>
        <v>0</v>
      </c>
      <c r="BF8" s="69">
        <f t="shared" si="26"/>
        <v>0</v>
      </c>
      <c r="BG8" s="69">
        <f t="shared" si="26"/>
        <v>0</v>
      </c>
      <c r="BH8" s="69">
        <f t="shared" si="26"/>
        <v>0</v>
      </c>
      <c r="BI8" s="69">
        <f t="shared" si="26"/>
        <v>0</v>
      </c>
      <c r="BJ8" s="69">
        <f t="shared" si="26"/>
        <v>0</v>
      </c>
      <c r="BK8" s="73">
        <f t="shared" ref="BK8:BU8" si="27">Y8*$H$8</f>
        <v>0</v>
      </c>
      <c r="BL8" s="73">
        <f t="shared" si="27"/>
        <v>0</v>
      </c>
      <c r="BM8" s="73">
        <f t="shared" si="27"/>
        <v>0</v>
      </c>
      <c r="BN8" s="73">
        <f t="shared" si="27"/>
        <v>0</v>
      </c>
      <c r="BO8" s="73">
        <f t="shared" si="27"/>
        <v>0</v>
      </c>
      <c r="BP8" s="73">
        <f t="shared" si="27"/>
        <v>0</v>
      </c>
      <c r="BQ8" s="73">
        <f t="shared" si="27"/>
        <v>0</v>
      </c>
      <c r="BR8" s="73">
        <f t="shared" si="27"/>
        <v>0</v>
      </c>
      <c r="BS8" s="73">
        <f t="shared" si="27"/>
        <v>0</v>
      </c>
      <c r="BT8" s="73">
        <f t="shared" si="27"/>
        <v>0</v>
      </c>
      <c r="BU8" s="73">
        <f t="shared" si="27"/>
        <v>0</v>
      </c>
      <c r="BV8" s="73"/>
    </row>
    <row r="9" ht="12.75" customHeight="1">
      <c r="A9" s="83">
        <v>11113.0</v>
      </c>
      <c r="B9" s="77" t="s">
        <v>68</v>
      </c>
      <c r="C9" s="75" t="s">
        <v>25</v>
      </c>
      <c r="D9" s="75" t="s">
        <v>14</v>
      </c>
      <c r="E9" s="76" t="s">
        <v>61</v>
      </c>
      <c r="F9" s="77">
        <v>10.0</v>
      </c>
      <c r="G9" s="78">
        <v>75.8582</v>
      </c>
      <c r="H9" s="79">
        <f t="shared" si="4"/>
        <v>0</v>
      </c>
      <c r="I9" s="80"/>
      <c r="J9" s="80"/>
      <c r="K9" s="80"/>
      <c r="L9" s="80"/>
      <c r="M9" s="80"/>
      <c r="N9" s="80"/>
      <c r="O9" s="80"/>
      <c r="P9" s="80"/>
      <c r="Q9" s="80"/>
      <c r="R9" s="80"/>
      <c r="S9" s="80"/>
      <c r="T9" s="81"/>
      <c r="U9" s="85">
        <v>1.1</v>
      </c>
      <c r="V9" s="47">
        <f t="shared" si="5"/>
        <v>0</v>
      </c>
      <c r="W9" s="47">
        <f t="shared" si="6"/>
        <v>0</v>
      </c>
      <c r="X9" s="69">
        <f t="shared" si="7"/>
        <v>0</v>
      </c>
      <c r="Y9" s="69"/>
      <c r="Z9" s="69"/>
      <c r="AA9" s="69"/>
      <c r="AB9" s="69"/>
      <c r="AC9" s="69"/>
      <c r="AD9" s="69"/>
      <c r="AE9" s="69"/>
      <c r="AF9" s="69"/>
      <c r="AG9" s="69"/>
      <c r="AH9" s="69"/>
      <c r="AI9" s="69"/>
      <c r="AJ9" s="69"/>
      <c r="AK9" s="69">
        <v>10.0</v>
      </c>
      <c r="AL9" s="69"/>
      <c r="AM9" s="69"/>
      <c r="AN9" s="69"/>
      <c r="AO9" s="69"/>
      <c r="AP9" s="69"/>
      <c r="AQ9" s="69">
        <f t="shared" ref="AQ9:AW9" si="28">AJ9*$H$9</f>
        <v>0</v>
      </c>
      <c r="AR9" s="69">
        <f t="shared" si="28"/>
        <v>0</v>
      </c>
      <c r="AS9" s="69">
        <f t="shared" si="28"/>
        <v>0</v>
      </c>
      <c r="AT9" s="69">
        <f t="shared" si="28"/>
        <v>0</v>
      </c>
      <c r="AU9" s="69">
        <f t="shared" si="28"/>
        <v>0</v>
      </c>
      <c r="AV9" s="69">
        <f t="shared" si="28"/>
        <v>0</v>
      </c>
      <c r="AW9" s="69">
        <f t="shared" si="28"/>
        <v>0</v>
      </c>
      <c r="AX9" s="69">
        <f t="shared" si="10"/>
        <v>10</v>
      </c>
      <c r="AY9" s="69"/>
      <c r="AZ9" s="69"/>
      <c r="BA9" s="69">
        <v>10.0</v>
      </c>
      <c r="BB9" s="69"/>
      <c r="BC9" s="69"/>
      <c r="BD9" s="69"/>
      <c r="BE9" s="69">
        <f t="shared" ref="BE9:BJ9" si="29">AY9*$H$9</f>
        <v>0</v>
      </c>
      <c r="BF9" s="69">
        <f t="shared" si="29"/>
        <v>0</v>
      </c>
      <c r="BG9" s="69">
        <f t="shared" si="29"/>
        <v>0</v>
      </c>
      <c r="BH9" s="69">
        <f t="shared" si="29"/>
        <v>0</v>
      </c>
      <c r="BI9" s="69">
        <f t="shared" si="29"/>
        <v>0</v>
      </c>
      <c r="BJ9" s="69">
        <f t="shared" si="29"/>
        <v>0</v>
      </c>
      <c r="BK9" s="73">
        <f t="shared" ref="BK9:BU9" si="30">Y9*$H$9</f>
        <v>0</v>
      </c>
      <c r="BL9" s="73">
        <f t="shared" si="30"/>
        <v>0</v>
      </c>
      <c r="BM9" s="73">
        <f t="shared" si="30"/>
        <v>0</v>
      </c>
      <c r="BN9" s="73">
        <f t="shared" si="30"/>
        <v>0</v>
      </c>
      <c r="BO9" s="73">
        <f t="shared" si="30"/>
        <v>0</v>
      </c>
      <c r="BP9" s="73">
        <f t="shared" si="30"/>
        <v>0</v>
      </c>
      <c r="BQ9" s="73">
        <f t="shared" si="30"/>
        <v>0</v>
      </c>
      <c r="BR9" s="73">
        <f t="shared" si="30"/>
        <v>0</v>
      </c>
      <c r="BS9" s="73">
        <f t="shared" si="30"/>
        <v>0</v>
      </c>
      <c r="BT9" s="73">
        <f t="shared" si="30"/>
        <v>0</v>
      </c>
      <c r="BU9" s="73">
        <f t="shared" si="30"/>
        <v>0</v>
      </c>
      <c r="BV9" s="73"/>
    </row>
    <row r="10" ht="12.75" customHeight="1">
      <c r="A10" s="77">
        <v>11815.0</v>
      </c>
      <c r="B10" s="77" t="s">
        <v>69</v>
      </c>
      <c r="C10" s="75" t="s">
        <v>25</v>
      </c>
      <c r="D10" s="75" t="s">
        <v>15</v>
      </c>
      <c r="E10" s="76" t="s">
        <v>61</v>
      </c>
      <c r="F10" s="77">
        <v>8.0</v>
      </c>
      <c r="G10" s="78">
        <v>125.1756</v>
      </c>
      <c r="H10" s="79">
        <f t="shared" si="4"/>
        <v>0</v>
      </c>
      <c r="I10" s="80"/>
      <c r="J10" s="80"/>
      <c r="K10" s="80"/>
      <c r="L10" s="80"/>
      <c r="M10" s="80"/>
      <c r="N10" s="80"/>
      <c r="O10" s="80"/>
      <c r="P10" s="80"/>
      <c r="Q10" s="80"/>
      <c r="R10" s="80"/>
      <c r="S10" s="80"/>
      <c r="T10" s="81"/>
      <c r="U10" s="82">
        <v>2.237</v>
      </c>
      <c r="V10" s="47">
        <f t="shared" si="5"/>
        <v>0</v>
      </c>
      <c r="W10" s="47">
        <f t="shared" si="6"/>
        <v>0</v>
      </c>
      <c r="X10" s="69">
        <f t="shared" si="7"/>
        <v>0</v>
      </c>
      <c r="Y10" s="69"/>
      <c r="Z10" s="69"/>
      <c r="AA10" s="69"/>
      <c r="AB10" s="69"/>
      <c r="AC10" s="69"/>
      <c r="AD10" s="69"/>
      <c r="AE10" s="69"/>
      <c r="AF10" s="69"/>
      <c r="AG10" s="69"/>
      <c r="AH10" s="69"/>
      <c r="AI10" s="69"/>
      <c r="AJ10" s="69"/>
      <c r="AK10" s="69"/>
      <c r="AL10" s="69">
        <v>8.0</v>
      </c>
      <c r="AM10" s="69"/>
      <c r="AN10" s="69"/>
      <c r="AO10" s="69"/>
      <c r="AP10" s="69"/>
      <c r="AQ10" s="69">
        <f t="shared" ref="AQ10:AW10" si="31">AJ10*$H$10</f>
        <v>0</v>
      </c>
      <c r="AR10" s="69">
        <f t="shared" si="31"/>
        <v>0</v>
      </c>
      <c r="AS10" s="69">
        <f t="shared" si="31"/>
        <v>0</v>
      </c>
      <c r="AT10" s="69">
        <f t="shared" si="31"/>
        <v>0</v>
      </c>
      <c r="AU10" s="69">
        <f t="shared" si="31"/>
        <v>0</v>
      </c>
      <c r="AV10" s="69">
        <f t="shared" si="31"/>
        <v>0</v>
      </c>
      <c r="AW10" s="69">
        <f t="shared" si="31"/>
        <v>0</v>
      </c>
      <c r="AX10" s="69">
        <f t="shared" si="10"/>
        <v>8</v>
      </c>
      <c r="AY10" s="69"/>
      <c r="AZ10" s="69"/>
      <c r="BA10" s="69">
        <v>8.0</v>
      </c>
      <c r="BB10" s="69"/>
      <c r="BC10" s="69"/>
      <c r="BD10" s="69"/>
      <c r="BE10" s="69">
        <f t="shared" ref="BE10:BJ10" si="32">AY10*$H$10</f>
        <v>0</v>
      </c>
      <c r="BF10" s="69">
        <f t="shared" si="32"/>
        <v>0</v>
      </c>
      <c r="BG10" s="69">
        <f t="shared" si="32"/>
        <v>0</v>
      </c>
      <c r="BH10" s="69">
        <f t="shared" si="32"/>
        <v>0</v>
      </c>
      <c r="BI10" s="69">
        <f t="shared" si="32"/>
        <v>0</v>
      </c>
      <c r="BJ10" s="69">
        <f t="shared" si="32"/>
        <v>0</v>
      </c>
      <c r="BK10" s="73">
        <f t="shared" ref="BK10:BU10" si="33">Y10*$H$10</f>
        <v>0</v>
      </c>
      <c r="BL10" s="73">
        <f t="shared" si="33"/>
        <v>0</v>
      </c>
      <c r="BM10" s="73">
        <f t="shared" si="33"/>
        <v>0</v>
      </c>
      <c r="BN10" s="73">
        <f t="shared" si="33"/>
        <v>0</v>
      </c>
      <c r="BO10" s="73">
        <f t="shared" si="33"/>
        <v>0</v>
      </c>
      <c r="BP10" s="73">
        <f t="shared" si="33"/>
        <v>0</v>
      </c>
      <c r="BQ10" s="73">
        <f t="shared" si="33"/>
        <v>0</v>
      </c>
      <c r="BR10" s="73">
        <f t="shared" si="33"/>
        <v>0</v>
      </c>
      <c r="BS10" s="73">
        <f t="shared" si="33"/>
        <v>0</v>
      </c>
      <c r="BT10" s="73">
        <f t="shared" si="33"/>
        <v>0</v>
      </c>
      <c r="BU10" s="73">
        <f t="shared" si="33"/>
        <v>0</v>
      </c>
      <c r="BV10" s="73"/>
    </row>
    <row r="11" ht="12.75" customHeight="1">
      <c r="A11" s="77">
        <v>11814.0</v>
      </c>
      <c r="B11" s="77" t="s">
        <v>70</v>
      </c>
      <c r="C11" s="75" t="s">
        <v>25</v>
      </c>
      <c r="D11" s="75" t="s">
        <v>15</v>
      </c>
      <c r="E11" s="76" t="s">
        <v>61</v>
      </c>
      <c r="F11" s="77">
        <v>7.0</v>
      </c>
      <c r="G11" s="78">
        <v>129.3864</v>
      </c>
      <c r="H11" s="79">
        <f t="shared" si="4"/>
        <v>0</v>
      </c>
      <c r="I11" s="80"/>
      <c r="J11" s="80"/>
      <c r="K11" s="80"/>
      <c r="L11" s="80"/>
      <c r="M11" s="80"/>
      <c r="N11" s="80"/>
      <c r="O11" s="80"/>
      <c r="P11" s="80"/>
      <c r="Q11" s="80"/>
      <c r="R11" s="80"/>
      <c r="S11" s="80"/>
      <c r="T11" s="81"/>
      <c r="U11" s="82">
        <v>2.403</v>
      </c>
      <c r="V11" s="47">
        <f t="shared" si="5"/>
        <v>0</v>
      </c>
      <c r="W11" s="47">
        <f t="shared" si="6"/>
        <v>0</v>
      </c>
      <c r="X11" s="69">
        <f t="shared" si="7"/>
        <v>0</v>
      </c>
      <c r="Y11" s="69"/>
      <c r="Z11" s="69"/>
      <c r="AA11" s="69"/>
      <c r="AB11" s="69"/>
      <c r="AC11" s="69"/>
      <c r="AD11" s="69"/>
      <c r="AE11" s="69"/>
      <c r="AF11" s="69"/>
      <c r="AG11" s="69"/>
      <c r="AH11" s="69"/>
      <c r="AI11" s="69"/>
      <c r="AJ11" s="69"/>
      <c r="AK11" s="69"/>
      <c r="AL11" s="69">
        <v>7.0</v>
      </c>
      <c r="AM11" s="69"/>
      <c r="AN11" s="69"/>
      <c r="AO11" s="69"/>
      <c r="AP11" s="69"/>
      <c r="AQ11" s="69">
        <f t="shared" ref="AQ11:AW11" si="34">AJ11*$H$11</f>
        <v>0</v>
      </c>
      <c r="AR11" s="69">
        <f t="shared" si="34"/>
        <v>0</v>
      </c>
      <c r="AS11" s="69">
        <f t="shared" si="34"/>
        <v>0</v>
      </c>
      <c r="AT11" s="69">
        <f t="shared" si="34"/>
        <v>0</v>
      </c>
      <c r="AU11" s="69">
        <f t="shared" si="34"/>
        <v>0</v>
      </c>
      <c r="AV11" s="69">
        <f t="shared" si="34"/>
        <v>0</v>
      </c>
      <c r="AW11" s="69">
        <f t="shared" si="34"/>
        <v>0</v>
      </c>
      <c r="AX11" s="69">
        <f t="shared" si="10"/>
        <v>7</v>
      </c>
      <c r="AY11" s="69"/>
      <c r="AZ11" s="69"/>
      <c r="BA11" s="69">
        <v>7.0</v>
      </c>
      <c r="BB11" s="69"/>
      <c r="BC11" s="69"/>
      <c r="BD11" s="69"/>
      <c r="BE11" s="69">
        <f t="shared" ref="BE11:BJ11" si="35">AY11*$H$11</f>
        <v>0</v>
      </c>
      <c r="BF11" s="69">
        <f t="shared" si="35"/>
        <v>0</v>
      </c>
      <c r="BG11" s="69">
        <f t="shared" si="35"/>
        <v>0</v>
      </c>
      <c r="BH11" s="69">
        <f t="shared" si="35"/>
        <v>0</v>
      </c>
      <c r="BI11" s="69">
        <f t="shared" si="35"/>
        <v>0</v>
      </c>
      <c r="BJ11" s="69">
        <f t="shared" si="35"/>
        <v>0</v>
      </c>
      <c r="BK11" s="73">
        <f t="shared" ref="BK11:BU11" si="36">Y11*$H$11</f>
        <v>0</v>
      </c>
      <c r="BL11" s="73">
        <f t="shared" si="36"/>
        <v>0</v>
      </c>
      <c r="BM11" s="73">
        <f t="shared" si="36"/>
        <v>0</v>
      </c>
      <c r="BN11" s="73">
        <f t="shared" si="36"/>
        <v>0</v>
      </c>
      <c r="BO11" s="73">
        <f t="shared" si="36"/>
        <v>0</v>
      </c>
      <c r="BP11" s="73">
        <f t="shared" si="36"/>
        <v>0</v>
      </c>
      <c r="BQ11" s="73">
        <f t="shared" si="36"/>
        <v>0</v>
      </c>
      <c r="BR11" s="73">
        <f t="shared" si="36"/>
        <v>0</v>
      </c>
      <c r="BS11" s="73">
        <f t="shared" si="36"/>
        <v>0</v>
      </c>
      <c r="BT11" s="73">
        <f t="shared" si="36"/>
        <v>0</v>
      </c>
      <c r="BU11" s="73">
        <f t="shared" si="36"/>
        <v>0</v>
      </c>
      <c r="BV11" s="73"/>
    </row>
    <row r="12" ht="12.75" customHeight="1">
      <c r="A12" s="77"/>
      <c r="B12" s="86" t="s">
        <v>71</v>
      </c>
      <c r="C12" s="75"/>
      <c r="D12" s="75" t="s">
        <v>72</v>
      </c>
      <c r="E12" s="87"/>
      <c r="F12" s="77">
        <f t="shared" ref="F12:G12" si="37">SUM(F2:F11)</f>
        <v>58</v>
      </c>
      <c r="G12" s="78">
        <f t="shared" si="37"/>
        <v>1434.2937</v>
      </c>
      <c r="H12" s="79">
        <f t="shared" si="4"/>
        <v>0</v>
      </c>
      <c r="I12" s="80"/>
      <c r="J12" s="80"/>
      <c r="K12" s="80"/>
      <c r="L12" s="80"/>
      <c r="M12" s="80"/>
      <c r="N12" s="80"/>
      <c r="O12" s="80"/>
      <c r="P12" s="80"/>
      <c r="Q12" s="80"/>
      <c r="R12" s="80"/>
      <c r="S12" s="80"/>
      <c r="T12" s="81"/>
      <c r="U12" s="82">
        <f>SUM(U2:U11)</f>
        <v>25.95</v>
      </c>
      <c r="V12" s="47">
        <f t="shared" si="5"/>
        <v>0</v>
      </c>
      <c r="W12" s="47">
        <f t="shared" si="6"/>
        <v>0</v>
      </c>
      <c r="X12" s="69">
        <f t="shared" si="7"/>
        <v>0</v>
      </c>
      <c r="Y12" s="69"/>
      <c r="Z12" s="69"/>
      <c r="AA12" s="69"/>
      <c r="AB12" s="69"/>
      <c r="AC12" s="69"/>
      <c r="AD12" s="69"/>
      <c r="AE12" s="69"/>
      <c r="AF12" s="69"/>
      <c r="AG12" s="69"/>
      <c r="AH12" s="69"/>
      <c r="AI12" s="69"/>
      <c r="AJ12" s="69">
        <f t="shared" ref="AJ12:AP12" si="38">SUM(AJ2:AJ11)</f>
        <v>10</v>
      </c>
      <c r="AK12" s="69">
        <f t="shared" si="38"/>
        <v>10</v>
      </c>
      <c r="AL12" s="69">
        <f t="shared" si="38"/>
        <v>15</v>
      </c>
      <c r="AM12" s="69">
        <f t="shared" si="38"/>
        <v>14</v>
      </c>
      <c r="AN12" s="69">
        <f t="shared" si="38"/>
        <v>7</v>
      </c>
      <c r="AO12" s="69">
        <f t="shared" si="38"/>
        <v>2</v>
      </c>
      <c r="AP12" s="69">
        <f t="shared" si="38"/>
        <v>0</v>
      </c>
      <c r="AQ12" s="69">
        <f t="shared" ref="AQ12:AW12" si="39">AJ12*$H$12</f>
        <v>0</v>
      </c>
      <c r="AR12" s="69">
        <f t="shared" si="39"/>
        <v>0</v>
      </c>
      <c r="AS12" s="69">
        <f t="shared" si="39"/>
        <v>0</v>
      </c>
      <c r="AT12" s="69">
        <f t="shared" si="39"/>
        <v>0</v>
      </c>
      <c r="AU12" s="69">
        <f t="shared" si="39"/>
        <v>0</v>
      </c>
      <c r="AV12" s="69">
        <f t="shared" si="39"/>
        <v>0</v>
      </c>
      <c r="AW12" s="69">
        <f t="shared" si="39"/>
        <v>0</v>
      </c>
      <c r="AX12" s="69">
        <f t="shared" si="10"/>
        <v>58</v>
      </c>
      <c r="AY12" s="69">
        <f t="shared" ref="AY12:BD12" si="40">SUM(AY2:AY11)</f>
        <v>10</v>
      </c>
      <c r="AZ12" s="69">
        <f t="shared" si="40"/>
        <v>0</v>
      </c>
      <c r="BA12" s="69">
        <f t="shared" si="40"/>
        <v>25</v>
      </c>
      <c r="BB12" s="69">
        <f t="shared" si="40"/>
        <v>9</v>
      </c>
      <c r="BC12" s="69">
        <f t="shared" si="40"/>
        <v>14</v>
      </c>
      <c r="BD12" s="69">
        <f t="shared" si="40"/>
        <v>0</v>
      </c>
      <c r="BE12" s="69">
        <f t="shared" ref="BE12:BJ12" si="41">AY12*$H$12</f>
        <v>0</v>
      </c>
      <c r="BF12" s="69">
        <f t="shared" si="41"/>
        <v>0</v>
      </c>
      <c r="BG12" s="69">
        <f t="shared" si="41"/>
        <v>0</v>
      </c>
      <c r="BH12" s="69">
        <f t="shared" si="41"/>
        <v>0</v>
      </c>
      <c r="BI12" s="69">
        <f t="shared" si="41"/>
        <v>0</v>
      </c>
      <c r="BJ12" s="69">
        <f t="shared" si="41"/>
        <v>0</v>
      </c>
      <c r="BK12" s="73">
        <f t="shared" ref="BK12:BU12" si="42">Y12*$H$12</f>
        <v>0</v>
      </c>
      <c r="BL12" s="73">
        <f t="shared" si="42"/>
        <v>0</v>
      </c>
      <c r="BM12" s="73">
        <f t="shared" si="42"/>
        <v>0</v>
      </c>
      <c r="BN12" s="73">
        <f t="shared" si="42"/>
        <v>0</v>
      </c>
      <c r="BO12" s="73">
        <f t="shared" si="42"/>
        <v>0</v>
      </c>
      <c r="BP12" s="73">
        <f t="shared" si="42"/>
        <v>0</v>
      </c>
      <c r="BQ12" s="73">
        <f t="shared" si="42"/>
        <v>0</v>
      </c>
      <c r="BR12" s="73">
        <f t="shared" si="42"/>
        <v>0</v>
      </c>
      <c r="BS12" s="73">
        <f t="shared" si="42"/>
        <v>0</v>
      </c>
      <c r="BT12" s="73">
        <f t="shared" si="42"/>
        <v>0</v>
      </c>
      <c r="BU12" s="73">
        <f t="shared" si="42"/>
        <v>0</v>
      </c>
      <c r="BV12" s="73"/>
    </row>
    <row r="13" ht="12.75" customHeight="1">
      <c r="A13" s="77">
        <v>11022.0</v>
      </c>
      <c r="B13" s="77" t="s">
        <v>73</v>
      </c>
      <c r="C13" s="75" t="s">
        <v>24</v>
      </c>
      <c r="D13" s="75" t="s">
        <v>14</v>
      </c>
      <c r="E13" s="76" t="s">
        <v>61</v>
      </c>
      <c r="F13" s="77">
        <v>20.0</v>
      </c>
      <c r="G13" s="78">
        <v>182.039</v>
      </c>
      <c r="H13" s="79">
        <f t="shared" si="4"/>
        <v>0</v>
      </c>
      <c r="I13" s="80"/>
      <c r="J13" s="80"/>
      <c r="K13" s="80"/>
      <c r="L13" s="80"/>
      <c r="M13" s="80"/>
      <c r="N13" s="80"/>
      <c r="O13" s="80"/>
      <c r="P13" s="80"/>
      <c r="Q13" s="80"/>
      <c r="R13" s="80"/>
      <c r="S13" s="80"/>
      <c r="T13" s="81"/>
      <c r="U13" s="82">
        <v>3.11</v>
      </c>
      <c r="V13" s="47">
        <f t="shared" si="5"/>
        <v>0</v>
      </c>
      <c r="W13" s="47">
        <f t="shared" si="6"/>
        <v>0</v>
      </c>
      <c r="X13" s="69">
        <f t="shared" si="7"/>
        <v>0</v>
      </c>
      <c r="Y13" s="69">
        <v>1.0</v>
      </c>
      <c r="Z13" s="69">
        <v>15.0</v>
      </c>
      <c r="AA13" s="69">
        <v>4.0</v>
      </c>
      <c r="AB13" s="69"/>
      <c r="AC13" s="69"/>
      <c r="AD13" s="69"/>
      <c r="AE13" s="69"/>
      <c r="AF13" s="69"/>
      <c r="AG13" s="69"/>
      <c r="AH13" s="69"/>
      <c r="AI13" s="69"/>
      <c r="AJ13" s="69"/>
      <c r="AK13" s="69">
        <v>20.0</v>
      </c>
      <c r="AL13" s="69"/>
      <c r="AM13" s="69"/>
      <c r="AN13" s="69"/>
      <c r="AO13" s="69"/>
      <c r="AP13" s="69"/>
      <c r="AQ13" s="69">
        <f t="shared" ref="AQ13:AW13" si="43">AJ13*$H$13</f>
        <v>0</v>
      </c>
      <c r="AR13" s="69">
        <f t="shared" si="43"/>
        <v>0</v>
      </c>
      <c r="AS13" s="69">
        <f t="shared" si="43"/>
        <v>0</v>
      </c>
      <c r="AT13" s="69">
        <f t="shared" si="43"/>
        <v>0</v>
      </c>
      <c r="AU13" s="69">
        <f t="shared" si="43"/>
        <v>0</v>
      </c>
      <c r="AV13" s="69">
        <f t="shared" si="43"/>
        <v>0</v>
      </c>
      <c r="AW13" s="69">
        <f t="shared" si="43"/>
        <v>0</v>
      </c>
      <c r="AX13" s="69">
        <f t="shared" si="10"/>
        <v>20</v>
      </c>
      <c r="AY13" s="69"/>
      <c r="AZ13" s="69">
        <v>20.0</v>
      </c>
      <c r="BA13" s="69"/>
      <c r="BB13" s="69"/>
      <c r="BC13" s="69"/>
      <c r="BD13" s="69"/>
      <c r="BE13" s="69">
        <f t="shared" ref="BE13:BJ13" si="44">AY13*$H$13</f>
        <v>0</v>
      </c>
      <c r="BF13" s="69">
        <f t="shared" si="44"/>
        <v>0</v>
      </c>
      <c r="BG13" s="69">
        <f t="shared" si="44"/>
        <v>0</v>
      </c>
      <c r="BH13" s="69">
        <f t="shared" si="44"/>
        <v>0</v>
      </c>
      <c r="BI13" s="69">
        <f t="shared" si="44"/>
        <v>0</v>
      </c>
      <c r="BJ13" s="69">
        <f t="shared" si="44"/>
        <v>0</v>
      </c>
      <c r="BK13" s="73">
        <f t="shared" ref="BK13:BU13" si="45">Y13*$H$13</f>
        <v>0</v>
      </c>
      <c r="BL13" s="73">
        <f t="shared" si="45"/>
        <v>0</v>
      </c>
      <c r="BM13" s="73">
        <f t="shared" si="45"/>
        <v>0</v>
      </c>
      <c r="BN13" s="73">
        <f t="shared" si="45"/>
        <v>0</v>
      </c>
      <c r="BO13" s="73">
        <f t="shared" si="45"/>
        <v>0</v>
      </c>
      <c r="BP13" s="73">
        <f t="shared" si="45"/>
        <v>0</v>
      </c>
      <c r="BQ13" s="73">
        <f t="shared" si="45"/>
        <v>0</v>
      </c>
      <c r="BR13" s="73">
        <f t="shared" si="45"/>
        <v>0</v>
      </c>
      <c r="BS13" s="73">
        <f t="shared" si="45"/>
        <v>0</v>
      </c>
      <c r="BT13" s="73">
        <f t="shared" si="45"/>
        <v>0</v>
      </c>
      <c r="BU13" s="73">
        <f t="shared" si="45"/>
        <v>0</v>
      </c>
      <c r="BV13" s="73"/>
    </row>
    <row r="14" ht="12.75" customHeight="1">
      <c r="A14" s="77">
        <v>10837.0</v>
      </c>
      <c r="B14" s="77" t="s">
        <v>74</v>
      </c>
      <c r="C14" s="75" t="s">
        <v>24</v>
      </c>
      <c r="D14" s="75" t="s">
        <v>15</v>
      </c>
      <c r="E14" s="76" t="s">
        <v>61</v>
      </c>
      <c r="F14" s="77">
        <v>30.0</v>
      </c>
      <c r="G14" s="78">
        <v>355.0</v>
      </c>
      <c r="H14" s="79">
        <f t="shared" si="4"/>
        <v>0</v>
      </c>
      <c r="I14" s="80"/>
      <c r="J14" s="80"/>
      <c r="K14" s="80"/>
      <c r="L14" s="80"/>
      <c r="M14" s="80"/>
      <c r="N14" s="80"/>
      <c r="O14" s="80"/>
      <c r="P14" s="80"/>
      <c r="Q14" s="80"/>
      <c r="R14" s="80"/>
      <c r="S14" s="80"/>
      <c r="T14" s="81"/>
      <c r="U14" s="82">
        <v>6.774</v>
      </c>
      <c r="V14" s="47">
        <f t="shared" si="5"/>
        <v>0</v>
      </c>
      <c r="W14" s="47">
        <f t="shared" si="6"/>
        <v>0</v>
      </c>
      <c r="X14" s="69">
        <f t="shared" si="7"/>
        <v>0</v>
      </c>
      <c r="Y14" s="69"/>
      <c r="Z14" s="69">
        <v>23.0</v>
      </c>
      <c r="AA14" s="69">
        <v>7.0</v>
      </c>
      <c r="AB14" s="69"/>
      <c r="AC14" s="69"/>
      <c r="AD14" s="69"/>
      <c r="AE14" s="69"/>
      <c r="AF14" s="69"/>
      <c r="AG14" s="69"/>
      <c r="AH14" s="69"/>
      <c r="AI14" s="69"/>
      <c r="AJ14" s="69"/>
      <c r="AK14" s="69"/>
      <c r="AL14" s="69">
        <v>30.0</v>
      </c>
      <c r="AM14" s="69"/>
      <c r="AN14" s="69"/>
      <c r="AO14" s="69"/>
      <c r="AP14" s="69"/>
      <c r="AQ14" s="69">
        <f t="shared" ref="AQ14:AW14" si="46">AJ14*$H$14</f>
        <v>0</v>
      </c>
      <c r="AR14" s="69">
        <f t="shared" si="46"/>
        <v>0</v>
      </c>
      <c r="AS14" s="69">
        <f t="shared" si="46"/>
        <v>0</v>
      </c>
      <c r="AT14" s="69">
        <f t="shared" si="46"/>
        <v>0</v>
      </c>
      <c r="AU14" s="69">
        <f t="shared" si="46"/>
        <v>0</v>
      </c>
      <c r="AV14" s="69">
        <f t="shared" si="46"/>
        <v>0</v>
      </c>
      <c r="AW14" s="69">
        <f t="shared" si="46"/>
        <v>0</v>
      </c>
      <c r="AX14" s="69">
        <f t="shared" si="10"/>
        <v>30</v>
      </c>
      <c r="AY14" s="69"/>
      <c r="AZ14" s="69">
        <v>30.0</v>
      </c>
      <c r="BA14" s="69"/>
      <c r="BB14" s="69"/>
      <c r="BC14" s="69"/>
      <c r="BD14" s="69"/>
      <c r="BE14" s="69">
        <f t="shared" ref="BE14:BJ14" si="47">AY14*$H$14</f>
        <v>0</v>
      </c>
      <c r="BF14" s="69">
        <f t="shared" si="47"/>
        <v>0</v>
      </c>
      <c r="BG14" s="69">
        <f t="shared" si="47"/>
        <v>0</v>
      </c>
      <c r="BH14" s="69">
        <f t="shared" si="47"/>
        <v>0</v>
      </c>
      <c r="BI14" s="69">
        <f t="shared" si="47"/>
        <v>0</v>
      </c>
      <c r="BJ14" s="69">
        <f t="shared" si="47"/>
        <v>0</v>
      </c>
      <c r="BK14" s="73">
        <f t="shared" ref="BK14:BU14" si="48">Y14*$H$14</f>
        <v>0</v>
      </c>
      <c r="BL14" s="73">
        <f t="shared" si="48"/>
        <v>0</v>
      </c>
      <c r="BM14" s="73">
        <f t="shared" si="48"/>
        <v>0</v>
      </c>
      <c r="BN14" s="73">
        <f t="shared" si="48"/>
        <v>0</v>
      </c>
      <c r="BO14" s="73">
        <f t="shared" si="48"/>
        <v>0</v>
      </c>
      <c r="BP14" s="73">
        <f t="shared" si="48"/>
        <v>0</v>
      </c>
      <c r="BQ14" s="73">
        <f t="shared" si="48"/>
        <v>0</v>
      </c>
      <c r="BR14" s="73">
        <f t="shared" si="48"/>
        <v>0</v>
      </c>
      <c r="BS14" s="73">
        <f t="shared" si="48"/>
        <v>0</v>
      </c>
      <c r="BT14" s="73">
        <f t="shared" si="48"/>
        <v>0</v>
      </c>
      <c r="BU14" s="73">
        <f t="shared" si="48"/>
        <v>0</v>
      </c>
      <c r="BV14" s="73"/>
    </row>
    <row r="15" ht="12.75" customHeight="1">
      <c r="A15" s="77">
        <v>10852.0</v>
      </c>
      <c r="B15" s="77" t="s">
        <v>75</v>
      </c>
      <c r="C15" s="75" t="s">
        <v>24</v>
      </c>
      <c r="D15" s="75" t="s">
        <v>16</v>
      </c>
      <c r="E15" s="76" t="s">
        <v>61</v>
      </c>
      <c r="F15" s="77">
        <v>6.0</v>
      </c>
      <c r="G15" s="78">
        <v>142.9</v>
      </c>
      <c r="H15" s="79">
        <f t="shared" si="4"/>
        <v>0</v>
      </c>
      <c r="I15" s="80"/>
      <c r="J15" s="80"/>
      <c r="K15" s="80"/>
      <c r="L15" s="80"/>
      <c r="M15" s="80"/>
      <c r="N15" s="80"/>
      <c r="O15" s="80"/>
      <c r="P15" s="80"/>
      <c r="Q15" s="80"/>
      <c r="R15" s="80"/>
      <c r="S15" s="80"/>
      <c r="T15" s="81"/>
      <c r="U15" s="82">
        <v>2.837</v>
      </c>
      <c r="V15" s="47">
        <f t="shared" si="5"/>
        <v>0</v>
      </c>
      <c r="W15" s="47">
        <f t="shared" si="6"/>
        <v>0</v>
      </c>
      <c r="X15" s="69">
        <f t="shared" si="7"/>
        <v>0</v>
      </c>
      <c r="Y15" s="69"/>
      <c r="Z15" s="69"/>
      <c r="AA15" s="69">
        <v>5.0</v>
      </c>
      <c r="AB15" s="69">
        <v>1.0</v>
      </c>
      <c r="AC15" s="69"/>
      <c r="AD15" s="69"/>
      <c r="AE15" s="69"/>
      <c r="AF15" s="69"/>
      <c r="AG15" s="69"/>
      <c r="AH15" s="69"/>
      <c r="AI15" s="69"/>
      <c r="AJ15" s="69"/>
      <c r="AK15" s="69"/>
      <c r="AL15" s="69"/>
      <c r="AM15" s="69">
        <v>6.0</v>
      </c>
      <c r="AN15" s="69"/>
      <c r="AO15" s="69"/>
      <c r="AP15" s="69"/>
      <c r="AQ15" s="69">
        <f t="shared" ref="AQ15:AW15" si="49">AJ15*$H$15</f>
        <v>0</v>
      </c>
      <c r="AR15" s="69">
        <f t="shared" si="49"/>
        <v>0</v>
      </c>
      <c r="AS15" s="69">
        <f t="shared" si="49"/>
        <v>0</v>
      </c>
      <c r="AT15" s="69">
        <f t="shared" si="49"/>
        <v>0</v>
      </c>
      <c r="AU15" s="69">
        <f t="shared" si="49"/>
        <v>0</v>
      </c>
      <c r="AV15" s="69">
        <f t="shared" si="49"/>
        <v>0</v>
      </c>
      <c r="AW15" s="69">
        <f t="shared" si="49"/>
        <v>0</v>
      </c>
      <c r="AX15" s="69">
        <f t="shared" si="10"/>
        <v>6</v>
      </c>
      <c r="AY15" s="69"/>
      <c r="AZ15" s="69">
        <v>6.0</v>
      </c>
      <c r="BA15" s="69"/>
      <c r="BB15" s="69"/>
      <c r="BC15" s="69"/>
      <c r="BD15" s="69"/>
      <c r="BE15" s="69">
        <f t="shared" ref="BE15:BJ15" si="50">AY15*$H$15</f>
        <v>0</v>
      </c>
      <c r="BF15" s="69">
        <f t="shared" si="50"/>
        <v>0</v>
      </c>
      <c r="BG15" s="69">
        <f t="shared" si="50"/>
        <v>0</v>
      </c>
      <c r="BH15" s="69">
        <f t="shared" si="50"/>
        <v>0</v>
      </c>
      <c r="BI15" s="69">
        <f t="shared" si="50"/>
        <v>0</v>
      </c>
      <c r="BJ15" s="69">
        <f t="shared" si="50"/>
        <v>0</v>
      </c>
      <c r="BK15" s="73">
        <f t="shared" ref="BK15:BU15" si="51">Y15*$H$15</f>
        <v>0</v>
      </c>
      <c r="BL15" s="73">
        <f t="shared" si="51"/>
        <v>0</v>
      </c>
      <c r="BM15" s="73">
        <f t="shared" si="51"/>
        <v>0</v>
      </c>
      <c r="BN15" s="73">
        <f t="shared" si="51"/>
        <v>0</v>
      </c>
      <c r="BO15" s="73">
        <f t="shared" si="51"/>
        <v>0</v>
      </c>
      <c r="BP15" s="73">
        <f t="shared" si="51"/>
        <v>0</v>
      </c>
      <c r="BQ15" s="73">
        <f t="shared" si="51"/>
        <v>0</v>
      </c>
      <c r="BR15" s="73">
        <f t="shared" si="51"/>
        <v>0</v>
      </c>
      <c r="BS15" s="73">
        <f t="shared" si="51"/>
        <v>0</v>
      </c>
      <c r="BT15" s="73">
        <f t="shared" si="51"/>
        <v>0</v>
      </c>
      <c r="BU15" s="73">
        <f t="shared" si="51"/>
        <v>0</v>
      </c>
      <c r="BV15" s="73"/>
    </row>
    <row r="16" ht="12.75" customHeight="1">
      <c r="A16" s="77">
        <v>10877.0</v>
      </c>
      <c r="B16" s="77" t="s">
        <v>76</v>
      </c>
      <c r="C16" s="75" t="s">
        <v>24</v>
      </c>
      <c r="D16" s="75" t="s">
        <v>17</v>
      </c>
      <c r="E16" s="76" t="s">
        <v>61</v>
      </c>
      <c r="F16" s="77">
        <v>4.0</v>
      </c>
      <c r="G16" s="78">
        <v>138.0</v>
      </c>
      <c r="H16" s="79">
        <f t="shared" si="4"/>
        <v>0</v>
      </c>
      <c r="I16" s="80"/>
      <c r="J16" s="80"/>
      <c r="K16" s="80"/>
      <c r="L16" s="80"/>
      <c r="M16" s="80"/>
      <c r="N16" s="80"/>
      <c r="O16" s="80"/>
      <c r="P16" s="80"/>
      <c r="Q16" s="80"/>
      <c r="R16" s="80"/>
      <c r="S16" s="80"/>
      <c r="T16" s="81"/>
      <c r="U16" s="82">
        <v>2.879</v>
      </c>
      <c r="V16" s="47">
        <f t="shared" si="5"/>
        <v>0</v>
      </c>
      <c r="W16" s="47">
        <f t="shared" si="6"/>
        <v>0</v>
      </c>
      <c r="X16" s="69">
        <f t="shared" si="7"/>
        <v>0</v>
      </c>
      <c r="Y16" s="69"/>
      <c r="Z16" s="69"/>
      <c r="AA16" s="69"/>
      <c r="AB16" s="69">
        <v>4.0</v>
      </c>
      <c r="AC16" s="69"/>
      <c r="AD16" s="69"/>
      <c r="AE16" s="69"/>
      <c r="AF16" s="69"/>
      <c r="AG16" s="69"/>
      <c r="AH16" s="69"/>
      <c r="AI16" s="69"/>
      <c r="AJ16" s="69"/>
      <c r="AK16" s="69"/>
      <c r="AL16" s="69"/>
      <c r="AM16" s="69"/>
      <c r="AN16" s="69">
        <v>4.0</v>
      </c>
      <c r="AO16" s="69"/>
      <c r="AP16" s="69"/>
      <c r="AQ16" s="69">
        <f t="shared" ref="AQ16:AW16" si="52">AJ16*$H$16</f>
        <v>0</v>
      </c>
      <c r="AR16" s="69">
        <f t="shared" si="52"/>
        <v>0</v>
      </c>
      <c r="AS16" s="69">
        <f t="shared" si="52"/>
        <v>0</v>
      </c>
      <c r="AT16" s="69">
        <f t="shared" si="52"/>
        <v>0</v>
      </c>
      <c r="AU16" s="69">
        <f t="shared" si="52"/>
        <v>0</v>
      </c>
      <c r="AV16" s="69">
        <f t="shared" si="52"/>
        <v>0</v>
      </c>
      <c r="AW16" s="69">
        <f t="shared" si="52"/>
        <v>0</v>
      </c>
      <c r="AX16" s="69">
        <f t="shared" si="10"/>
        <v>4</v>
      </c>
      <c r="AY16" s="69"/>
      <c r="AZ16" s="69">
        <v>4.0</v>
      </c>
      <c r="BA16" s="69"/>
      <c r="BB16" s="69"/>
      <c r="BC16" s="69"/>
      <c r="BD16" s="69"/>
      <c r="BE16" s="69">
        <f t="shared" ref="BE16:BJ16" si="53">AY16*$H$16</f>
        <v>0</v>
      </c>
      <c r="BF16" s="69">
        <f t="shared" si="53"/>
        <v>0</v>
      </c>
      <c r="BG16" s="69">
        <f t="shared" si="53"/>
        <v>0</v>
      </c>
      <c r="BH16" s="69">
        <f t="shared" si="53"/>
        <v>0</v>
      </c>
      <c r="BI16" s="69">
        <f t="shared" si="53"/>
        <v>0</v>
      </c>
      <c r="BJ16" s="69">
        <f t="shared" si="53"/>
        <v>0</v>
      </c>
      <c r="BK16" s="73">
        <f t="shared" ref="BK16:BU16" si="54">Y16*$H$16</f>
        <v>0</v>
      </c>
      <c r="BL16" s="73">
        <f t="shared" si="54"/>
        <v>0</v>
      </c>
      <c r="BM16" s="73">
        <f t="shared" si="54"/>
        <v>0</v>
      </c>
      <c r="BN16" s="73">
        <f t="shared" si="54"/>
        <v>0</v>
      </c>
      <c r="BO16" s="73">
        <f t="shared" si="54"/>
        <v>0</v>
      </c>
      <c r="BP16" s="73">
        <f t="shared" si="54"/>
        <v>0</v>
      </c>
      <c r="BQ16" s="73">
        <f t="shared" si="54"/>
        <v>0</v>
      </c>
      <c r="BR16" s="73">
        <f t="shared" si="54"/>
        <v>0</v>
      </c>
      <c r="BS16" s="73">
        <f t="shared" si="54"/>
        <v>0</v>
      </c>
      <c r="BT16" s="73">
        <f t="shared" si="54"/>
        <v>0</v>
      </c>
      <c r="BU16" s="73">
        <f t="shared" si="54"/>
        <v>0</v>
      </c>
      <c r="BV16" s="73"/>
    </row>
    <row r="17" ht="12.75" customHeight="1">
      <c r="A17" s="77"/>
      <c r="B17" s="86" t="s">
        <v>77</v>
      </c>
      <c r="C17" s="75"/>
      <c r="D17" s="75" t="s">
        <v>72</v>
      </c>
      <c r="E17" s="87"/>
      <c r="F17" s="77">
        <f t="shared" ref="F17:G17" si="55">SUM(F13:F16)</f>
        <v>60</v>
      </c>
      <c r="G17" s="78">
        <f t="shared" si="55"/>
        <v>817.939</v>
      </c>
      <c r="H17" s="79">
        <f t="shared" si="4"/>
        <v>0</v>
      </c>
      <c r="I17" s="80"/>
      <c r="J17" s="80"/>
      <c r="K17" s="80"/>
      <c r="L17" s="80"/>
      <c r="M17" s="80"/>
      <c r="N17" s="80"/>
      <c r="O17" s="80"/>
      <c r="P17" s="80"/>
      <c r="Q17" s="80"/>
      <c r="R17" s="80"/>
      <c r="S17" s="80"/>
      <c r="T17" s="81"/>
      <c r="U17" s="82">
        <f>SUM(U13:U16)</f>
        <v>15.6</v>
      </c>
      <c r="V17" s="47">
        <f t="shared" si="5"/>
        <v>0</v>
      </c>
      <c r="W17" s="47">
        <f t="shared" si="6"/>
        <v>0</v>
      </c>
      <c r="X17" s="69">
        <f t="shared" si="7"/>
        <v>0</v>
      </c>
      <c r="Y17" s="69">
        <f t="shared" ref="Y17:AP17" si="56">SUM(Y13:Y16)</f>
        <v>1</v>
      </c>
      <c r="Z17" s="69">
        <f t="shared" si="56"/>
        <v>38</v>
      </c>
      <c r="AA17" s="69">
        <f t="shared" si="56"/>
        <v>16</v>
      </c>
      <c r="AB17" s="69">
        <f t="shared" si="56"/>
        <v>5</v>
      </c>
      <c r="AC17" s="69">
        <f t="shared" si="56"/>
        <v>0</v>
      </c>
      <c r="AD17" s="69">
        <f t="shared" si="56"/>
        <v>0</v>
      </c>
      <c r="AE17" s="69">
        <f t="shared" si="56"/>
        <v>0</v>
      </c>
      <c r="AF17" s="69">
        <f t="shared" si="56"/>
        <v>0</v>
      </c>
      <c r="AG17" s="69">
        <f t="shared" si="56"/>
        <v>0</v>
      </c>
      <c r="AH17" s="69">
        <f t="shared" si="56"/>
        <v>0</v>
      </c>
      <c r="AI17" s="69">
        <f t="shared" si="56"/>
        <v>0</v>
      </c>
      <c r="AJ17" s="69">
        <f t="shared" si="56"/>
        <v>0</v>
      </c>
      <c r="AK17" s="69">
        <f t="shared" si="56"/>
        <v>20</v>
      </c>
      <c r="AL17" s="69">
        <f t="shared" si="56"/>
        <v>30</v>
      </c>
      <c r="AM17" s="69">
        <f t="shared" si="56"/>
        <v>6</v>
      </c>
      <c r="AN17" s="69">
        <f t="shared" si="56"/>
        <v>4</v>
      </c>
      <c r="AO17" s="69">
        <f t="shared" si="56"/>
        <v>0</v>
      </c>
      <c r="AP17" s="69">
        <f t="shared" si="56"/>
        <v>0</v>
      </c>
      <c r="AQ17" s="69">
        <f t="shared" ref="AQ17:AW17" si="57">AJ17*$H$17</f>
        <v>0</v>
      </c>
      <c r="AR17" s="69">
        <f t="shared" si="57"/>
        <v>0</v>
      </c>
      <c r="AS17" s="69">
        <f t="shared" si="57"/>
        <v>0</v>
      </c>
      <c r="AT17" s="69">
        <f t="shared" si="57"/>
        <v>0</v>
      </c>
      <c r="AU17" s="69">
        <f t="shared" si="57"/>
        <v>0</v>
      </c>
      <c r="AV17" s="69">
        <f t="shared" si="57"/>
        <v>0</v>
      </c>
      <c r="AW17" s="69">
        <f t="shared" si="57"/>
        <v>0</v>
      </c>
      <c r="AX17" s="69">
        <f t="shared" si="10"/>
        <v>60</v>
      </c>
      <c r="AY17" s="69">
        <f t="shared" ref="AY17:BD17" si="58">SUM(AY13:AY16)</f>
        <v>0</v>
      </c>
      <c r="AZ17" s="69">
        <f t="shared" si="58"/>
        <v>60</v>
      </c>
      <c r="BA17" s="69">
        <f t="shared" si="58"/>
        <v>0</v>
      </c>
      <c r="BB17" s="69">
        <f t="shared" si="58"/>
        <v>0</v>
      </c>
      <c r="BC17" s="69">
        <f t="shared" si="58"/>
        <v>0</v>
      </c>
      <c r="BD17" s="69">
        <f t="shared" si="58"/>
        <v>0</v>
      </c>
      <c r="BE17" s="69">
        <f t="shared" ref="BE17:BJ17" si="59">AY17*$H$17</f>
        <v>0</v>
      </c>
      <c r="BF17" s="69">
        <f t="shared" si="59"/>
        <v>0</v>
      </c>
      <c r="BG17" s="69">
        <f t="shared" si="59"/>
        <v>0</v>
      </c>
      <c r="BH17" s="69">
        <f t="shared" si="59"/>
        <v>0</v>
      </c>
      <c r="BI17" s="69">
        <f t="shared" si="59"/>
        <v>0</v>
      </c>
      <c r="BJ17" s="69">
        <f t="shared" si="59"/>
        <v>0</v>
      </c>
      <c r="BK17" s="73">
        <f t="shared" ref="BK17:BU17" si="60">Y17*$H$17</f>
        <v>0</v>
      </c>
      <c r="BL17" s="73">
        <f t="shared" si="60"/>
        <v>0</v>
      </c>
      <c r="BM17" s="73">
        <f t="shared" si="60"/>
        <v>0</v>
      </c>
      <c r="BN17" s="73">
        <f t="shared" si="60"/>
        <v>0</v>
      </c>
      <c r="BO17" s="73">
        <f t="shared" si="60"/>
        <v>0</v>
      </c>
      <c r="BP17" s="73">
        <f t="shared" si="60"/>
        <v>0</v>
      </c>
      <c r="BQ17" s="73">
        <f t="shared" si="60"/>
        <v>0</v>
      </c>
      <c r="BR17" s="73">
        <f t="shared" si="60"/>
        <v>0</v>
      </c>
      <c r="BS17" s="73">
        <f t="shared" si="60"/>
        <v>0</v>
      </c>
      <c r="BT17" s="73">
        <f t="shared" si="60"/>
        <v>0</v>
      </c>
      <c r="BU17" s="73">
        <f t="shared" si="60"/>
        <v>0</v>
      </c>
      <c r="BV17" s="73"/>
    </row>
    <row r="18" ht="12.75" customHeight="1">
      <c r="A18" s="77">
        <v>10876.0</v>
      </c>
      <c r="B18" s="77" t="s">
        <v>78</v>
      </c>
      <c r="C18" s="75" t="s">
        <v>27</v>
      </c>
      <c r="D18" s="75" t="s">
        <v>60</v>
      </c>
      <c r="E18" s="76" t="s">
        <v>61</v>
      </c>
      <c r="F18" s="77">
        <v>1.0</v>
      </c>
      <c r="G18" s="78">
        <v>105.0</v>
      </c>
      <c r="H18" s="79">
        <f t="shared" si="4"/>
        <v>0</v>
      </c>
      <c r="I18" s="80"/>
      <c r="J18" s="80"/>
      <c r="K18" s="80"/>
      <c r="L18" s="80"/>
      <c r="M18" s="80"/>
      <c r="N18" s="80"/>
      <c r="O18" s="80"/>
      <c r="P18" s="80"/>
      <c r="Q18" s="80"/>
      <c r="R18" s="80"/>
      <c r="S18" s="80"/>
      <c r="T18" s="81"/>
      <c r="U18" s="82">
        <v>2.128</v>
      </c>
      <c r="V18" s="47">
        <f t="shared" si="5"/>
        <v>0</v>
      </c>
      <c r="W18" s="47">
        <f t="shared" si="6"/>
        <v>0</v>
      </c>
      <c r="X18" s="69">
        <f t="shared" si="7"/>
        <v>0</v>
      </c>
      <c r="Y18" s="69"/>
      <c r="Z18" s="69"/>
      <c r="AA18" s="69"/>
      <c r="AB18" s="69"/>
      <c r="AC18" s="69"/>
      <c r="AD18" s="69"/>
      <c r="AE18" s="69"/>
      <c r="AF18" s="69">
        <v>1.0</v>
      </c>
      <c r="AG18" s="69"/>
      <c r="AH18" s="69"/>
      <c r="AI18" s="69"/>
      <c r="AJ18" s="69"/>
      <c r="AK18" s="69"/>
      <c r="AL18" s="69"/>
      <c r="AM18" s="69"/>
      <c r="AN18" s="69"/>
      <c r="AO18" s="69">
        <v>1.0</v>
      </c>
      <c r="AP18" s="69"/>
      <c r="AQ18" s="69">
        <f t="shared" ref="AQ18:AW18" si="61">AJ18*$H$18</f>
        <v>0</v>
      </c>
      <c r="AR18" s="69">
        <f t="shared" si="61"/>
        <v>0</v>
      </c>
      <c r="AS18" s="69">
        <f t="shared" si="61"/>
        <v>0</v>
      </c>
      <c r="AT18" s="69">
        <f t="shared" si="61"/>
        <v>0</v>
      </c>
      <c r="AU18" s="69">
        <f t="shared" si="61"/>
        <v>0</v>
      </c>
      <c r="AV18" s="69">
        <f t="shared" si="61"/>
        <v>0</v>
      </c>
      <c r="AW18" s="69">
        <f t="shared" si="61"/>
        <v>0</v>
      </c>
      <c r="AX18" s="69">
        <f t="shared" si="10"/>
        <v>1</v>
      </c>
      <c r="AY18" s="69"/>
      <c r="AZ18" s="69"/>
      <c r="BA18" s="69"/>
      <c r="BB18" s="69"/>
      <c r="BC18" s="69">
        <v>1.0</v>
      </c>
      <c r="BD18" s="69"/>
      <c r="BE18" s="69">
        <f t="shared" ref="BE18:BJ18" si="62">AY18*$H$18</f>
        <v>0</v>
      </c>
      <c r="BF18" s="69">
        <f t="shared" si="62"/>
        <v>0</v>
      </c>
      <c r="BG18" s="69">
        <f t="shared" si="62"/>
        <v>0</v>
      </c>
      <c r="BH18" s="69">
        <f t="shared" si="62"/>
        <v>0</v>
      </c>
      <c r="BI18" s="69">
        <f t="shared" si="62"/>
        <v>0</v>
      </c>
      <c r="BJ18" s="69">
        <f t="shared" si="62"/>
        <v>0</v>
      </c>
      <c r="BK18" s="73">
        <f t="shared" ref="BK18:BU18" si="63">Y18*$H$18</f>
        <v>0</v>
      </c>
      <c r="BL18" s="73">
        <f t="shared" si="63"/>
        <v>0</v>
      </c>
      <c r="BM18" s="73">
        <f t="shared" si="63"/>
        <v>0</v>
      </c>
      <c r="BN18" s="73">
        <f t="shared" si="63"/>
        <v>0</v>
      </c>
      <c r="BO18" s="73">
        <f t="shared" si="63"/>
        <v>0</v>
      </c>
      <c r="BP18" s="73">
        <f t="shared" si="63"/>
        <v>0</v>
      </c>
      <c r="BQ18" s="73">
        <f t="shared" si="63"/>
        <v>0</v>
      </c>
      <c r="BR18" s="73">
        <f t="shared" si="63"/>
        <v>0</v>
      </c>
      <c r="BS18" s="73">
        <f t="shared" si="63"/>
        <v>0</v>
      </c>
      <c r="BT18" s="73">
        <f t="shared" si="63"/>
        <v>0</v>
      </c>
      <c r="BU18" s="73">
        <f t="shared" si="63"/>
        <v>0</v>
      </c>
      <c r="BV18" s="73"/>
    </row>
    <row r="19" ht="12.75" customHeight="1">
      <c r="A19" s="77">
        <v>10909.0</v>
      </c>
      <c r="B19" s="77" t="s">
        <v>79</v>
      </c>
      <c r="C19" s="75" t="s">
        <v>27</v>
      </c>
      <c r="D19" s="75" t="s">
        <v>60</v>
      </c>
      <c r="E19" s="76" t="s">
        <v>61</v>
      </c>
      <c r="F19" s="77">
        <v>1.0</v>
      </c>
      <c r="G19" s="78">
        <v>103.6464</v>
      </c>
      <c r="H19" s="79">
        <f t="shared" si="4"/>
        <v>0</v>
      </c>
      <c r="I19" s="80"/>
      <c r="J19" s="80"/>
      <c r="K19" s="80"/>
      <c r="L19" s="80"/>
      <c r="M19" s="80"/>
      <c r="N19" s="80"/>
      <c r="O19" s="80"/>
      <c r="P19" s="80"/>
      <c r="Q19" s="80"/>
      <c r="R19" s="80"/>
      <c r="S19" s="80"/>
      <c r="T19" s="81"/>
      <c r="U19" s="82">
        <v>2.079</v>
      </c>
      <c r="V19" s="47">
        <f t="shared" si="5"/>
        <v>0</v>
      </c>
      <c r="W19" s="47">
        <f t="shared" si="6"/>
        <v>0</v>
      </c>
      <c r="X19" s="69">
        <f t="shared" si="7"/>
        <v>0</v>
      </c>
      <c r="Y19" s="69"/>
      <c r="Z19" s="69"/>
      <c r="AA19" s="69"/>
      <c r="AB19" s="69"/>
      <c r="AC19" s="69"/>
      <c r="AD19" s="69"/>
      <c r="AE19" s="69"/>
      <c r="AF19" s="69">
        <v>1.0</v>
      </c>
      <c r="AG19" s="69"/>
      <c r="AH19" s="69"/>
      <c r="AI19" s="69"/>
      <c r="AJ19" s="69"/>
      <c r="AK19" s="69"/>
      <c r="AL19" s="69"/>
      <c r="AM19" s="69"/>
      <c r="AN19" s="69"/>
      <c r="AO19" s="69">
        <v>1.0</v>
      </c>
      <c r="AP19" s="69"/>
      <c r="AQ19" s="69">
        <f t="shared" ref="AQ19:AW19" si="64">AJ19*$H$19</f>
        <v>0</v>
      </c>
      <c r="AR19" s="69">
        <f t="shared" si="64"/>
        <v>0</v>
      </c>
      <c r="AS19" s="69">
        <f t="shared" si="64"/>
        <v>0</v>
      </c>
      <c r="AT19" s="69">
        <f t="shared" si="64"/>
        <v>0</v>
      </c>
      <c r="AU19" s="69">
        <f t="shared" si="64"/>
        <v>0</v>
      </c>
      <c r="AV19" s="69">
        <f t="shared" si="64"/>
        <v>0</v>
      </c>
      <c r="AW19" s="69">
        <f t="shared" si="64"/>
        <v>0</v>
      </c>
      <c r="AX19" s="69">
        <f t="shared" si="10"/>
        <v>1</v>
      </c>
      <c r="AY19" s="69"/>
      <c r="AZ19" s="69"/>
      <c r="BA19" s="69"/>
      <c r="BB19" s="69"/>
      <c r="BC19" s="69">
        <v>1.0</v>
      </c>
      <c r="BD19" s="69"/>
      <c r="BE19" s="69">
        <f t="shared" ref="BE19:BJ19" si="65">AY19*$H$19</f>
        <v>0</v>
      </c>
      <c r="BF19" s="69">
        <f t="shared" si="65"/>
        <v>0</v>
      </c>
      <c r="BG19" s="69">
        <f t="shared" si="65"/>
        <v>0</v>
      </c>
      <c r="BH19" s="69">
        <f t="shared" si="65"/>
        <v>0</v>
      </c>
      <c r="BI19" s="69">
        <f t="shared" si="65"/>
        <v>0</v>
      </c>
      <c r="BJ19" s="69">
        <f t="shared" si="65"/>
        <v>0</v>
      </c>
      <c r="BK19" s="73">
        <f t="shared" ref="BK19:BU19" si="66">Y19*$H$19</f>
        <v>0</v>
      </c>
      <c r="BL19" s="73">
        <f t="shared" si="66"/>
        <v>0</v>
      </c>
      <c r="BM19" s="73">
        <f t="shared" si="66"/>
        <v>0</v>
      </c>
      <c r="BN19" s="73">
        <f t="shared" si="66"/>
        <v>0</v>
      </c>
      <c r="BO19" s="73">
        <f t="shared" si="66"/>
        <v>0</v>
      </c>
      <c r="BP19" s="73">
        <f t="shared" si="66"/>
        <v>0</v>
      </c>
      <c r="BQ19" s="73">
        <f t="shared" si="66"/>
        <v>0</v>
      </c>
      <c r="BR19" s="73">
        <f t="shared" si="66"/>
        <v>0</v>
      </c>
      <c r="BS19" s="73">
        <f t="shared" si="66"/>
        <v>0</v>
      </c>
      <c r="BT19" s="73">
        <f t="shared" si="66"/>
        <v>0</v>
      </c>
      <c r="BU19" s="73">
        <f t="shared" si="66"/>
        <v>0</v>
      </c>
      <c r="BV19" s="73"/>
    </row>
    <row r="20" ht="12.75" customHeight="1">
      <c r="A20" s="77">
        <v>12518.0</v>
      </c>
      <c r="B20" s="77" t="s">
        <v>80</v>
      </c>
      <c r="C20" s="75" t="s">
        <v>26</v>
      </c>
      <c r="D20" s="75" t="s">
        <v>17</v>
      </c>
      <c r="E20" s="76" t="s">
        <v>61</v>
      </c>
      <c r="F20" s="77">
        <v>3.0</v>
      </c>
      <c r="G20" s="78">
        <v>130.5986</v>
      </c>
      <c r="H20" s="79">
        <f t="shared" si="4"/>
        <v>0</v>
      </c>
      <c r="I20" s="80"/>
      <c r="J20" s="80"/>
      <c r="K20" s="80"/>
      <c r="L20" s="80"/>
      <c r="M20" s="80"/>
      <c r="N20" s="80"/>
      <c r="O20" s="80"/>
      <c r="P20" s="80"/>
      <c r="Q20" s="80"/>
      <c r="R20" s="80"/>
      <c r="S20" s="80"/>
      <c r="T20" s="81"/>
      <c r="U20" s="82">
        <v>1.94</v>
      </c>
      <c r="V20" s="47">
        <f t="shared" si="5"/>
        <v>0</v>
      </c>
      <c r="W20" s="47">
        <f t="shared" si="6"/>
        <v>0</v>
      </c>
      <c r="X20" s="69">
        <f t="shared" si="7"/>
        <v>0</v>
      </c>
      <c r="Y20" s="69"/>
      <c r="Z20" s="69"/>
      <c r="AA20" s="69"/>
      <c r="AB20" s="69"/>
      <c r="AC20" s="69"/>
      <c r="AD20" s="69"/>
      <c r="AE20" s="69">
        <v>1.0</v>
      </c>
      <c r="AF20" s="69">
        <v>2.0</v>
      </c>
      <c r="AG20" s="69"/>
      <c r="AH20" s="69"/>
      <c r="AI20" s="69"/>
      <c r="AJ20" s="69"/>
      <c r="AK20" s="69"/>
      <c r="AL20" s="69"/>
      <c r="AM20" s="69"/>
      <c r="AN20" s="69">
        <v>3.0</v>
      </c>
      <c r="AO20" s="69"/>
      <c r="AP20" s="69"/>
      <c r="AQ20" s="69">
        <f t="shared" ref="AQ20:AW20" si="67">AJ20*$H$20</f>
        <v>0</v>
      </c>
      <c r="AR20" s="69">
        <f t="shared" si="67"/>
        <v>0</v>
      </c>
      <c r="AS20" s="69">
        <f t="shared" si="67"/>
        <v>0</v>
      </c>
      <c r="AT20" s="69">
        <f t="shared" si="67"/>
        <v>0</v>
      </c>
      <c r="AU20" s="69">
        <f t="shared" si="67"/>
        <v>0</v>
      </c>
      <c r="AV20" s="69">
        <f t="shared" si="67"/>
        <v>0</v>
      </c>
      <c r="AW20" s="69">
        <f t="shared" si="67"/>
        <v>0</v>
      </c>
      <c r="AX20" s="69">
        <f t="shared" si="10"/>
        <v>3</v>
      </c>
      <c r="AY20" s="69"/>
      <c r="AZ20" s="69"/>
      <c r="BA20" s="69"/>
      <c r="BB20" s="69">
        <v>3.0</v>
      </c>
      <c r="BC20" s="69"/>
      <c r="BD20" s="69"/>
      <c r="BE20" s="69">
        <f t="shared" ref="BE20:BJ20" si="68">AY20*$H$20</f>
        <v>0</v>
      </c>
      <c r="BF20" s="69">
        <f t="shared" si="68"/>
        <v>0</v>
      </c>
      <c r="BG20" s="69">
        <f t="shared" si="68"/>
        <v>0</v>
      </c>
      <c r="BH20" s="69">
        <f t="shared" si="68"/>
        <v>0</v>
      </c>
      <c r="BI20" s="69">
        <f t="shared" si="68"/>
        <v>0</v>
      </c>
      <c r="BJ20" s="69">
        <f t="shared" si="68"/>
        <v>0</v>
      </c>
      <c r="BK20" s="73">
        <f t="shared" ref="BK20:BU20" si="69">Y20*$H$20</f>
        <v>0</v>
      </c>
      <c r="BL20" s="73">
        <f t="shared" si="69"/>
        <v>0</v>
      </c>
      <c r="BM20" s="73">
        <f t="shared" si="69"/>
        <v>0</v>
      </c>
      <c r="BN20" s="73">
        <f t="shared" si="69"/>
        <v>0</v>
      </c>
      <c r="BO20" s="73">
        <f t="shared" si="69"/>
        <v>0</v>
      </c>
      <c r="BP20" s="73">
        <f t="shared" si="69"/>
        <v>0</v>
      </c>
      <c r="BQ20" s="73">
        <f t="shared" si="69"/>
        <v>0</v>
      </c>
      <c r="BR20" s="73">
        <f t="shared" si="69"/>
        <v>0</v>
      </c>
      <c r="BS20" s="73">
        <f t="shared" si="69"/>
        <v>0</v>
      </c>
      <c r="BT20" s="73">
        <f t="shared" si="69"/>
        <v>0</v>
      </c>
      <c r="BU20" s="73">
        <f t="shared" si="69"/>
        <v>0</v>
      </c>
      <c r="BV20" s="73"/>
    </row>
    <row r="21" ht="12.75" customHeight="1">
      <c r="A21" s="88">
        <v>10827.0</v>
      </c>
      <c r="B21" s="77" t="s">
        <v>81</v>
      </c>
      <c r="C21" s="75" t="s">
        <v>28</v>
      </c>
      <c r="D21" s="75" t="s">
        <v>15</v>
      </c>
      <c r="E21" s="76" t="s">
        <v>61</v>
      </c>
      <c r="F21" s="77">
        <v>8.0</v>
      </c>
      <c r="G21" s="78">
        <v>135.0</v>
      </c>
      <c r="H21" s="79">
        <f t="shared" si="4"/>
        <v>0</v>
      </c>
      <c r="I21" s="80"/>
      <c r="J21" s="80"/>
      <c r="K21" s="80"/>
      <c r="L21" s="80"/>
      <c r="M21" s="80"/>
      <c r="N21" s="80"/>
      <c r="O21" s="80"/>
      <c r="P21" s="80"/>
      <c r="Q21" s="80"/>
      <c r="R21" s="80"/>
      <c r="S21" s="80"/>
      <c r="T21" s="81"/>
      <c r="U21" s="82">
        <v>2.484</v>
      </c>
      <c r="V21" s="47">
        <f t="shared" si="5"/>
        <v>0</v>
      </c>
      <c r="W21" s="47">
        <f t="shared" si="6"/>
        <v>0</v>
      </c>
      <c r="X21" s="69">
        <f t="shared" si="7"/>
        <v>0</v>
      </c>
      <c r="Y21" s="69"/>
      <c r="Z21" s="69"/>
      <c r="AA21" s="69">
        <v>6.0</v>
      </c>
      <c r="AB21" s="69">
        <v>2.0</v>
      </c>
      <c r="AC21" s="69"/>
      <c r="AD21" s="69"/>
      <c r="AE21" s="69"/>
      <c r="AF21" s="69"/>
      <c r="AG21" s="69"/>
      <c r="AH21" s="69"/>
      <c r="AI21" s="69"/>
      <c r="AJ21" s="69"/>
      <c r="AK21" s="69"/>
      <c r="AL21" s="69">
        <v>8.0</v>
      </c>
      <c r="AM21" s="69"/>
      <c r="AN21" s="69"/>
      <c r="AO21" s="69"/>
      <c r="AP21" s="69"/>
      <c r="AQ21" s="69">
        <f t="shared" ref="AQ21:AW21" si="70">AJ21*$H$21</f>
        <v>0</v>
      </c>
      <c r="AR21" s="69">
        <f t="shared" si="70"/>
        <v>0</v>
      </c>
      <c r="AS21" s="69">
        <f t="shared" si="70"/>
        <v>0</v>
      </c>
      <c r="AT21" s="69">
        <f t="shared" si="70"/>
        <v>0</v>
      </c>
      <c r="AU21" s="69">
        <f t="shared" si="70"/>
        <v>0</v>
      </c>
      <c r="AV21" s="69">
        <f t="shared" si="70"/>
        <v>0</v>
      </c>
      <c r="AW21" s="69">
        <f t="shared" si="70"/>
        <v>0</v>
      </c>
      <c r="AX21" s="69">
        <f t="shared" si="10"/>
        <v>8</v>
      </c>
      <c r="AY21" s="69"/>
      <c r="AZ21" s="69"/>
      <c r="BA21" s="69"/>
      <c r="BB21" s="69"/>
      <c r="BC21" s="69"/>
      <c r="BD21" s="69">
        <v>8.0</v>
      </c>
      <c r="BE21" s="69">
        <f t="shared" ref="BE21:BJ21" si="71">AY21*$H$21</f>
        <v>0</v>
      </c>
      <c r="BF21" s="69">
        <f t="shared" si="71"/>
        <v>0</v>
      </c>
      <c r="BG21" s="69">
        <f t="shared" si="71"/>
        <v>0</v>
      </c>
      <c r="BH21" s="69">
        <f t="shared" si="71"/>
        <v>0</v>
      </c>
      <c r="BI21" s="69">
        <f t="shared" si="71"/>
        <v>0</v>
      </c>
      <c r="BJ21" s="69">
        <f t="shared" si="71"/>
        <v>0</v>
      </c>
      <c r="BK21" s="73">
        <f t="shared" ref="BK21:BU21" si="72">Y21*$H$21</f>
        <v>0</v>
      </c>
      <c r="BL21" s="73">
        <f t="shared" si="72"/>
        <v>0</v>
      </c>
      <c r="BM21" s="73">
        <f t="shared" si="72"/>
        <v>0</v>
      </c>
      <c r="BN21" s="73">
        <f t="shared" si="72"/>
        <v>0</v>
      </c>
      <c r="BO21" s="73">
        <f t="shared" si="72"/>
        <v>0</v>
      </c>
      <c r="BP21" s="73">
        <f t="shared" si="72"/>
        <v>0</v>
      </c>
      <c r="BQ21" s="73">
        <f t="shared" si="72"/>
        <v>0</v>
      </c>
      <c r="BR21" s="73">
        <f t="shared" si="72"/>
        <v>0</v>
      </c>
      <c r="BS21" s="73">
        <f t="shared" si="72"/>
        <v>0</v>
      </c>
      <c r="BT21" s="73">
        <f t="shared" si="72"/>
        <v>0</v>
      </c>
      <c r="BU21" s="73">
        <f t="shared" si="72"/>
        <v>0</v>
      </c>
      <c r="BV21" s="73"/>
    </row>
    <row r="22" ht="12.75" customHeight="1">
      <c r="A22" s="77">
        <v>10890.0</v>
      </c>
      <c r="B22" s="77" t="s">
        <v>82</v>
      </c>
      <c r="C22" s="75" t="s">
        <v>24</v>
      </c>
      <c r="D22" s="75" t="s">
        <v>17</v>
      </c>
      <c r="E22" s="76" t="s">
        <v>61</v>
      </c>
      <c r="F22" s="77">
        <v>3.0</v>
      </c>
      <c r="G22" s="78">
        <v>107.0</v>
      </c>
      <c r="H22" s="79">
        <f t="shared" si="4"/>
        <v>0</v>
      </c>
      <c r="I22" s="80"/>
      <c r="J22" s="80"/>
      <c r="K22" s="80"/>
      <c r="L22" s="80"/>
      <c r="M22" s="80"/>
      <c r="N22" s="80"/>
      <c r="O22" s="80"/>
      <c r="P22" s="80"/>
      <c r="Q22" s="80"/>
      <c r="R22" s="80"/>
      <c r="S22" s="80"/>
      <c r="T22" s="81"/>
      <c r="U22" s="82">
        <v>2.231</v>
      </c>
      <c r="V22" s="47">
        <f t="shared" si="5"/>
        <v>0</v>
      </c>
      <c r="W22" s="47">
        <f t="shared" si="6"/>
        <v>0</v>
      </c>
      <c r="X22" s="69">
        <f t="shared" si="7"/>
        <v>0</v>
      </c>
      <c r="Y22" s="69"/>
      <c r="Z22" s="69"/>
      <c r="AA22" s="69">
        <v>3.0</v>
      </c>
      <c r="AB22" s="69"/>
      <c r="AC22" s="69"/>
      <c r="AD22" s="69"/>
      <c r="AE22" s="69"/>
      <c r="AF22" s="69"/>
      <c r="AG22" s="69"/>
      <c r="AH22" s="69"/>
      <c r="AI22" s="69"/>
      <c r="AJ22" s="69"/>
      <c r="AK22" s="69"/>
      <c r="AL22" s="69"/>
      <c r="AM22" s="69"/>
      <c r="AN22" s="69">
        <v>3.0</v>
      </c>
      <c r="AO22" s="69"/>
      <c r="AP22" s="69"/>
      <c r="AQ22" s="69">
        <f t="shared" ref="AQ22:AW22" si="73">AJ22*$H$22</f>
        <v>0</v>
      </c>
      <c r="AR22" s="69">
        <f t="shared" si="73"/>
        <v>0</v>
      </c>
      <c r="AS22" s="69">
        <f t="shared" si="73"/>
        <v>0</v>
      </c>
      <c r="AT22" s="69">
        <f t="shared" si="73"/>
        <v>0</v>
      </c>
      <c r="AU22" s="69">
        <f t="shared" si="73"/>
        <v>0</v>
      </c>
      <c r="AV22" s="69">
        <f t="shared" si="73"/>
        <v>0</v>
      </c>
      <c r="AW22" s="69">
        <f t="shared" si="73"/>
        <v>0</v>
      </c>
      <c r="AX22" s="69">
        <f t="shared" si="10"/>
        <v>3</v>
      </c>
      <c r="AY22" s="69"/>
      <c r="AZ22" s="69">
        <v>3.0</v>
      </c>
      <c r="BA22" s="69"/>
      <c r="BB22" s="69"/>
      <c r="BC22" s="69"/>
      <c r="BD22" s="69"/>
      <c r="BE22" s="69">
        <f t="shared" ref="BE22:BJ22" si="74">AY22*$H$22</f>
        <v>0</v>
      </c>
      <c r="BF22" s="69">
        <f t="shared" si="74"/>
        <v>0</v>
      </c>
      <c r="BG22" s="69">
        <f t="shared" si="74"/>
        <v>0</v>
      </c>
      <c r="BH22" s="69">
        <f t="shared" si="74"/>
        <v>0</v>
      </c>
      <c r="BI22" s="69">
        <f t="shared" si="74"/>
        <v>0</v>
      </c>
      <c r="BJ22" s="69">
        <f t="shared" si="74"/>
        <v>0</v>
      </c>
      <c r="BK22" s="73">
        <f t="shared" ref="BK22:BU22" si="75">Y22*$H$22</f>
        <v>0</v>
      </c>
      <c r="BL22" s="73">
        <f t="shared" si="75"/>
        <v>0</v>
      </c>
      <c r="BM22" s="73">
        <f t="shared" si="75"/>
        <v>0</v>
      </c>
      <c r="BN22" s="73">
        <f t="shared" si="75"/>
        <v>0</v>
      </c>
      <c r="BO22" s="73">
        <f t="shared" si="75"/>
        <v>0</v>
      </c>
      <c r="BP22" s="73">
        <f t="shared" si="75"/>
        <v>0</v>
      </c>
      <c r="BQ22" s="73">
        <f t="shared" si="75"/>
        <v>0</v>
      </c>
      <c r="BR22" s="73">
        <f t="shared" si="75"/>
        <v>0</v>
      </c>
      <c r="BS22" s="73">
        <f t="shared" si="75"/>
        <v>0</v>
      </c>
      <c r="BT22" s="73">
        <f t="shared" si="75"/>
        <v>0</v>
      </c>
      <c r="BU22" s="73">
        <f t="shared" si="75"/>
        <v>0</v>
      </c>
      <c r="BV22" s="73"/>
    </row>
    <row r="23" ht="12.75" customHeight="1">
      <c r="A23" s="77">
        <v>10878.0</v>
      </c>
      <c r="B23" s="77" t="s">
        <v>83</v>
      </c>
      <c r="C23" s="75" t="s">
        <v>24</v>
      </c>
      <c r="D23" s="75" t="s">
        <v>16</v>
      </c>
      <c r="E23" s="76" t="s">
        <v>61</v>
      </c>
      <c r="F23" s="77">
        <v>8.0</v>
      </c>
      <c r="G23" s="78">
        <v>189.0</v>
      </c>
      <c r="H23" s="79">
        <f t="shared" si="4"/>
        <v>0</v>
      </c>
      <c r="I23" s="80"/>
      <c r="J23" s="80"/>
      <c r="K23" s="80"/>
      <c r="L23" s="80"/>
      <c r="M23" s="80"/>
      <c r="N23" s="80"/>
      <c r="O23" s="80"/>
      <c r="P23" s="80"/>
      <c r="Q23" s="80"/>
      <c r="R23" s="80"/>
      <c r="S23" s="80"/>
      <c r="T23" s="81"/>
      <c r="U23" s="82">
        <v>3.74</v>
      </c>
      <c r="V23" s="47">
        <f t="shared" si="5"/>
        <v>0</v>
      </c>
      <c r="W23" s="47">
        <f t="shared" si="6"/>
        <v>0</v>
      </c>
      <c r="X23" s="69">
        <f t="shared" si="7"/>
        <v>0</v>
      </c>
      <c r="Y23" s="69"/>
      <c r="Z23" s="69"/>
      <c r="AA23" s="69">
        <v>8.0</v>
      </c>
      <c r="AB23" s="69"/>
      <c r="AC23" s="69"/>
      <c r="AD23" s="69"/>
      <c r="AE23" s="69"/>
      <c r="AF23" s="69"/>
      <c r="AG23" s="69"/>
      <c r="AH23" s="69"/>
      <c r="AI23" s="69"/>
      <c r="AJ23" s="69"/>
      <c r="AK23" s="69"/>
      <c r="AL23" s="69"/>
      <c r="AM23" s="69">
        <v>8.0</v>
      </c>
      <c r="AN23" s="69"/>
      <c r="AO23" s="69"/>
      <c r="AP23" s="69"/>
      <c r="AQ23" s="69">
        <f t="shared" ref="AQ23:AW23" si="76">AJ23*$H$23</f>
        <v>0</v>
      </c>
      <c r="AR23" s="69">
        <f t="shared" si="76"/>
        <v>0</v>
      </c>
      <c r="AS23" s="69">
        <f t="shared" si="76"/>
        <v>0</v>
      </c>
      <c r="AT23" s="69">
        <f t="shared" si="76"/>
        <v>0</v>
      </c>
      <c r="AU23" s="69">
        <f t="shared" si="76"/>
        <v>0</v>
      </c>
      <c r="AV23" s="69">
        <f t="shared" si="76"/>
        <v>0</v>
      </c>
      <c r="AW23" s="69">
        <f t="shared" si="76"/>
        <v>0</v>
      </c>
      <c r="AX23" s="69">
        <f t="shared" si="10"/>
        <v>8</v>
      </c>
      <c r="AY23" s="69"/>
      <c r="AZ23" s="69">
        <v>8.0</v>
      </c>
      <c r="BA23" s="69"/>
      <c r="BB23" s="69"/>
      <c r="BC23" s="69"/>
      <c r="BD23" s="69"/>
      <c r="BE23" s="69">
        <f t="shared" ref="BE23:BJ23" si="77">AY23*$H$23</f>
        <v>0</v>
      </c>
      <c r="BF23" s="69">
        <f t="shared" si="77"/>
        <v>0</v>
      </c>
      <c r="BG23" s="69">
        <f t="shared" si="77"/>
        <v>0</v>
      </c>
      <c r="BH23" s="69">
        <f t="shared" si="77"/>
        <v>0</v>
      </c>
      <c r="BI23" s="69">
        <f t="shared" si="77"/>
        <v>0</v>
      </c>
      <c r="BJ23" s="69">
        <f t="shared" si="77"/>
        <v>0</v>
      </c>
      <c r="BK23" s="73">
        <f t="shared" ref="BK23:BU23" si="78">Y23*$H$23</f>
        <v>0</v>
      </c>
      <c r="BL23" s="73">
        <f t="shared" si="78"/>
        <v>0</v>
      </c>
      <c r="BM23" s="73">
        <f t="shared" si="78"/>
        <v>0</v>
      </c>
      <c r="BN23" s="73">
        <f t="shared" si="78"/>
        <v>0</v>
      </c>
      <c r="BO23" s="73">
        <f t="shared" si="78"/>
        <v>0</v>
      </c>
      <c r="BP23" s="73">
        <f t="shared" si="78"/>
        <v>0</v>
      </c>
      <c r="BQ23" s="73">
        <f t="shared" si="78"/>
        <v>0</v>
      </c>
      <c r="BR23" s="73">
        <f t="shared" si="78"/>
        <v>0</v>
      </c>
      <c r="BS23" s="73">
        <f t="shared" si="78"/>
        <v>0</v>
      </c>
      <c r="BT23" s="73">
        <f t="shared" si="78"/>
        <v>0</v>
      </c>
      <c r="BU23" s="73">
        <f t="shared" si="78"/>
        <v>0</v>
      </c>
      <c r="BV23" s="73"/>
    </row>
    <row r="24" ht="12.75" customHeight="1">
      <c r="A24" s="77">
        <v>10835.0</v>
      </c>
      <c r="B24" s="77" t="s">
        <v>84</v>
      </c>
      <c r="C24" s="75" t="s">
        <v>25</v>
      </c>
      <c r="D24" s="75" t="s">
        <v>15</v>
      </c>
      <c r="E24" s="76" t="s">
        <v>61</v>
      </c>
      <c r="F24" s="77">
        <v>12.0</v>
      </c>
      <c r="G24" s="78">
        <v>216.9</v>
      </c>
      <c r="H24" s="79">
        <f t="shared" si="4"/>
        <v>0</v>
      </c>
      <c r="I24" s="80"/>
      <c r="J24" s="80"/>
      <c r="K24" s="80"/>
      <c r="L24" s="80"/>
      <c r="M24" s="80"/>
      <c r="N24" s="80"/>
      <c r="O24" s="80"/>
      <c r="P24" s="80"/>
      <c r="Q24" s="80"/>
      <c r="R24" s="80"/>
      <c r="S24" s="80"/>
      <c r="T24" s="81"/>
      <c r="U24" s="82">
        <v>4.071</v>
      </c>
      <c r="V24" s="47">
        <f t="shared" si="5"/>
        <v>0</v>
      </c>
      <c r="W24" s="47">
        <f t="shared" si="6"/>
        <v>0</v>
      </c>
      <c r="X24" s="69">
        <f t="shared" si="7"/>
        <v>0</v>
      </c>
      <c r="Y24" s="69"/>
      <c r="Z24" s="69">
        <v>7.0</v>
      </c>
      <c r="AA24" s="69">
        <v>5.0</v>
      </c>
      <c r="AB24" s="69"/>
      <c r="AC24" s="69"/>
      <c r="AD24" s="69"/>
      <c r="AE24" s="69"/>
      <c r="AF24" s="69"/>
      <c r="AG24" s="69"/>
      <c r="AH24" s="69"/>
      <c r="AI24" s="69"/>
      <c r="AJ24" s="69"/>
      <c r="AK24" s="69"/>
      <c r="AL24" s="69">
        <v>12.0</v>
      </c>
      <c r="AM24" s="69"/>
      <c r="AN24" s="69"/>
      <c r="AO24" s="69"/>
      <c r="AP24" s="69"/>
      <c r="AQ24" s="69">
        <f t="shared" ref="AQ24:AW24" si="79">AJ24*$H$24</f>
        <v>0</v>
      </c>
      <c r="AR24" s="69">
        <f t="shared" si="79"/>
        <v>0</v>
      </c>
      <c r="AS24" s="69">
        <f t="shared" si="79"/>
        <v>0</v>
      </c>
      <c r="AT24" s="69">
        <f t="shared" si="79"/>
        <v>0</v>
      </c>
      <c r="AU24" s="69">
        <f t="shared" si="79"/>
        <v>0</v>
      </c>
      <c r="AV24" s="69">
        <f t="shared" si="79"/>
        <v>0</v>
      </c>
      <c r="AW24" s="69">
        <f t="shared" si="79"/>
        <v>0</v>
      </c>
      <c r="AX24" s="69">
        <f t="shared" si="10"/>
        <v>12</v>
      </c>
      <c r="AY24" s="69"/>
      <c r="AZ24" s="69"/>
      <c r="BA24" s="69">
        <v>12.0</v>
      </c>
      <c r="BB24" s="69"/>
      <c r="BC24" s="69"/>
      <c r="BD24" s="69"/>
      <c r="BE24" s="69">
        <f t="shared" ref="BE24:BJ24" si="80">AY24*$H$24</f>
        <v>0</v>
      </c>
      <c r="BF24" s="69">
        <f t="shared" si="80"/>
        <v>0</v>
      </c>
      <c r="BG24" s="69">
        <f t="shared" si="80"/>
        <v>0</v>
      </c>
      <c r="BH24" s="69">
        <f t="shared" si="80"/>
        <v>0</v>
      </c>
      <c r="BI24" s="69">
        <f t="shared" si="80"/>
        <v>0</v>
      </c>
      <c r="BJ24" s="69">
        <f t="shared" si="80"/>
        <v>0</v>
      </c>
      <c r="BK24" s="73">
        <f t="shared" ref="BK24:BU24" si="81">Y24*$H$24</f>
        <v>0</v>
      </c>
      <c r="BL24" s="73">
        <f t="shared" si="81"/>
        <v>0</v>
      </c>
      <c r="BM24" s="73">
        <f t="shared" si="81"/>
        <v>0</v>
      </c>
      <c r="BN24" s="73">
        <f t="shared" si="81"/>
        <v>0</v>
      </c>
      <c r="BO24" s="73">
        <f t="shared" si="81"/>
        <v>0</v>
      </c>
      <c r="BP24" s="73">
        <f t="shared" si="81"/>
        <v>0</v>
      </c>
      <c r="BQ24" s="73">
        <f t="shared" si="81"/>
        <v>0</v>
      </c>
      <c r="BR24" s="73">
        <f t="shared" si="81"/>
        <v>0</v>
      </c>
      <c r="BS24" s="73">
        <f t="shared" si="81"/>
        <v>0</v>
      </c>
      <c r="BT24" s="73">
        <f t="shared" si="81"/>
        <v>0</v>
      </c>
      <c r="BU24" s="73">
        <f t="shared" si="81"/>
        <v>0</v>
      </c>
      <c r="BV24" s="73"/>
    </row>
    <row r="25" ht="12.75" customHeight="1">
      <c r="A25" s="77"/>
      <c r="B25" s="86" t="s">
        <v>85</v>
      </c>
      <c r="C25" s="75"/>
      <c r="D25" s="75" t="s">
        <v>72</v>
      </c>
      <c r="E25" s="87"/>
      <c r="F25" s="77">
        <f t="shared" ref="F25:G25" si="82">SUM(F18:F24)</f>
        <v>36</v>
      </c>
      <c r="G25" s="78">
        <f t="shared" si="82"/>
        <v>987.145</v>
      </c>
      <c r="H25" s="79">
        <f t="shared" si="4"/>
        <v>0</v>
      </c>
      <c r="I25" s="80"/>
      <c r="J25" s="80"/>
      <c r="K25" s="80"/>
      <c r="L25" s="80"/>
      <c r="M25" s="80"/>
      <c r="N25" s="80"/>
      <c r="O25" s="80"/>
      <c r="P25" s="80"/>
      <c r="Q25" s="80"/>
      <c r="R25" s="80"/>
      <c r="S25" s="80"/>
      <c r="T25" s="81"/>
      <c r="U25" s="82">
        <f>SUM(U18:U24)</f>
        <v>18.673</v>
      </c>
      <c r="V25" s="47">
        <f t="shared" si="5"/>
        <v>0</v>
      </c>
      <c r="W25" s="47">
        <f t="shared" si="6"/>
        <v>0</v>
      </c>
      <c r="X25" s="69">
        <f t="shared" si="7"/>
        <v>0</v>
      </c>
      <c r="Y25" s="69">
        <f t="shared" ref="Y25:AI25" si="83">SUM(X18:X24)</f>
        <v>0</v>
      </c>
      <c r="Z25" s="69">
        <f t="shared" si="83"/>
        <v>0</v>
      </c>
      <c r="AA25" s="69">
        <f t="shared" si="83"/>
        <v>7</v>
      </c>
      <c r="AB25" s="69">
        <f t="shared" si="83"/>
        <v>22</v>
      </c>
      <c r="AC25" s="69">
        <f t="shared" si="83"/>
        <v>2</v>
      </c>
      <c r="AD25" s="69">
        <f t="shared" si="83"/>
        <v>0</v>
      </c>
      <c r="AE25" s="69">
        <f t="shared" si="83"/>
        <v>0</v>
      </c>
      <c r="AF25" s="69">
        <f t="shared" si="83"/>
        <v>1</v>
      </c>
      <c r="AG25" s="69">
        <f t="shared" si="83"/>
        <v>4</v>
      </c>
      <c r="AH25" s="69">
        <f t="shared" si="83"/>
        <v>0</v>
      </c>
      <c r="AI25" s="69">
        <f t="shared" si="83"/>
        <v>0</v>
      </c>
      <c r="AJ25" s="69">
        <f t="shared" ref="AJ25:AP25" si="84">SUM(AJ18:AJ24)</f>
        <v>0</v>
      </c>
      <c r="AK25" s="69">
        <f t="shared" si="84"/>
        <v>0</v>
      </c>
      <c r="AL25" s="69">
        <f t="shared" si="84"/>
        <v>20</v>
      </c>
      <c r="AM25" s="69">
        <f t="shared" si="84"/>
        <v>8</v>
      </c>
      <c r="AN25" s="69">
        <f t="shared" si="84"/>
        <v>6</v>
      </c>
      <c r="AO25" s="69">
        <f t="shared" si="84"/>
        <v>2</v>
      </c>
      <c r="AP25" s="69">
        <f t="shared" si="84"/>
        <v>0</v>
      </c>
      <c r="AQ25" s="69">
        <f t="shared" ref="AQ25:AW25" si="85">AJ25*$H$25</f>
        <v>0</v>
      </c>
      <c r="AR25" s="69">
        <f t="shared" si="85"/>
        <v>0</v>
      </c>
      <c r="AS25" s="69">
        <f t="shared" si="85"/>
        <v>0</v>
      </c>
      <c r="AT25" s="69">
        <f t="shared" si="85"/>
        <v>0</v>
      </c>
      <c r="AU25" s="69">
        <f t="shared" si="85"/>
        <v>0</v>
      </c>
      <c r="AV25" s="69">
        <f t="shared" si="85"/>
        <v>0</v>
      </c>
      <c r="AW25" s="69">
        <f t="shared" si="85"/>
        <v>0</v>
      </c>
      <c r="AX25" s="69">
        <f t="shared" si="10"/>
        <v>36</v>
      </c>
      <c r="AY25" s="69">
        <f t="shared" ref="AY25:BD25" si="86">SUM(AY18:AY24)</f>
        <v>0</v>
      </c>
      <c r="AZ25" s="69">
        <f t="shared" si="86"/>
        <v>11</v>
      </c>
      <c r="BA25" s="69">
        <f t="shared" si="86"/>
        <v>12</v>
      </c>
      <c r="BB25" s="69">
        <f t="shared" si="86"/>
        <v>3</v>
      </c>
      <c r="BC25" s="69">
        <f t="shared" si="86"/>
        <v>2</v>
      </c>
      <c r="BD25" s="69">
        <f t="shared" si="86"/>
        <v>8</v>
      </c>
      <c r="BE25" s="69">
        <f t="shared" ref="BE25:BJ25" si="87">AY25*$H$25</f>
        <v>0</v>
      </c>
      <c r="BF25" s="69">
        <f t="shared" si="87"/>
        <v>0</v>
      </c>
      <c r="BG25" s="69">
        <f t="shared" si="87"/>
        <v>0</v>
      </c>
      <c r="BH25" s="69">
        <f t="shared" si="87"/>
        <v>0</v>
      </c>
      <c r="BI25" s="69">
        <f t="shared" si="87"/>
        <v>0</v>
      </c>
      <c r="BJ25" s="69">
        <f t="shared" si="87"/>
        <v>0</v>
      </c>
      <c r="BK25" s="73">
        <f t="shared" ref="BK25:BU25" si="88">Y25*$H$25</f>
        <v>0</v>
      </c>
      <c r="BL25" s="73">
        <f t="shared" si="88"/>
        <v>0</v>
      </c>
      <c r="BM25" s="73">
        <f t="shared" si="88"/>
        <v>0</v>
      </c>
      <c r="BN25" s="73">
        <f t="shared" si="88"/>
        <v>0</v>
      </c>
      <c r="BO25" s="73">
        <f t="shared" si="88"/>
        <v>0</v>
      </c>
      <c r="BP25" s="73">
        <f t="shared" si="88"/>
        <v>0</v>
      </c>
      <c r="BQ25" s="73">
        <f t="shared" si="88"/>
        <v>0</v>
      </c>
      <c r="BR25" s="73">
        <f t="shared" si="88"/>
        <v>0</v>
      </c>
      <c r="BS25" s="73">
        <f t="shared" si="88"/>
        <v>0</v>
      </c>
      <c r="BT25" s="73">
        <f t="shared" si="88"/>
        <v>0</v>
      </c>
      <c r="BU25" s="73">
        <f t="shared" si="88"/>
        <v>0</v>
      </c>
      <c r="BV25" s="73"/>
    </row>
    <row r="26" ht="13.5" customHeight="1">
      <c r="A26" s="77">
        <v>10844.0</v>
      </c>
      <c r="B26" s="77" t="s">
        <v>86</v>
      </c>
      <c r="C26" s="75" t="s">
        <v>26</v>
      </c>
      <c r="D26" s="75" t="s">
        <v>60</v>
      </c>
      <c r="E26" s="76" t="s">
        <v>61</v>
      </c>
      <c r="F26" s="77">
        <v>1.0</v>
      </c>
      <c r="G26" s="78">
        <v>56.0</v>
      </c>
      <c r="H26" s="79">
        <f t="shared" si="4"/>
        <v>0</v>
      </c>
      <c r="I26" s="80"/>
      <c r="J26" s="80"/>
      <c r="K26" s="80"/>
      <c r="L26" s="80"/>
      <c r="M26" s="80"/>
      <c r="N26" s="80"/>
      <c r="O26" s="80"/>
      <c r="P26" s="80"/>
      <c r="Q26" s="80"/>
      <c r="R26" s="80"/>
      <c r="S26" s="80"/>
      <c r="T26" s="81"/>
      <c r="U26" s="82">
        <v>0.906</v>
      </c>
      <c r="V26" s="47">
        <f t="shared" si="5"/>
        <v>0</v>
      </c>
      <c r="W26" s="47">
        <f t="shared" si="6"/>
        <v>0</v>
      </c>
      <c r="X26" s="69">
        <f t="shared" si="7"/>
        <v>0</v>
      </c>
      <c r="Y26" s="69"/>
      <c r="Z26" s="69"/>
      <c r="AA26" s="69"/>
      <c r="AB26" s="69"/>
      <c r="AC26" s="69">
        <v>1.0</v>
      </c>
      <c r="AD26" s="69"/>
      <c r="AE26" s="69"/>
      <c r="AF26" s="69"/>
      <c r="AG26" s="69"/>
      <c r="AH26" s="69"/>
      <c r="AI26" s="69"/>
      <c r="AJ26" s="69"/>
      <c r="AK26" s="69"/>
      <c r="AL26" s="69"/>
      <c r="AM26" s="69"/>
      <c r="AN26" s="69"/>
      <c r="AO26" s="69">
        <v>1.0</v>
      </c>
      <c r="AP26" s="69"/>
      <c r="AQ26" s="69">
        <f t="shared" ref="AQ26:AW26" si="89">AJ26*$H$26</f>
        <v>0</v>
      </c>
      <c r="AR26" s="69">
        <f t="shared" si="89"/>
        <v>0</v>
      </c>
      <c r="AS26" s="69">
        <f t="shared" si="89"/>
        <v>0</v>
      </c>
      <c r="AT26" s="69">
        <f t="shared" si="89"/>
        <v>0</v>
      </c>
      <c r="AU26" s="69">
        <f t="shared" si="89"/>
        <v>0</v>
      </c>
      <c r="AV26" s="69">
        <f t="shared" si="89"/>
        <v>0</v>
      </c>
      <c r="AW26" s="69">
        <f t="shared" si="89"/>
        <v>0</v>
      </c>
      <c r="AX26" s="69">
        <f t="shared" si="10"/>
        <v>1</v>
      </c>
      <c r="AY26" s="69"/>
      <c r="AZ26" s="69"/>
      <c r="BA26" s="69"/>
      <c r="BB26" s="69">
        <v>1.0</v>
      </c>
      <c r="BC26" s="69"/>
      <c r="BD26" s="69"/>
      <c r="BE26" s="69">
        <f t="shared" ref="BE26:BJ26" si="90">AY26*$H$26</f>
        <v>0</v>
      </c>
      <c r="BF26" s="69">
        <f t="shared" si="90"/>
        <v>0</v>
      </c>
      <c r="BG26" s="69">
        <f t="shared" si="90"/>
        <v>0</v>
      </c>
      <c r="BH26" s="69">
        <f t="shared" si="90"/>
        <v>0</v>
      </c>
      <c r="BI26" s="69">
        <f t="shared" si="90"/>
        <v>0</v>
      </c>
      <c r="BJ26" s="69">
        <f t="shared" si="90"/>
        <v>0</v>
      </c>
      <c r="BK26" s="73">
        <f t="shared" ref="BK26:BU26" si="91">Y26*$H$26</f>
        <v>0</v>
      </c>
      <c r="BL26" s="73">
        <f t="shared" si="91"/>
        <v>0</v>
      </c>
      <c r="BM26" s="73">
        <f t="shared" si="91"/>
        <v>0</v>
      </c>
      <c r="BN26" s="73">
        <f t="shared" si="91"/>
        <v>0</v>
      </c>
      <c r="BO26" s="73">
        <f t="shared" si="91"/>
        <v>0</v>
      </c>
      <c r="BP26" s="73">
        <f t="shared" si="91"/>
        <v>0</v>
      </c>
      <c r="BQ26" s="73">
        <f t="shared" si="91"/>
        <v>0</v>
      </c>
      <c r="BR26" s="73">
        <f t="shared" si="91"/>
        <v>0</v>
      </c>
      <c r="BS26" s="73">
        <f t="shared" si="91"/>
        <v>0</v>
      </c>
      <c r="BT26" s="73">
        <f t="shared" si="91"/>
        <v>0</v>
      </c>
      <c r="BU26" s="73">
        <f t="shared" si="91"/>
        <v>0</v>
      </c>
      <c r="BV26" s="73"/>
    </row>
    <row r="27" ht="12.75" customHeight="1">
      <c r="A27" s="77">
        <v>11604.0</v>
      </c>
      <c r="B27" s="77" t="s">
        <v>87</v>
      </c>
      <c r="C27" s="75" t="s">
        <v>24</v>
      </c>
      <c r="D27" s="75" t="s">
        <v>15</v>
      </c>
      <c r="E27" s="89" t="s">
        <v>61</v>
      </c>
      <c r="F27" s="77">
        <v>10.0</v>
      </c>
      <c r="G27" s="78">
        <v>89.9</v>
      </c>
      <c r="H27" s="79">
        <f t="shared" si="4"/>
        <v>0</v>
      </c>
      <c r="I27" s="80"/>
      <c r="J27" s="80"/>
      <c r="K27" s="80"/>
      <c r="L27" s="80"/>
      <c r="M27" s="80"/>
      <c r="N27" s="80"/>
      <c r="O27" s="80"/>
      <c r="P27" s="80"/>
      <c r="Q27" s="80"/>
      <c r="R27" s="80"/>
      <c r="S27" s="80"/>
      <c r="T27" s="81"/>
      <c r="U27" s="82">
        <v>1.768</v>
      </c>
      <c r="V27" s="47">
        <f t="shared" si="5"/>
        <v>0</v>
      </c>
      <c r="W27" s="47">
        <f t="shared" si="6"/>
        <v>0</v>
      </c>
      <c r="X27" s="69">
        <f t="shared" si="7"/>
        <v>0</v>
      </c>
      <c r="Y27" s="69">
        <v>5.0</v>
      </c>
      <c r="Z27" s="69">
        <v>4.0</v>
      </c>
      <c r="AA27" s="69"/>
      <c r="AB27" s="69">
        <v>1.0</v>
      </c>
      <c r="AC27" s="69"/>
      <c r="AD27" s="69"/>
      <c r="AE27" s="69"/>
      <c r="AF27" s="69"/>
      <c r="AG27" s="69"/>
      <c r="AH27" s="69"/>
      <c r="AI27" s="69"/>
      <c r="AJ27" s="69"/>
      <c r="AK27" s="69"/>
      <c r="AL27" s="69">
        <v>10.0</v>
      </c>
      <c r="AM27" s="69"/>
      <c r="AN27" s="69"/>
      <c r="AO27" s="69"/>
      <c r="AP27" s="69"/>
      <c r="AQ27" s="69">
        <f t="shared" ref="AQ27:AW27" si="92">AJ27*$H$27</f>
        <v>0</v>
      </c>
      <c r="AR27" s="69">
        <f t="shared" si="92"/>
        <v>0</v>
      </c>
      <c r="AS27" s="69">
        <f t="shared" si="92"/>
        <v>0</v>
      </c>
      <c r="AT27" s="69">
        <f t="shared" si="92"/>
        <v>0</v>
      </c>
      <c r="AU27" s="69">
        <f t="shared" si="92"/>
        <v>0</v>
      </c>
      <c r="AV27" s="69">
        <f t="shared" si="92"/>
        <v>0</v>
      </c>
      <c r="AW27" s="69">
        <f t="shared" si="92"/>
        <v>0</v>
      </c>
      <c r="AX27" s="69">
        <f t="shared" si="10"/>
        <v>10</v>
      </c>
      <c r="AY27" s="69"/>
      <c r="AZ27" s="69">
        <v>6.0</v>
      </c>
      <c r="BA27" s="69">
        <v>4.0</v>
      </c>
      <c r="BB27" s="69"/>
      <c r="BC27" s="69"/>
      <c r="BD27" s="69"/>
      <c r="BE27" s="69">
        <f t="shared" ref="BE27:BJ27" si="93">AY27*$H$27</f>
        <v>0</v>
      </c>
      <c r="BF27" s="69">
        <f t="shared" si="93"/>
        <v>0</v>
      </c>
      <c r="BG27" s="69">
        <f t="shared" si="93"/>
        <v>0</v>
      </c>
      <c r="BH27" s="69">
        <f t="shared" si="93"/>
        <v>0</v>
      </c>
      <c r="BI27" s="69">
        <f t="shared" si="93"/>
        <v>0</v>
      </c>
      <c r="BJ27" s="69">
        <f t="shared" si="93"/>
        <v>0</v>
      </c>
      <c r="BK27" s="73">
        <f t="shared" ref="BK27:BU27" si="94">Y27*$H$27</f>
        <v>0</v>
      </c>
      <c r="BL27" s="73">
        <f t="shared" si="94"/>
        <v>0</v>
      </c>
      <c r="BM27" s="73">
        <f t="shared" si="94"/>
        <v>0</v>
      </c>
      <c r="BN27" s="73">
        <f t="shared" si="94"/>
        <v>0</v>
      </c>
      <c r="BO27" s="73">
        <f t="shared" si="94"/>
        <v>0</v>
      </c>
      <c r="BP27" s="73">
        <f t="shared" si="94"/>
        <v>0</v>
      </c>
      <c r="BQ27" s="73">
        <f t="shared" si="94"/>
        <v>0</v>
      </c>
      <c r="BR27" s="73">
        <f t="shared" si="94"/>
        <v>0</v>
      </c>
      <c r="BS27" s="73">
        <f t="shared" si="94"/>
        <v>0</v>
      </c>
      <c r="BT27" s="73">
        <f t="shared" si="94"/>
        <v>0</v>
      </c>
      <c r="BU27" s="73">
        <f t="shared" si="94"/>
        <v>0</v>
      </c>
      <c r="BV27" s="73"/>
    </row>
    <row r="28" ht="12.75" customHeight="1">
      <c r="A28" s="77">
        <v>11618.0</v>
      </c>
      <c r="B28" s="77" t="s">
        <v>88</v>
      </c>
      <c r="C28" s="75" t="s">
        <v>24</v>
      </c>
      <c r="D28" s="75" t="s">
        <v>14</v>
      </c>
      <c r="E28" s="76" t="s">
        <v>61</v>
      </c>
      <c r="F28" s="77">
        <v>10.0</v>
      </c>
      <c r="G28" s="78">
        <v>68.9359</v>
      </c>
      <c r="H28" s="79">
        <f t="shared" si="4"/>
        <v>0</v>
      </c>
      <c r="I28" s="80"/>
      <c r="J28" s="80"/>
      <c r="K28" s="80"/>
      <c r="L28" s="80"/>
      <c r="M28" s="80"/>
      <c r="N28" s="80"/>
      <c r="O28" s="80"/>
      <c r="P28" s="80"/>
      <c r="Q28" s="80"/>
      <c r="R28" s="80"/>
      <c r="S28" s="80"/>
      <c r="T28" s="81"/>
      <c r="U28" s="82">
        <v>0.853</v>
      </c>
      <c r="V28" s="47">
        <f t="shared" si="5"/>
        <v>0</v>
      </c>
      <c r="W28" s="47">
        <f t="shared" si="6"/>
        <v>0</v>
      </c>
      <c r="X28" s="69">
        <f t="shared" si="7"/>
        <v>0</v>
      </c>
      <c r="Y28" s="69"/>
      <c r="Z28" s="69"/>
      <c r="AA28" s="69"/>
      <c r="AB28" s="69"/>
      <c r="AC28" s="69"/>
      <c r="AD28" s="69"/>
      <c r="AE28" s="69"/>
      <c r="AF28" s="69"/>
      <c r="AG28" s="69"/>
      <c r="AH28" s="69"/>
      <c r="AI28" s="69"/>
      <c r="AJ28" s="69"/>
      <c r="AK28" s="69">
        <v>10.0</v>
      </c>
      <c r="AL28" s="69"/>
      <c r="AM28" s="69"/>
      <c r="AN28" s="69"/>
      <c r="AO28" s="69"/>
      <c r="AP28" s="69"/>
      <c r="AQ28" s="69">
        <f t="shared" ref="AQ28:AW28" si="95">AJ28*$H$28</f>
        <v>0</v>
      </c>
      <c r="AR28" s="69">
        <f t="shared" si="95"/>
        <v>0</v>
      </c>
      <c r="AS28" s="69">
        <f t="shared" si="95"/>
        <v>0</v>
      </c>
      <c r="AT28" s="69">
        <f t="shared" si="95"/>
        <v>0</v>
      </c>
      <c r="AU28" s="69">
        <f t="shared" si="95"/>
        <v>0</v>
      </c>
      <c r="AV28" s="69">
        <f t="shared" si="95"/>
        <v>0</v>
      </c>
      <c r="AW28" s="69">
        <f t="shared" si="95"/>
        <v>0</v>
      </c>
      <c r="AX28" s="69">
        <f t="shared" si="10"/>
        <v>10</v>
      </c>
      <c r="AY28" s="69"/>
      <c r="AZ28" s="69">
        <v>10.0</v>
      </c>
      <c r="BA28" s="69"/>
      <c r="BB28" s="69"/>
      <c r="BC28" s="69"/>
      <c r="BD28" s="69"/>
      <c r="BE28" s="69">
        <f t="shared" ref="BE28:BJ28" si="96">AY28*$H$28</f>
        <v>0</v>
      </c>
      <c r="BF28" s="69">
        <f t="shared" si="96"/>
        <v>0</v>
      </c>
      <c r="BG28" s="69">
        <f t="shared" si="96"/>
        <v>0</v>
      </c>
      <c r="BH28" s="69">
        <f t="shared" si="96"/>
        <v>0</v>
      </c>
      <c r="BI28" s="69">
        <f t="shared" si="96"/>
        <v>0</v>
      </c>
      <c r="BJ28" s="69">
        <f t="shared" si="96"/>
        <v>0</v>
      </c>
      <c r="BK28" s="73">
        <f t="shared" ref="BK28:BU28" si="97">Y28*$H$28</f>
        <v>0</v>
      </c>
      <c r="BL28" s="73">
        <f t="shared" si="97"/>
        <v>0</v>
      </c>
      <c r="BM28" s="73">
        <f t="shared" si="97"/>
        <v>0</v>
      </c>
      <c r="BN28" s="73">
        <f t="shared" si="97"/>
        <v>0</v>
      </c>
      <c r="BO28" s="73">
        <f t="shared" si="97"/>
        <v>0</v>
      </c>
      <c r="BP28" s="73">
        <f t="shared" si="97"/>
        <v>0</v>
      </c>
      <c r="BQ28" s="73">
        <f t="shared" si="97"/>
        <v>0</v>
      </c>
      <c r="BR28" s="73">
        <f t="shared" si="97"/>
        <v>0</v>
      </c>
      <c r="BS28" s="73">
        <f t="shared" si="97"/>
        <v>0</v>
      </c>
      <c r="BT28" s="73">
        <f t="shared" si="97"/>
        <v>0</v>
      </c>
      <c r="BU28" s="73">
        <f t="shared" si="97"/>
        <v>0</v>
      </c>
      <c r="BV28" s="73"/>
    </row>
    <row r="29" ht="12.75" customHeight="1">
      <c r="A29" s="77">
        <v>11571.0</v>
      </c>
      <c r="B29" s="77" t="s">
        <v>89</v>
      </c>
      <c r="C29" s="75" t="s">
        <v>27</v>
      </c>
      <c r="D29" s="75" t="s">
        <v>16</v>
      </c>
      <c r="E29" s="76" t="s">
        <v>61</v>
      </c>
      <c r="F29" s="77">
        <v>6.0</v>
      </c>
      <c r="G29" s="78">
        <v>100.7578</v>
      </c>
      <c r="H29" s="79">
        <f t="shared" si="4"/>
        <v>0</v>
      </c>
      <c r="I29" s="80"/>
      <c r="J29" s="80"/>
      <c r="K29" s="80"/>
      <c r="L29" s="80"/>
      <c r="M29" s="80"/>
      <c r="N29" s="80"/>
      <c r="O29" s="80"/>
      <c r="P29" s="80"/>
      <c r="Q29" s="80"/>
      <c r="R29" s="80"/>
      <c r="S29" s="80"/>
      <c r="T29" s="81"/>
      <c r="U29" s="82">
        <v>2.49</v>
      </c>
      <c r="V29" s="47">
        <f t="shared" si="5"/>
        <v>0</v>
      </c>
      <c r="W29" s="47">
        <f t="shared" si="6"/>
        <v>0</v>
      </c>
      <c r="X29" s="69">
        <f t="shared" si="7"/>
        <v>0</v>
      </c>
      <c r="Y29" s="69"/>
      <c r="Z29" s="69"/>
      <c r="AA29" s="69"/>
      <c r="AB29" s="69"/>
      <c r="AC29" s="69"/>
      <c r="AD29" s="69"/>
      <c r="AE29" s="69"/>
      <c r="AF29" s="69"/>
      <c r="AG29" s="69"/>
      <c r="AH29" s="69"/>
      <c r="AI29" s="69"/>
      <c r="AJ29" s="69"/>
      <c r="AK29" s="69"/>
      <c r="AL29" s="69"/>
      <c r="AM29" s="69">
        <v>6.0</v>
      </c>
      <c r="AN29" s="69"/>
      <c r="AO29" s="69"/>
      <c r="AP29" s="69"/>
      <c r="AQ29" s="69">
        <f t="shared" ref="AQ29:AW29" si="98">AJ29*$H$29</f>
        <v>0</v>
      </c>
      <c r="AR29" s="69">
        <f t="shared" si="98"/>
        <v>0</v>
      </c>
      <c r="AS29" s="69">
        <f t="shared" si="98"/>
        <v>0</v>
      </c>
      <c r="AT29" s="69">
        <f t="shared" si="98"/>
        <v>0</v>
      </c>
      <c r="AU29" s="69">
        <f t="shared" si="98"/>
        <v>0</v>
      </c>
      <c r="AV29" s="69">
        <f t="shared" si="98"/>
        <v>0</v>
      </c>
      <c r="AW29" s="69">
        <f t="shared" si="98"/>
        <v>0</v>
      </c>
      <c r="AX29" s="69">
        <f t="shared" si="10"/>
        <v>6</v>
      </c>
      <c r="AY29" s="69"/>
      <c r="AZ29" s="69"/>
      <c r="BA29" s="69"/>
      <c r="BB29" s="69"/>
      <c r="BC29" s="69">
        <v>6.0</v>
      </c>
      <c r="BD29" s="69"/>
      <c r="BE29" s="69">
        <f t="shared" ref="BE29:BJ29" si="99">AY29*$H$29</f>
        <v>0</v>
      </c>
      <c r="BF29" s="69">
        <f t="shared" si="99"/>
        <v>0</v>
      </c>
      <c r="BG29" s="69">
        <f t="shared" si="99"/>
        <v>0</v>
      </c>
      <c r="BH29" s="69">
        <f t="shared" si="99"/>
        <v>0</v>
      </c>
      <c r="BI29" s="69">
        <f t="shared" si="99"/>
        <v>0</v>
      </c>
      <c r="BJ29" s="69">
        <f t="shared" si="99"/>
        <v>0</v>
      </c>
      <c r="BK29" s="73">
        <f t="shared" ref="BK29:BU29" si="100">Y29*$H$29</f>
        <v>0</v>
      </c>
      <c r="BL29" s="73">
        <f t="shared" si="100"/>
        <v>0</v>
      </c>
      <c r="BM29" s="73">
        <f t="shared" si="100"/>
        <v>0</v>
      </c>
      <c r="BN29" s="73">
        <f t="shared" si="100"/>
        <v>0</v>
      </c>
      <c r="BO29" s="73">
        <f t="shared" si="100"/>
        <v>0</v>
      </c>
      <c r="BP29" s="73">
        <f t="shared" si="100"/>
        <v>0</v>
      </c>
      <c r="BQ29" s="73">
        <f t="shared" si="100"/>
        <v>0</v>
      </c>
      <c r="BR29" s="73">
        <f t="shared" si="100"/>
        <v>0</v>
      </c>
      <c r="BS29" s="73">
        <f t="shared" si="100"/>
        <v>0</v>
      </c>
      <c r="BT29" s="73">
        <f t="shared" si="100"/>
        <v>0</v>
      </c>
      <c r="BU29" s="73">
        <f t="shared" si="100"/>
        <v>0</v>
      </c>
      <c r="BV29" s="73"/>
    </row>
    <row r="30" ht="12.75" customHeight="1">
      <c r="A30" s="77">
        <v>11385.0</v>
      </c>
      <c r="B30" s="77" t="s">
        <v>90</v>
      </c>
      <c r="C30" s="75" t="s">
        <v>25</v>
      </c>
      <c r="D30" s="75" t="s">
        <v>14</v>
      </c>
      <c r="E30" s="76" t="s">
        <v>61</v>
      </c>
      <c r="F30" s="77">
        <v>10.0</v>
      </c>
      <c r="G30" s="78">
        <v>56.5</v>
      </c>
      <c r="H30" s="79">
        <f t="shared" si="4"/>
        <v>0</v>
      </c>
      <c r="I30" s="80"/>
      <c r="J30" s="80"/>
      <c r="K30" s="80"/>
      <c r="L30" s="80"/>
      <c r="M30" s="80"/>
      <c r="N30" s="80"/>
      <c r="O30" s="80"/>
      <c r="P30" s="80"/>
      <c r="Q30" s="80"/>
      <c r="R30" s="80"/>
      <c r="S30" s="80"/>
      <c r="T30" s="81"/>
      <c r="U30" s="82">
        <v>0.78</v>
      </c>
      <c r="V30" s="47">
        <f t="shared" si="5"/>
        <v>0</v>
      </c>
      <c r="W30" s="47">
        <f t="shared" si="6"/>
        <v>0</v>
      </c>
      <c r="X30" s="69">
        <f t="shared" si="7"/>
        <v>0</v>
      </c>
      <c r="Y30" s="69"/>
      <c r="Z30" s="69"/>
      <c r="AA30" s="69"/>
      <c r="AB30" s="69"/>
      <c r="AC30" s="69"/>
      <c r="AD30" s="69"/>
      <c r="AE30" s="69"/>
      <c r="AF30" s="69"/>
      <c r="AG30" s="69"/>
      <c r="AH30" s="69"/>
      <c r="AI30" s="69"/>
      <c r="AJ30" s="69"/>
      <c r="AK30" s="69">
        <v>10.0</v>
      </c>
      <c r="AL30" s="69"/>
      <c r="AM30" s="69"/>
      <c r="AN30" s="69"/>
      <c r="AO30" s="69"/>
      <c r="AP30" s="69"/>
      <c r="AQ30" s="69">
        <f t="shared" ref="AQ30:AW30" si="101">AJ30*$H$30</f>
        <v>0</v>
      </c>
      <c r="AR30" s="69">
        <f t="shared" si="101"/>
        <v>0</v>
      </c>
      <c r="AS30" s="69">
        <f t="shared" si="101"/>
        <v>0</v>
      </c>
      <c r="AT30" s="69">
        <f t="shared" si="101"/>
        <v>0</v>
      </c>
      <c r="AU30" s="69">
        <f t="shared" si="101"/>
        <v>0</v>
      </c>
      <c r="AV30" s="69">
        <f t="shared" si="101"/>
        <v>0</v>
      </c>
      <c r="AW30" s="69">
        <f t="shared" si="101"/>
        <v>0</v>
      </c>
      <c r="AX30" s="69">
        <f t="shared" si="10"/>
        <v>10</v>
      </c>
      <c r="AY30" s="69"/>
      <c r="AZ30" s="69"/>
      <c r="BA30" s="69">
        <v>10.0</v>
      </c>
      <c r="BB30" s="69"/>
      <c r="BC30" s="69"/>
      <c r="BD30" s="69"/>
      <c r="BE30" s="69">
        <f t="shared" ref="BE30:BJ30" si="102">AY30*$H$30</f>
        <v>0</v>
      </c>
      <c r="BF30" s="69">
        <f t="shared" si="102"/>
        <v>0</v>
      </c>
      <c r="BG30" s="69">
        <f t="shared" si="102"/>
        <v>0</v>
      </c>
      <c r="BH30" s="69">
        <f t="shared" si="102"/>
        <v>0</v>
      </c>
      <c r="BI30" s="69">
        <f t="shared" si="102"/>
        <v>0</v>
      </c>
      <c r="BJ30" s="69">
        <f t="shared" si="102"/>
        <v>0</v>
      </c>
      <c r="BK30" s="73">
        <f t="shared" ref="BK30:BU30" si="103">Y30*$H$30</f>
        <v>0</v>
      </c>
      <c r="BL30" s="73">
        <f t="shared" si="103"/>
        <v>0</v>
      </c>
      <c r="BM30" s="73">
        <f t="shared" si="103"/>
        <v>0</v>
      </c>
      <c r="BN30" s="73">
        <f t="shared" si="103"/>
        <v>0</v>
      </c>
      <c r="BO30" s="73">
        <f t="shared" si="103"/>
        <v>0</v>
      </c>
      <c r="BP30" s="73">
        <f t="shared" si="103"/>
        <v>0</v>
      </c>
      <c r="BQ30" s="73">
        <f t="shared" si="103"/>
        <v>0</v>
      </c>
      <c r="BR30" s="73">
        <f t="shared" si="103"/>
        <v>0</v>
      </c>
      <c r="BS30" s="73">
        <f t="shared" si="103"/>
        <v>0</v>
      </c>
      <c r="BT30" s="73">
        <f t="shared" si="103"/>
        <v>0</v>
      </c>
      <c r="BU30" s="73">
        <f t="shared" si="103"/>
        <v>0</v>
      </c>
      <c r="BV30" s="73"/>
    </row>
    <row r="31" ht="12.75" customHeight="1">
      <c r="A31" s="77">
        <v>11809.0</v>
      </c>
      <c r="B31" s="77" t="s">
        <v>91</v>
      </c>
      <c r="C31" s="75" t="s">
        <v>26</v>
      </c>
      <c r="D31" s="75" t="s">
        <v>17</v>
      </c>
      <c r="E31" s="76" t="s">
        <v>61</v>
      </c>
      <c r="F31" s="77">
        <v>4.0</v>
      </c>
      <c r="G31" s="78">
        <v>105.0</v>
      </c>
      <c r="H31" s="79">
        <f t="shared" si="4"/>
        <v>0</v>
      </c>
      <c r="I31" s="80"/>
      <c r="J31" s="80"/>
      <c r="K31" s="80"/>
      <c r="L31" s="80"/>
      <c r="M31" s="80"/>
      <c r="N31" s="80"/>
      <c r="O31" s="80"/>
      <c r="P31" s="80"/>
      <c r="Q31" s="80"/>
      <c r="R31" s="80"/>
      <c r="S31" s="80"/>
      <c r="T31" s="81"/>
      <c r="U31" s="82">
        <v>1.423</v>
      </c>
      <c r="V31" s="47">
        <f t="shared" si="5"/>
        <v>0</v>
      </c>
      <c r="W31" s="47">
        <f t="shared" si="6"/>
        <v>0</v>
      </c>
      <c r="X31" s="69">
        <f t="shared" si="7"/>
        <v>0</v>
      </c>
      <c r="Y31" s="69"/>
      <c r="Z31" s="69"/>
      <c r="AA31" s="69"/>
      <c r="AB31" s="69"/>
      <c r="AC31" s="69"/>
      <c r="AD31" s="69"/>
      <c r="AE31" s="69"/>
      <c r="AF31" s="69"/>
      <c r="AG31" s="69"/>
      <c r="AH31" s="69"/>
      <c r="AI31" s="69"/>
      <c r="AJ31" s="69"/>
      <c r="AK31" s="69"/>
      <c r="AL31" s="69"/>
      <c r="AM31" s="69"/>
      <c r="AN31" s="69">
        <v>4.0</v>
      </c>
      <c r="AO31" s="69"/>
      <c r="AP31" s="69"/>
      <c r="AQ31" s="69">
        <f t="shared" ref="AQ31:AW31" si="104">AJ31*$H$31</f>
        <v>0</v>
      </c>
      <c r="AR31" s="69">
        <f t="shared" si="104"/>
        <v>0</v>
      </c>
      <c r="AS31" s="69">
        <f t="shared" si="104"/>
        <v>0</v>
      </c>
      <c r="AT31" s="69">
        <f t="shared" si="104"/>
        <v>0</v>
      </c>
      <c r="AU31" s="69">
        <f t="shared" si="104"/>
        <v>0</v>
      </c>
      <c r="AV31" s="69">
        <f t="shared" si="104"/>
        <v>0</v>
      </c>
      <c r="AW31" s="69">
        <f t="shared" si="104"/>
        <v>0</v>
      </c>
      <c r="AX31" s="69">
        <f t="shared" si="10"/>
        <v>4</v>
      </c>
      <c r="AY31" s="69"/>
      <c r="AZ31" s="69"/>
      <c r="BA31" s="69"/>
      <c r="BB31" s="69">
        <v>4.0</v>
      </c>
      <c r="BC31" s="69"/>
      <c r="BD31" s="69"/>
      <c r="BE31" s="69">
        <f t="shared" ref="BE31:BJ31" si="105">AY31*$H$31</f>
        <v>0</v>
      </c>
      <c r="BF31" s="69">
        <f t="shared" si="105"/>
        <v>0</v>
      </c>
      <c r="BG31" s="69">
        <f t="shared" si="105"/>
        <v>0</v>
      </c>
      <c r="BH31" s="69">
        <f t="shared" si="105"/>
        <v>0</v>
      </c>
      <c r="BI31" s="69">
        <f t="shared" si="105"/>
        <v>0</v>
      </c>
      <c r="BJ31" s="69">
        <f t="shared" si="105"/>
        <v>0</v>
      </c>
      <c r="BK31" s="73">
        <f t="shared" ref="BK31:BU31" si="106">Y31*$H$31</f>
        <v>0</v>
      </c>
      <c r="BL31" s="73">
        <f t="shared" si="106"/>
        <v>0</v>
      </c>
      <c r="BM31" s="73">
        <f t="shared" si="106"/>
        <v>0</v>
      </c>
      <c r="BN31" s="73">
        <f t="shared" si="106"/>
        <v>0</v>
      </c>
      <c r="BO31" s="73">
        <f t="shared" si="106"/>
        <v>0</v>
      </c>
      <c r="BP31" s="73">
        <f t="shared" si="106"/>
        <v>0</v>
      </c>
      <c r="BQ31" s="73">
        <f t="shared" si="106"/>
        <v>0</v>
      </c>
      <c r="BR31" s="73">
        <f t="shared" si="106"/>
        <v>0</v>
      </c>
      <c r="BS31" s="73">
        <f t="shared" si="106"/>
        <v>0</v>
      </c>
      <c r="BT31" s="73">
        <f t="shared" si="106"/>
        <v>0</v>
      </c>
      <c r="BU31" s="73">
        <f t="shared" si="106"/>
        <v>0</v>
      </c>
      <c r="BV31" s="73"/>
    </row>
    <row r="32" ht="12.75" customHeight="1">
      <c r="A32" s="77"/>
      <c r="B32" s="86" t="s">
        <v>92</v>
      </c>
      <c r="C32" s="75"/>
      <c r="D32" s="75" t="s">
        <v>72</v>
      </c>
      <c r="E32" s="87"/>
      <c r="F32" s="77">
        <f t="shared" ref="F32:G32" si="107">SUM(F26:F31)</f>
        <v>41</v>
      </c>
      <c r="G32" s="78">
        <f t="shared" si="107"/>
        <v>477.0937</v>
      </c>
      <c r="H32" s="79">
        <f t="shared" si="4"/>
        <v>0</v>
      </c>
      <c r="I32" s="80"/>
      <c r="J32" s="80"/>
      <c r="K32" s="80"/>
      <c r="L32" s="80"/>
      <c r="M32" s="80"/>
      <c r="N32" s="80"/>
      <c r="O32" s="80"/>
      <c r="P32" s="80"/>
      <c r="Q32" s="80"/>
      <c r="R32" s="80"/>
      <c r="S32" s="80"/>
      <c r="T32" s="81"/>
      <c r="U32" s="82">
        <f>SUM(U26:U31)</f>
        <v>8.22</v>
      </c>
      <c r="V32" s="47">
        <f t="shared" si="5"/>
        <v>0</v>
      </c>
      <c r="W32" s="47">
        <f t="shared" si="6"/>
        <v>0</v>
      </c>
      <c r="X32" s="69">
        <f t="shared" si="7"/>
        <v>0</v>
      </c>
      <c r="Y32" s="69">
        <f t="shared" ref="Y32:AP32" si="108">SUM(Y26:Y31)</f>
        <v>5</v>
      </c>
      <c r="Z32" s="69">
        <f t="shared" si="108"/>
        <v>4</v>
      </c>
      <c r="AA32" s="69">
        <f t="shared" si="108"/>
        <v>0</v>
      </c>
      <c r="AB32" s="69">
        <f t="shared" si="108"/>
        <v>1</v>
      </c>
      <c r="AC32" s="69">
        <f t="shared" si="108"/>
        <v>1</v>
      </c>
      <c r="AD32" s="69">
        <f t="shared" si="108"/>
        <v>0</v>
      </c>
      <c r="AE32" s="69">
        <f t="shared" si="108"/>
        <v>0</v>
      </c>
      <c r="AF32" s="69">
        <f t="shared" si="108"/>
        <v>0</v>
      </c>
      <c r="AG32" s="69">
        <f t="shared" si="108"/>
        <v>0</v>
      </c>
      <c r="AH32" s="69">
        <f t="shared" si="108"/>
        <v>0</v>
      </c>
      <c r="AI32" s="69">
        <f t="shared" si="108"/>
        <v>0</v>
      </c>
      <c r="AJ32" s="69">
        <f t="shared" si="108"/>
        <v>0</v>
      </c>
      <c r="AK32" s="69">
        <f t="shared" si="108"/>
        <v>20</v>
      </c>
      <c r="AL32" s="69">
        <f t="shared" si="108"/>
        <v>10</v>
      </c>
      <c r="AM32" s="69">
        <f t="shared" si="108"/>
        <v>6</v>
      </c>
      <c r="AN32" s="69">
        <f t="shared" si="108"/>
        <v>4</v>
      </c>
      <c r="AO32" s="69">
        <f t="shared" si="108"/>
        <v>1</v>
      </c>
      <c r="AP32" s="69">
        <f t="shared" si="108"/>
        <v>0</v>
      </c>
      <c r="AQ32" s="69">
        <f t="shared" ref="AQ32:AW32" si="109">AJ32*$H$32</f>
        <v>0</v>
      </c>
      <c r="AR32" s="69">
        <f t="shared" si="109"/>
        <v>0</v>
      </c>
      <c r="AS32" s="69">
        <f t="shared" si="109"/>
        <v>0</v>
      </c>
      <c r="AT32" s="69">
        <f t="shared" si="109"/>
        <v>0</v>
      </c>
      <c r="AU32" s="69">
        <f t="shared" si="109"/>
        <v>0</v>
      </c>
      <c r="AV32" s="69">
        <f t="shared" si="109"/>
        <v>0</v>
      </c>
      <c r="AW32" s="69">
        <f t="shared" si="109"/>
        <v>0</v>
      </c>
      <c r="AX32" s="69">
        <f t="shared" si="10"/>
        <v>41</v>
      </c>
      <c r="AY32" s="69">
        <f t="shared" ref="AY32:BD32" si="110">SUM(AY26:AY31)</f>
        <v>0</v>
      </c>
      <c r="AZ32" s="69">
        <f t="shared" si="110"/>
        <v>16</v>
      </c>
      <c r="BA32" s="69">
        <f t="shared" si="110"/>
        <v>14</v>
      </c>
      <c r="BB32" s="69">
        <f t="shared" si="110"/>
        <v>5</v>
      </c>
      <c r="BC32" s="69">
        <f t="shared" si="110"/>
        <v>6</v>
      </c>
      <c r="BD32" s="69">
        <f t="shared" si="110"/>
        <v>0</v>
      </c>
      <c r="BE32" s="69">
        <f t="shared" ref="BE32:BJ32" si="111">AY32*$H$32</f>
        <v>0</v>
      </c>
      <c r="BF32" s="69">
        <f t="shared" si="111"/>
        <v>0</v>
      </c>
      <c r="BG32" s="69">
        <f t="shared" si="111"/>
        <v>0</v>
      </c>
      <c r="BH32" s="69">
        <f t="shared" si="111"/>
        <v>0</v>
      </c>
      <c r="BI32" s="69">
        <f t="shared" si="111"/>
        <v>0</v>
      </c>
      <c r="BJ32" s="69">
        <f t="shared" si="111"/>
        <v>0</v>
      </c>
      <c r="BK32" s="73">
        <f t="shared" ref="BK32:BU32" si="112">Y32*$H$32</f>
        <v>0</v>
      </c>
      <c r="BL32" s="73">
        <f t="shared" si="112"/>
        <v>0</v>
      </c>
      <c r="BM32" s="73">
        <f t="shared" si="112"/>
        <v>0</v>
      </c>
      <c r="BN32" s="73">
        <f t="shared" si="112"/>
        <v>0</v>
      </c>
      <c r="BO32" s="73">
        <f t="shared" si="112"/>
        <v>0</v>
      </c>
      <c r="BP32" s="73">
        <f t="shared" si="112"/>
        <v>0</v>
      </c>
      <c r="BQ32" s="73">
        <f t="shared" si="112"/>
        <v>0</v>
      </c>
      <c r="BR32" s="73">
        <f t="shared" si="112"/>
        <v>0</v>
      </c>
      <c r="BS32" s="73">
        <f t="shared" si="112"/>
        <v>0</v>
      </c>
      <c r="BT32" s="73">
        <f t="shared" si="112"/>
        <v>0</v>
      </c>
      <c r="BU32" s="73">
        <f t="shared" si="112"/>
        <v>0</v>
      </c>
      <c r="BV32" s="73"/>
    </row>
    <row r="33" ht="15.0" customHeight="1">
      <c r="A33" s="77">
        <v>11842.0</v>
      </c>
      <c r="B33" s="90" t="s">
        <v>93</v>
      </c>
      <c r="C33" s="75" t="s">
        <v>25</v>
      </c>
      <c r="D33" s="75" t="s">
        <v>15</v>
      </c>
      <c r="E33" s="91" t="s">
        <v>61</v>
      </c>
      <c r="F33" s="77">
        <v>5.0</v>
      </c>
      <c r="G33" s="92">
        <v>132.0</v>
      </c>
      <c r="H33" s="79">
        <f t="shared" si="4"/>
        <v>0</v>
      </c>
      <c r="I33" s="93"/>
      <c r="J33" s="93"/>
      <c r="K33" s="93"/>
      <c r="L33" s="93"/>
      <c r="M33" s="93"/>
      <c r="N33" s="93"/>
      <c r="O33" s="93"/>
      <c r="P33" s="93"/>
      <c r="Q33" s="93"/>
      <c r="R33" s="93"/>
      <c r="S33" s="93"/>
      <c r="T33" s="93"/>
      <c r="U33" s="82">
        <v>2.45</v>
      </c>
      <c r="V33" s="47">
        <f t="shared" si="5"/>
        <v>0</v>
      </c>
      <c r="W33" s="47">
        <f t="shared" si="6"/>
        <v>0</v>
      </c>
      <c r="X33" s="69">
        <f t="shared" si="7"/>
        <v>0</v>
      </c>
      <c r="Y33" s="69"/>
      <c r="Z33" s="69">
        <v>2.0</v>
      </c>
      <c r="AA33" s="69">
        <v>3.0</v>
      </c>
      <c r="AB33" s="69"/>
      <c r="AC33" s="69"/>
      <c r="AD33" s="69"/>
      <c r="AE33" s="69"/>
      <c r="AF33" s="69"/>
      <c r="AG33" s="69"/>
      <c r="AH33" s="69"/>
      <c r="AI33" s="69"/>
      <c r="AJ33" s="69"/>
      <c r="AK33" s="69"/>
      <c r="AL33" s="69">
        <v>5.0</v>
      </c>
      <c r="AM33" s="69"/>
      <c r="AN33" s="69"/>
      <c r="AO33" s="69"/>
      <c r="AP33" s="69"/>
      <c r="AQ33" s="69">
        <f t="shared" ref="AQ33:AW33" si="113">AJ33*$H$33</f>
        <v>0</v>
      </c>
      <c r="AR33" s="69">
        <f t="shared" si="113"/>
        <v>0</v>
      </c>
      <c r="AS33" s="69">
        <f t="shared" si="113"/>
        <v>0</v>
      </c>
      <c r="AT33" s="69">
        <f t="shared" si="113"/>
        <v>0</v>
      </c>
      <c r="AU33" s="69">
        <f t="shared" si="113"/>
        <v>0</v>
      </c>
      <c r="AV33" s="69">
        <f t="shared" si="113"/>
        <v>0</v>
      </c>
      <c r="AW33" s="69">
        <f t="shared" si="113"/>
        <v>0</v>
      </c>
      <c r="AX33" s="69">
        <f t="shared" si="10"/>
        <v>5</v>
      </c>
      <c r="AY33" s="69"/>
      <c r="AZ33" s="69"/>
      <c r="BA33" s="69">
        <v>5.0</v>
      </c>
      <c r="BB33" s="69"/>
      <c r="BC33" s="69"/>
      <c r="BD33" s="69"/>
      <c r="BE33" s="69">
        <f t="shared" ref="BE33:BJ33" si="114">AY33*$H$33</f>
        <v>0</v>
      </c>
      <c r="BF33" s="69">
        <f t="shared" si="114"/>
        <v>0</v>
      </c>
      <c r="BG33" s="69">
        <f t="shared" si="114"/>
        <v>0</v>
      </c>
      <c r="BH33" s="69">
        <f t="shared" si="114"/>
        <v>0</v>
      </c>
      <c r="BI33" s="69">
        <f t="shared" si="114"/>
        <v>0</v>
      </c>
      <c r="BJ33" s="69">
        <f t="shared" si="114"/>
        <v>0</v>
      </c>
      <c r="BK33" s="73">
        <f t="shared" ref="BK33:BU33" si="115">Y33*$H$33</f>
        <v>0</v>
      </c>
      <c r="BL33" s="73">
        <f t="shared" si="115"/>
        <v>0</v>
      </c>
      <c r="BM33" s="73">
        <f t="shared" si="115"/>
        <v>0</v>
      </c>
      <c r="BN33" s="73">
        <f t="shared" si="115"/>
        <v>0</v>
      </c>
      <c r="BO33" s="73">
        <f t="shared" si="115"/>
        <v>0</v>
      </c>
      <c r="BP33" s="73">
        <f t="shared" si="115"/>
        <v>0</v>
      </c>
      <c r="BQ33" s="73">
        <f t="shared" si="115"/>
        <v>0</v>
      </c>
      <c r="BR33" s="73">
        <f t="shared" si="115"/>
        <v>0</v>
      </c>
      <c r="BS33" s="73">
        <f t="shared" si="115"/>
        <v>0</v>
      </c>
      <c r="BT33" s="73">
        <f t="shared" si="115"/>
        <v>0</v>
      </c>
      <c r="BU33" s="73">
        <f t="shared" si="115"/>
        <v>0</v>
      </c>
      <c r="BV33" s="73"/>
    </row>
    <row r="34" ht="15.0" customHeight="1">
      <c r="A34" s="77">
        <v>12682.0</v>
      </c>
      <c r="B34" s="77" t="s">
        <v>94</v>
      </c>
      <c r="C34" s="79" t="s">
        <v>27</v>
      </c>
      <c r="D34" s="79" t="s">
        <v>60</v>
      </c>
      <c r="E34" s="94" t="s">
        <v>61</v>
      </c>
      <c r="F34" s="77">
        <v>4.0</v>
      </c>
      <c r="G34" s="95">
        <v>199.0</v>
      </c>
      <c r="H34" s="79">
        <f t="shared" si="4"/>
        <v>0</v>
      </c>
      <c r="I34" s="93"/>
      <c r="J34" s="93"/>
      <c r="K34" s="93"/>
      <c r="L34" s="93"/>
      <c r="M34" s="93"/>
      <c r="N34" s="93"/>
      <c r="O34" s="93"/>
      <c r="P34" s="93"/>
      <c r="Q34" s="93"/>
      <c r="R34" s="93"/>
      <c r="S34" s="93"/>
      <c r="T34" s="93"/>
      <c r="U34" s="82">
        <v>3.202</v>
      </c>
      <c r="V34" s="47">
        <f t="shared" si="5"/>
        <v>0</v>
      </c>
      <c r="W34" s="47">
        <f t="shared" si="6"/>
        <v>0</v>
      </c>
      <c r="X34" s="69">
        <f t="shared" si="7"/>
        <v>0</v>
      </c>
      <c r="Y34" s="69"/>
      <c r="Z34" s="69"/>
      <c r="AA34" s="69"/>
      <c r="AB34" s="69"/>
      <c r="AC34" s="69"/>
      <c r="AD34" s="69">
        <v>1.0</v>
      </c>
      <c r="AE34" s="69"/>
      <c r="AF34" s="69"/>
      <c r="AG34" s="69">
        <v>2.0</v>
      </c>
      <c r="AH34" s="69">
        <v>1.0</v>
      </c>
      <c r="AI34" s="69"/>
      <c r="AJ34" s="69"/>
      <c r="AK34" s="69"/>
      <c r="AL34" s="69"/>
      <c r="AM34" s="69"/>
      <c r="AN34" s="69"/>
      <c r="AO34" s="69">
        <v>4.0</v>
      </c>
      <c r="AP34" s="69"/>
      <c r="AQ34" s="69">
        <f t="shared" ref="AQ34:AW34" si="116">AJ34*$H$34</f>
        <v>0</v>
      </c>
      <c r="AR34" s="69">
        <f t="shared" si="116"/>
        <v>0</v>
      </c>
      <c r="AS34" s="69">
        <f t="shared" si="116"/>
        <v>0</v>
      </c>
      <c r="AT34" s="69">
        <f t="shared" si="116"/>
        <v>0</v>
      </c>
      <c r="AU34" s="69">
        <f t="shared" si="116"/>
        <v>0</v>
      </c>
      <c r="AV34" s="69">
        <f t="shared" si="116"/>
        <v>0</v>
      </c>
      <c r="AW34" s="69">
        <f t="shared" si="116"/>
        <v>0</v>
      </c>
      <c r="AX34" s="69">
        <f t="shared" si="10"/>
        <v>4</v>
      </c>
      <c r="AY34" s="69"/>
      <c r="AZ34" s="69"/>
      <c r="BA34" s="69"/>
      <c r="BB34" s="69"/>
      <c r="BC34" s="69">
        <v>4.0</v>
      </c>
      <c r="BD34" s="69"/>
      <c r="BE34" s="69">
        <f t="shared" ref="BE34:BJ34" si="117">AY34*$H$34</f>
        <v>0</v>
      </c>
      <c r="BF34" s="69">
        <f t="shared" si="117"/>
        <v>0</v>
      </c>
      <c r="BG34" s="69">
        <f t="shared" si="117"/>
        <v>0</v>
      </c>
      <c r="BH34" s="69">
        <f t="shared" si="117"/>
        <v>0</v>
      </c>
      <c r="BI34" s="69">
        <f t="shared" si="117"/>
        <v>0</v>
      </c>
      <c r="BJ34" s="69">
        <f t="shared" si="117"/>
        <v>0</v>
      </c>
      <c r="BK34" s="73">
        <f t="shared" ref="BK34:BU34" si="118">Y34*$H$34</f>
        <v>0</v>
      </c>
      <c r="BL34" s="73">
        <f t="shared" si="118"/>
        <v>0</v>
      </c>
      <c r="BM34" s="73">
        <f t="shared" si="118"/>
        <v>0</v>
      </c>
      <c r="BN34" s="73">
        <f t="shared" si="118"/>
        <v>0</v>
      </c>
      <c r="BO34" s="73">
        <f t="shared" si="118"/>
        <v>0</v>
      </c>
      <c r="BP34" s="73">
        <f t="shared" si="118"/>
        <v>0</v>
      </c>
      <c r="BQ34" s="73">
        <f t="shared" si="118"/>
        <v>0</v>
      </c>
      <c r="BR34" s="73">
        <f t="shared" si="118"/>
        <v>0</v>
      </c>
      <c r="BS34" s="73">
        <f t="shared" si="118"/>
        <v>0</v>
      </c>
      <c r="BT34" s="73">
        <f t="shared" si="118"/>
        <v>0</v>
      </c>
      <c r="BU34" s="73">
        <f t="shared" si="118"/>
        <v>0</v>
      </c>
      <c r="BV34" s="73"/>
    </row>
    <row r="35" ht="15.0" customHeight="1">
      <c r="A35" s="77">
        <v>12683.0</v>
      </c>
      <c r="B35" s="77" t="s">
        <v>95</v>
      </c>
      <c r="C35" s="79" t="s">
        <v>27</v>
      </c>
      <c r="D35" s="79" t="s">
        <v>16</v>
      </c>
      <c r="E35" s="94" t="s">
        <v>61</v>
      </c>
      <c r="F35" s="77">
        <v>5.0</v>
      </c>
      <c r="G35" s="78">
        <v>170.0</v>
      </c>
      <c r="H35" s="79">
        <f t="shared" si="4"/>
        <v>0</v>
      </c>
      <c r="I35" s="93"/>
      <c r="J35" s="93"/>
      <c r="K35" s="93"/>
      <c r="L35" s="93"/>
      <c r="M35" s="93"/>
      <c r="N35" s="93"/>
      <c r="O35" s="93"/>
      <c r="P35" s="93"/>
      <c r="Q35" s="93"/>
      <c r="R35" s="93"/>
      <c r="S35" s="93"/>
      <c r="T35" s="93"/>
      <c r="U35" s="85">
        <v>2.32</v>
      </c>
      <c r="V35" s="47">
        <f t="shared" si="5"/>
        <v>0</v>
      </c>
      <c r="W35" s="47">
        <f t="shared" si="6"/>
        <v>0</v>
      </c>
      <c r="X35" s="69">
        <f t="shared" si="7"/>
        <v>0</v>
      </c>
      <c r="Y35" s="69"/>
      <c r="Z35" s="69"/>
      <c r="AA35" s="69"/>
      <c r="AB35" s="69">
        <v>2.0</v>
      </c>
      <c r="AC35" s="69">
        <v>2.0</v>
      </c>
      <c r="AD35" s="69"/>
      <c r="AE35" s="69">
        <v>1.0</v>
      </c>
      <c r="AF35" s="69"/>
      <c r="AG35" s="69"/>
      <c r="AH35" s="69"/>
      <c r="AI35" s="69"/>
      <c r="AJ35" s="69"/>
      <c r="AK35" s="69"/>
      <c r="AL35" s="69"/>
      <c r="AM35" s="69">
        <v>5.0</v>
      </c>
      <c r="AN35" s="69"/>
      <c r="AO35" s="69"/>
      <c r="AP35" s="69"/>
      <c r="AQ35" s="69">
        <f t="shared" ref="AQ35:AW35" si="119">AJ35*$H$35</f>
        <v>0</v>
      </c>
      <c r="AR35" s="69">
        <f t="shared" si="119"/>
        <v>0</v>
      </c>
      <c r="AS35" s="69">
        <f t="shared" si="119"/>
        <v>0</v>
      </c>
      <c r="AT35" s="69">
        <f t="shared" si="119"/>
        <v>0</v>
      </c>
      <c r="AU35" s="69">
        <f t="shared" si="119"/>
        <v>0</v>
      </c>
      <c r="AV35" s="69">
        <f t="shared" si="119"/>
        <v>0</v>
      </c>
      <c r="AW35" s="69">
        <f t="shared" si="119"/>
        <v>0</v>
      </c>
      <c r="AX35" s="69">
        <f t="shared" si="10"/>
        <v>5</v>
      </c>
      <c r="AY35" s="69"/>
      <c r="AZ35" s="69"/>
      <c r="BA35" s="69"/>
      <c r="BB35" s="69"/>
      <c r="BC35" s="69">
        <v>5.0</v>
      </c>
      <c r="BD35" s="69"/>
      <c r="BE35" s="69">
        <f t="shared" ref="BE35:BJ35" si="120">AY35*$H$35</f>
        <v>0</v>
      </c>
      <c r="BF35" s="69">
        <f t="shared" si="120"/>
        <v>0</v>
      </c>
      <c r="BG35" s="69">
        <f t="shared" si="120"/>
        <v>0</v>
      </c>
      <c r="BH35" s="69">
        <f t="shared" si="120"/>
        <v>0</v>
      </c>
      <c r="BI35" s="69">
        <f t="shared" si="120"/>
        <v>0</v>
      </c>
      <c r="BJ35" s="69">
        <f t="shared" si="120"/>
        <v>0</v>
      </c>
      <c r="BK35" s="73">
        <f t="shared" ref="BK35:BU35" si="121">Y35*$H$35</f>
        <v>0</v>
      </c>
      <c r="BL35" s="73">
        <f t="shared" si="121"/>
        <v>0</v>
      </c>
      <c r="BM35" s="73">
        <f t="shared" si="121"/>
        <v>0</v>
      </c>
      <c r="BN35" s="73">
        <f t="shared" si="121"/>
        <v>0</v>
      </c>
      <c r="BO35" s="73">
        <f t="shared" si="121"/>
        <v>0</v>
      </c>
      <c r="BP35" s="73">
        <f t="shared" si="121"/>
        <v>0</v>
      </c>
      <c r="BQ35" s="73">
        <f t="shared" si="121"/>
        <v>0</v>
      </c>
      <c r="BR35" s="73">
        <f t="shared" si="121"/>
        <v>0</v>
      </c>
      <c r="BS35" s="73">
        <f t="shared" si="121"/>
        <v>0</v>
      </c>
      <c r="BT35" s="73">
        <f t="shared" si="121"/>
        <v>0</v>
      </c>
      <c r="BU35" s="73">
        <f t="shared" si="121"/>
        <v>0</v>
      </c>
      <c r="BV35" s="73"/>
    </row>
    <row r="36" ht="15.0" customHeight="1">
      <c r="A36" s="77">
        <v>11794.0</v>
      </c>
      <c r="B36" s="77" t="s">
        <v>96</v>
      </c>
      <c r="C36" s="77" t="s">
        <v>23</v>
      </c>
      <c r="D36" s="77" t="s">
        <v>13</v>
      </c>
      <c r="E36" s="94" t="s">
        <v>61</v>
      </c>
      <c r="F36" s="77">
        <v>5.0</v>
      </c>
      <c r="G36" s="78">
        <v>26.0</v>
      </c>
      <c r="H36" s="79">
        <f t="shared" si="4"/>
        <v>0</v>
      </c>
      <c r="I36" s="93"/>
      <c r="J36" s="93"/>
      <c r="K36" s="93"/>
      <c r="L36" s="93"/>
      <c r="M36" s="93"/>
      <c r="N36" s="93"/>
      <c r="O36" s="93"/>
      <c r="P36" s="93"/>
      <c r="Q36" s="93"/>
      <c r="R36" s="93"/>
      <c r="S36" s="93"/>
      <c r="T36" s="93"/>
      <c r="U36" s="82">
        <v>0.3</v>
      </c>
      <c r="V36" s="47">
        <f t="shared" si="5"/>
        <v>0</v>
      </c>
      <c r="W36" s="47">
        <f t="shared" si="6"/>
        <v>0</v>
      </c>
      <c r="X36" s="69">
        <f t="shared" si="7"/>
        <v>0</v>
      </c>
      <c r="Y36" s="69"/>
      <c r="Z36" s="69"/>
      <c r="AA36" s="69"/>
      <c r="AB36" s="69"/>
      <c r="AC36" s="69"/>
      <c r="AD36" s="69"/>
      <c r="AE36" s="69"/>
      <c r="AF36" s="69"/>
      <c r="AG36" s="69"/>
      <c r="AH36" s="69"/>
      <c r="AI36" s="69"/>
      <c r="AJ36" s="69">
        <v>3.0</v>
      </c>
      <c r="AK36" s="69">
        <v>2.0</v>
      </c>
      <c r="AL36" s="69"/>
      <c r="AM36" s="69"/>
      <c r="AN36" s="69"/>
      <c r="AO36" s="69"/>
      <c r="AP36" s="69"/>
      <c r="AQ36" s="69">
        <f t="shared" ref="AQ36:AW36" si="122">AJ36*$H$36</f>
        <v>0</v>
      </c>
      <c r="AR36" s="69">
        <f t="shared" si="122"/>
        <v>0</v>
      </c>
      <c r="AS36" s="69">
        <f t="shared" si="122"/>
        <v>0</v>
      </c>
      <c r="AT36" s="69">
        <f t="shared" si="122"/>
        <v>0</v>
      </c>
      <c r="AU36" s="69">
        <f t="shared" si="122"/>
        <v>0</v>
      </c>
      <c r="AV36" s="69">
        <f t="shared" si="122"/>
        <v>0</v>
      </c>
      <c r="AW36" s="69">
        <f t="shared" si="122"/>
        <v>0</v>
      </c>
      <c r="AX36" s="69">
        <f t="shared" si="10"/>
        <v>5</v>
      </c>
      <c r="AY36" s="69">
        <v>4.0</v>
      </c>
      <c r="AZ36" s="69"/>
      <c r="BA36" s="69">
        <v>1.0</v>
      </c>
      <c r="BB36" s="69"/>
      <c r="BC36" s="69"/>
      <c r="BD36" s="69"/>
      <c r="BE36" s="69">
        <f t="shared" ref="BE36:BJ36" si="123">AY36*$H$36</f>
        <v>0</v>
      </c>
      <c r="BF36" s="69">
        <f t="shared" si="123"/>
        <v>0</v>
      </c>
      <c r="BG36" s="69">
        <f t="shared" si="123"/>
        <v>0</v>
      </c>
      <c r="BH36" s="69">
        <f t="shared" si="123"/>
        <v>0</v>
      </c>
      <c r="BI36" s="69">
        <f t="shared" si="123"/>
        <v>0</v>
      </c>
      <c r="BJ36" s="69">
        <f t="shared" si="123"/>
        <v>0</v>
      </c>
      <c r="BK36" s="73">
        <f t="shared" ref="BK36:BU36" si="124">Y36*$H$36</f>
        <v>0</v>
      </c>
      <c r="BL36" s="73">
        <f t="shared" si="124"/>
        <v>0</v>
      </c>
      <c r="BM36" s="73">
        <f t="shared" si="124"/>
        <v>0</v>
      </c>
      <c r="BN36" s="73">
        <f t="shared" si="124"/>
        <v>0</v>
      </c>
      <c r="BO36" s="73">
        <f t="shared" si="124"/>
        <v>0</v>
      </c>
      <c r="BP36" s="73">
        <f t="shared" si="124"/>
        <v>0</v>
      </c>
      <c r="BQ36" s="73">
        <f t="shared" si="124"/>
        <v>0</v>
      </c>
      <c r="BR36" s="73">
        <f t="shared" si="124"/>
        <v>0</v>
      </c>
      <c r="BS36" s="73">
        <f t="shared" si="124"/>
        <v>0</v>
      </c>
      <c r="BT36" s="73">
        <f t="shared" si="124"/>
        <v>0</v>
      </c>
      <c r="BU36" s="73">
        <f t="shared" si="124"/>
        <v>0</v>
      </c>
      <c r="BV36" s="73"/>
    </row>
    <row r="37" ht="14.25" customHeight="1">
      <c r="A37" s="88">
        <v>12395.0</v>
      </c>
      <c r="B37" s="96" t="s">
        <v>97</v>
      </c>
      <c r="C37" s="77" t="s">
        <v>25</v>
      </c>
      <c r="D37" s="77" t="s">
        <v>17</v>
      </c>
      <c r="E37" s="94" t="s">
        <v>61</v>
      </c>
      <c r="F37" s="77">
        <v>3.0</v>
      </c>
      <c r="G37" s="78">
        <v>147.0</v>
      </c>
      <c r="H37" s="79">
        <f t="shared" si="4"/>
        <v>0</v>
      </c>
      <c r="I37" s="93"/>
      <c r="J37" s="93"/>
      <c r="K37" s="93"/>
      <c r="L37" s="93"/>
      <c r="M37" s="93"/>
      <c r="N37" s="93"/>
      <c r="O37" s="93"/>
      <c r="P37" s="93"/>
      <c r="Q37" s="93"/>
      <c r="R37" s="93"/>
      <c r="S37" s="93"/>
      <c r="T37" s="93"/>
      <c r="U37" s="85">
        <v>2.01</v>
      </c>
      <c r="V37" s="47">
        <f t="shared" si="5"/>
        <v>0</v>
      </c>
      <c r="W37" s="47">
        <f t="shared" si="6"/>
        <v>0</v>
      </c>
      <c r="X37" s="69">
        <f t="shared" si="7"/>
        <v>0</v>
      </c>
      <c r="Y37" s="69"/>
      <c r="Z37" s="69"/>
      <c r="AA37" s="69">
        <v>1.0</v>
      </c>
      <c r="AB37" s="69">
        <v>1.0</v>
      </c>
      <c r="AC37" s="69">
        <v>1.0</v>
      </c>
      <c r="AD37" s="69"/>
      <c r="AE37" s="69"/>
      <c r="AF37" s="69"/>
      <c r="AG37" s="69"/>
      <c r="AH37" s="69"/>
      <c r="AI37" s="69"/>
      <c r="AJ37" s="69"/>
      <c r="AK37" s="69"/>
      <c r="AL37" s="69"/>
      <c r="AM37" s="69"/>
      <c r="AN37" s="69">
        <v>1.0</v>
      </c>
      <c r="AO37" s="69">
        <v>2.0</v>
      </c>
      <c r="AP37" s="69"/>
      <c r="AQ37" s="69">
        <f t="shared" ref="AQ37:AW37" si="125">AJ37*$H$37</f>
        <v>0</v>
      </c>
      <c r="AR37" s="69">
        <f t="shared" si="125"/>
        <v>0</v>
      </c>
      <c r="AS37" s="69">
        <f t="shared" si="125"/>
        <v>0</v>
      </c>
      <c r="AT37" s="69">
        <f t="shared" si="125"/>
        <v>0</v>
      </c>
      <c r="AU37" s="69">
        <f t="shared" si="125"/>
        <v>0</v>
      </c>
      <c r="AV37" s="69">
        <f t="shared" si="125"/>
        <v>0</v>
      </c>
      <c r="AW37" s="69">
        <f t="shared" si="125"/>
        <v>0</v>
      </c>
      <c r="AX37" s="69">
        <f t="shared" si="10"/>
        <v>3</v>
      </c>
      <c r="AY37" s="69"/>
      <c r="AZ37" s="69"/>
      <c r="BA37" s="69">
        <v>2.0</v>
      </c>
      <c r="BB37" s="69">
        <v>1.0</v>
      </c>
      <c r="BC37" s="69"/>
      <c r="BD37" s="69"/>
      <c r="BE37" s="69">
        <f t="shared" ref="BE37:BJ37" si="126">AY37*$H$37</f>
        <v>0</v>
      </c>
      <c r="BF37" s="69">
        <f t="shared" si="126"/>
        <v>0</v>
      </c>
      <c r="BG37" s="69">
        <f t="shared" si="126"/>
        <v>0</v>
      </c>
      <c r="BH37" s="69">
        <f t="shared" si="126"/>
        <v>0</v>
      </c>
      <c r="BI37" s="69">
        <f t="shared" si="126"/>
        <v>0</v>
      </c>
      <c r="BJ37" s="69">
        <f t="shared" si="126"/>
        <v>0</v>
      </c>
      <c r="BK37" s="73">
        <f t="shared" ref="BK37:BU37" si="127">Y37*$H$37</f>
        <v>0</v>
      </c>
      <c r="BL37" s="73">
        <f t="shared" si="127"/>
        <v>0</v>
      </c>
      <c r="BM37" s="73">
        <f t="shared" si="127"/>
        <v>0</v>
      </c>
      <c r="BN37" s="73">
        <f t="shared" si="127"/>
        <v>0</v>
      </c>
      <c r="BO37" s="73">
        <f t="shared" si="127"/>
        <v>0</v>
      </c>
      <c r="BP37" s="73">
        <f t="shared" si="127"/>
        <v>0</v>
      </c>
      <c r="BQ37" s="73">
        <f t="shared" si="127"/>
        <v>0</v>
      </c>
      <c r="BR37" s="73">
        <f t="shared" si="127"/>
        <v>0</v>
      </c>
      <c r="BS37" s="73">
        <f t="shared" si="127"/>
        <v>0</v>
      </c>
      <c r="BT37" s="73">
        <f t="shared" si="127"/>
        <v>0</v>
      </c>
      <c r="BU37" s="73">
        <f t="shared" si="127"/>
        <v>0</v>
      </c>
      <c r="BV37" s="73"/>
    </row>
    <row r="38" ht="15.0" customHeight="1">
      <c r="A38" s="88">
        <v>12394.0</v>
      </c>
      <c r="B38" s="77" t="s">
        <v>98</v>
      </c>
      <c r="C38" s="77" t="s">
        <v>26</v>
      </c>
      <c r="D38" s="77" t="s">
        <v>60</v>
      </c>
      <c r="E38" s="94" t="s">
        <v>61</v>
      </c>
      <c r="F38" s="79">
        <v>2.0</v>
      </c>
      <c r="G38" s="78">
        <v>104.9</v>
      </c>
      <c r="H38" s="79">
        <f t="shared" si="4"/>
        <v>0</v>
      </c>
      <c r="I38" s="93"/>
      <c r="J38" s="93"/>
      <c r="K38" s="93"/>
      <c r="L38" s="93"/>
      <c r="M38" s="93"/>
      <c r="N38" s="93"/>
      <c r="O38" s="93"/>
      <c r="P38" s="93"/>
      <c r="Q38" s="93"/>
      <c r="R38" s="93"/>
      <c r="S38" s="93"/>
      <c r="T38" s="93"/>
      <c r="U38" s="85">
        <v>1.454</v>
      </c>
      <c r="V38" s="47">
        <f t="shared" si="5"/>
        <v>0</v>
      </c>
      <c r="W38" s="47">
        <f t="shared" si="6"/>
        <v>0</v>
      </c>
      <c r="X38" s="69">
        <f t="shared" si="7"/>
        <v>0</v>
      </c>
      <c r="Y38" s="69"/>
      <c r="Z38" s="69"/>
      <c r="AA38" s="69">
        <v>1.0</v>
      </c>
      <c r="AB38" s="69"/>
      <c r="AC38" s="69">
        <v>1.0</v>
      </c>
      <c r="AD38" s="69"/>
      <c r="AE38" s="69"/>
      <c r="AF38" s="69"/>
      <c r="AG38" s="69"/>
      <c r="AH38" s="69"/>
      <c r="AI38" s="69"/>
      <c r="AJ38" s="69"/>
      <c r="AK38" s="69"/>
      <c r="AL38" s="69"/>
      <c r="AM38" s="69"/>
      <c r="AN38" s="69"/>
      <c r="AO38" s="69">
        <v>2.0</v>
      </c>
      <c r="AP38" s="69"/>
      <c r="AQ38" s="69">
        <f t="shared" ref="AQ38:AW38" si="128">AJ38*$H$38</f>
        <v>0</v>
      </c>
      <c r="AR38" s="69">
        <f t="shared" si="128"/>
        <v>0</v>
      </c>
      <c r="AS38" s="69">
        <f t="shared" si="128"/>
        <v>0</v>
      </c>
      <c r="AT38" s="69">
        <f t="shared" si="128"/>
        <v>0</v>
      </c>
      <c r="AU38" s="69">
        <f t="shared" si="128"/>
        <v>0</v>
      </c>
      <c r="AV38" s="69">
        <f t="shared" si="128"/>
        <v>0</v>
      </c>
      <c r="AW38" s="69">
        <f t="shared" si="128"/>
        <v>0</v>
      </c>
      <c r="AX38" s="69">
        <f t="shared" si="10"/>
        <v>2</v>
      </c>
      <c r="AY38" s="69"/>
      <c r="AZ38" s="69"/>
      <c r="BA38" s="69"/>
      <c r="BB38" s="69">
        <v>2.0</v>
      </c>
      <c r="BC38" s="69"/>
      <c r="BD38" s="69"/>
      <c r="BE38" s="69">
        <f t="shared" ref="BE38:BJ38" si="129">AY38*$H$38</f>
        <v>0</v>
      </c>
      <c r="BF38" s="69">
        <f t="shared" si="129"/>
        <v>0</v>
      </c>
      <c r="BG38" s="69">
        <f t="shared" si="129"/>
        <v>0</v>
      </c>
      <c r="BH38" s="69">
        <f t="shared" si="129"/>
        <v>0</v>
      </c>
      <c r="BI38" s="69">
        <f t="shared" si="129"/>
        <v>0</v>
      </c>
      <c r="BJ38" s="69">
        <f t="shared" si="129"/>
        <v>0</v>
      </c>
      <c r="BK38" s="73">
        <f t="shared" ref="BK38:BU38" si="130">Y38*$H$38</f>
        <v>0</v>
      </c>
      <c r="BL38" s="73">
        <f t="shared" si="130"/>
        <v>0</v>
      </c>
      <c r="BM38" s="73">
        <f t="shared" si="130"/>
        <v>0</v>
      </c>
      <c r="BN38" s="73">
        <f t="shared" si="130"/>
        <v>0</v>
      </c>
      <c r="BO38" s="73">
        <f t="shared" si="130"/>
        <v>0</v>
      </c>
      <c r="BP38" s="73">
        <f t="shared" si="130"/>
        <v>0</v>
      </c>
      <c r="BQ38" s="73">
        <f t="shared" si="130"/>
        <v>0</v>
      </c>
      <c r="BR38" s="73">
        <f t="shared" si="130"/>
        <v>0</v>
      </c>
      <c r="BS38" s="73">
        <f t="shared" si="130"/>
        <v>0</v>
      </c>
      <c r="BT38" s="73">
        <f t="shared" si="130"/>
        <v>0</v>
      </c>
      <c r="BU38" s="73">
        <f t="shared" si="130"/>
        <v>0</v>
      </c>
      <c r="BV38" s="73"/>
    </row>
    <row r="39" ht="15.0" customHeight="1">
      <c r="A39" s="97">
        <v>12217.0</v>
      </c>
      <c r="B39" s="77" t="s">
        <v>99</v>
      </c>
      <c r="C39" s="77" t="s">
        <v>26</v>
      </c>
      <c r="D39" s="77" t="s">
        <v>100</v>
      </c>
      <c r="E39" s="94" t="s">
        <v>61</v>
      </c>
      <c r="F39" s="79">
        <v>1.0</v>
      </c>
      <c r="G39" s="98">
        <v>78.9</v>
      </c>
      <c r="H39" s="79">
        <f t="shared" si="4"/>
        <v>0</v>
      </c>
      <c r="I39" s="93"/>
      <c r="J39" s="93"/>
      <c r="K39" s="93"/>
      <c r="L39" s="93"/>
      <c r="M39" s="93"/>
      <c r="N39" s="93"/>
      <c r="O39" s="93"/>
      <c r="P39" s="93"/>
      <c r="Q39" s="93"/>
      <c r="R39" s="93"/>
      <c r="S39" s="93"/>
      <c r="T39" s="93"/>
      <c r="U39" s="99">
        <v>1.218</v>
      </c>
      <c r="V39" s="47">
        <f t="shared" si="5"/>
        <v>0</v>
      </c>
      <c r="W39" s="47">
        <f t="shared" si="6"/>
        <v>0</v>
      </c>
      <c r="X39" s="69">
        <f t="shared" si="7"/>
        <v>0</v>
      </c>
      <c r="Y39" s="69"/>
      <c r="Z39" s="69"/>
      <c r="AA39" s="69"/>
      <c r="AB39" s="69"/>
      <c r="AC39" s="69"/>
      <c r="AD39" s="69"/>
      <c r="AE39" s="69"/>
      <c r="AF39" s="69">
        <v>1.0</v>
      </c>
      <c r="AG39" s="69"/>
      <c r="AH39" s="69"/>
      <c r="AI39" s="69"/>
      <c r="AJ39" s="69"/>
      <c r="AK39" s="69"/>
      <c r="AL39" s="69"/>
      <c r="AM39" s="69"/>
      <c r="AN39" s="69"/>
      <c r="AO39" s="69"/>
      <c r="AP39" s="69">
        <v>1.0</v>
      </c>
      <c r="AQ39" s="69">
        <f t="shared" ref="AQ39:AW39" si="131">AJ39*$H$39</f>
        <v>0</v>
      </c>
      <c r="AR39" s="69">
        <f t="shared" si="131"/>
        <v>0</v>
      </c>
      <c r="AS39" s="69">
        <f t="shared" si="131"/>
        <v>0</v>
      </c>
      <c r="AT39" s="69">
        <f t="shared" si="131"/>
        <v>0</v>
      </c>
      <c r="AU39" s="69">
        <f t="shared" si="131"/>
        <v>0</v>
      </c>
      <c r="AV39" s="69">
        <f t="shared" si="131"/>
        <v>0</v>
      </c>
      <c r="AW39" s="69">
        <f t="shared" si="131"/>
        <v>0</v>
      </c>
      <c r="AX39" s="69">
        <f t="shared" si="10"/>
        <v>1</v>
      </c>
      <c r="AY39" s="69"/>
      <c r="AZ39" s="69"/>
      <c r="BA39" s="69"/>
      <c r="BB39" s="69">
        <v>1.0</v>
      </c>
      <c r="BC39" s="69"/>
      <c r="BD39" s="69"/>
      <c r="BE39" s="69">
        <f t="shared" ref="BE39:BJ39" si="132">AY39*$H$39</f>
        <v>0</v>
      </c>
      <c r="BF39" s="69">
        <f t="shared" si="132"/>
        <v>0</v>
      </c>
      <c r="BG39" s="69">
        <f t="shared" si="132"/>
        <v>0</v>
      </c>
      <c r="BH39" s="69">
        <f t="shared" si="132"/>
        <v>0</v>
      </c>
      <c r="BI39" s="69">
        <f t="shared" si="132"/>
        <v>0</v>
      </c>
      <c r="BJ39" s="69">
        <f t="shared" si="132"/>
        <v>0</v>
      </c>
      <c r="BK39" s="73">
        <f t="shared" ref="BK39:BU39" si="133">Y39*$H$39</f>
        <v>0</v>
      </c>
      <c r="BL39" s="73">
        <f t="shared" si="133"/>
        <v>0</v>
      </c>
      <c r="BM39" s="73">
        <f t="shared" si="133"/>
        <v>0</v>
      </c>
      <c r="BN39" s="73">
        <f t="shared" si="133"/>
        <v>0</v>
      </c>
      <c r="BO39" s="73">
        <f t="shared" si="133"/>
        <v>0</v>
      </c>
      <c r="BP39" s="73">
        <f t="shared" si="133"/>
        <v>0</v>
      </c>
      <c r="BQ39" s="73">
        <f t="shared" si="133"/>
        <v>0</v>
      </c>
      <c r="BR39" s="73">
        <f t="shared" si="133"/>
        <v>0</v>
      </c>
      <c r="BS39" s="73">
        <f t="shared" si="133"/>
        <v>0</v>
      </c>
      <c r="BT39" s="73">
        <f t="shared" si="133"/>
        <v>0</v>
      </c>
      <c r="BU39" s="73">
        <f t="shared" si="133"/>
        <v>0</v>
      </c>
      <c r="BV39" s="73"/>
    </row>
    <row r="40" ht="15.0" customHeight="1">
      <c r="A40" s="100">
        <v>12216.0</v>
      </c>
      <c r="B40" s="77" t="s">
        <v>101</v>
      </c>
      <c r="C40" s="77" t="s">
        <v>26</v>
      </c>
      <c r="D40" s="77" t="s">
        <v>100</v>
      </c>
      <c r="E40" s="94" t="s">
        <v>61</v>
      </c>
      <c r="F40" s="79">
        <v>1.0</v>
      </c>
      <c r="G40" s="101">
        <v>97.6</v>
      </c>
      <c r="H40" s="79">
        <f t="shared" si="4"/>
        <v>0</v>
      </c>
      <c r="I40" s="93"/>
      <c r="J40" s="93"/>
      <c r="K40" s="93"/>
      <c r="L40" s="93"/>
      <c r="M40" s="93"/>
      <c r="N40" s="93"/>
      <c r="O40" s="93"/>
      <c r="P40" s="93"/>
      <c r="Q40" s="93"/>
      <c r="R40" s="93"/>
      <c r="S40" s="93"/>
      <c r="T40" s="93"/>
      <c r="U40" s="99">
        <v>1.553</v>
      </c>
      <c r="V40" s="47">
        <f t="shared" si="5"/>
        <v>0</v>
      </c>
      <c r="W40" s="47">
        <f t="shared" si="6"/>
        <v>0</v>
      </c>
      <c r="X40" s="69">
        <f t="shared" si="7"/>
        <v>0</v>
      </c>
      <c r="Y40" s="69"/>
      <c r="Z40" s="69"/>
      <c r="AA40" s="69"/>
      <c r="AB40" s="69"/>
      <c r="AC40" s="69"/>
      <c r="AD40" s="69"/>
      <c r="AE40" s="69">
        <v>1.0</v>
      </c>
      <c r="AF40" s="69"/>
      <c r="AG40" s="69"/>
      <c r="AH40" s="69"/>
      <c r="AI40" s="69"/>
      <c r="AJ40" s="69"/>
      <c r="AK40" s="69"/>
      <c r="AL40" s="69"/>
      <c r="AM40" s="69"/>
      <c r="AN40" s="69"/>
      <c r="AO40" s="69"/>
      <c r="AP40" s="69">
        <v>1.0</v>
      </c>
      <c r="AQ40" s="69">
        <f t="shared" ref="AQ40:AW40" si="134">AJ40*$H$40</f>
        <v>0</v>
      </c>
      <c r="AR40" s="69">
        <f t="shared" si="134"/>
        <v>0</v>
      </c>
      <c r="AS40" s="69">
        <f t="shared" si="134"/>
        <v>0</v>
      </c>
      <c r="AT40" s="69">
        <f t="shared" si="134"/>
        <v>0</v>
      </c>
      <c r="AU40" s="69">
        <f t="shared" si="134"/>
        <v>0</v>
      </c>
      <c r="AV40" s="69">
        <f t="shared" si="134"/>
        <v>0</v>
      </c>
      <c r="AW40" s="69">
        <f t="shared" si="134"/>
        <v>0</v>
      </c>
      <c r="AX40" s="69">
        <f t="shared" si="10"/>
        <v>1</v>
      </c>
      <c r="AY40" s="69"/>
      <c r="AZ40" s="69"/>
      <c r="BA40" s="69"/>
      <c r="BB40" s="69">
        <v>1.0</v>
      </c>
      <c r="BC40" s="69"/>
      <c r="BD40" s="69"/>
      <c r="BE40" s="69">
        <f t="shared" ref="BE40:BJ40" si="135">AY40*$H$40</f>
        <v>0</v>
      </c>
      <c r="BF40" s="69">
        <f t="shared" si="135"/>
        <v>0</v>
      </c>
      <c r="BG40" s="69">
        <f t="shared" si="135"/>
        <v>0</v>
      </c>
      <c r="BH40" s="69">
        <f t="shared" si="135"/>
        <v>0</v>
      </c>
      <c r="BI40" s="69">
        <f t="shared" si="135"/>
        <v>0</v>
      </c>
      <c r="BJ40" s="69">
        <f t="shared" si="135"/>
        <v>0</v>
      </c>
      <c r="BK40" s="73">
        <f t="shared" ref="BK40:BU40" si="136">Y40*$H$40</f>
        <v>0</v>
      </c>
      <c r="BL40" s="73">
        <f t="shared" si="136"/>
        <v>0</v>
      </c>
      <c r="BM40" s="73">
        <f t="shared" si="136"/>
        <v>0</v>
      </c>
      <c r="BN40" s="73">
        <f t="shared" si="136"/>
        <v>0</v>
      </c>
      <c r="BO40" s="73">
        <f t="shared" si="136"/>
        <v>0</v>
      </c>
      <c r="BP40" s="73">
        <f t="shared" si="136"/>
        <v>0</v>
      </c>
      <c r="BQ40" s="73">
        <f t="shared" si="136"/>
        <v>0</v>
      </c>
      <c r="BR40" s="73">
        <f t="shared" si="136"/>
        <v>0</v>
      </c>
      <c r="BS40" s="73">
        <f t="shared" si="136"/>
        <v>0</v>
      </c>
      <c r="BT40" s="73">
        <f t="shared" si="136"/>
        <v>0</v>
      </c>
      <c r="BU40" s="73">
        <f t="shared" si="136"/>
        <v>0</v>
      </c>
      <c r="BV40" s="73"/>
    </row>
    <row r="41" ht="15.0" customHeight="1">
      <c r="A41" s="102">
        <v>12393.0</v>
      </c>
      <c r="B41" s="77" t="s">
        <v>102</v>
      </c>
      <c r="C41" s="77" t="s">
        <v>27</v>
      </c>
      <c r="D41" s="77" t="s">
        <v>100</v>
      </c>
      <c r="E41" s="94" t="s">
        <v>61</v>
      </c>
      <c r="F41" s="79">
        <v>1.0</v>
      </c>
      <c r="G41" s="78">
        <v>76.0</v>
      </c>
      <c r="H41" s="79">
        <f t="shared" si="4"/>
        <v>0</v>
      </c>
      <c r="I41" s="93"/>
      <c r="J41" s="93"/>
      <c r="K41" s="93"/>
      <c r="L41" s="93"/>
      <c r="M41" s="93"/>
      <c r="N41" s="93"/>
      <c r="O41" s="93"/>
      <c r="P41" s="93"/>
      <c r="Q41" s="93"/>
      <c r="R41" s="93"/>
      <c r="S41" s="93"/>
      <c r="T41" s="93"/>
      <c r="U41" s="85">
        <v>1.189</v>
      </c>
      <c r="V41" s="47">
        <f t="shared" si="5"/>
        <v>0</v>
      </c>
      <c r="W41" s="47">
        <f t="shared" si="6"/>
        <v>0</v>
      </c>
      <c r="X41" s="69">
        <f t="shared" si="7"/>
        <v>0</v>
      </c>
      <c r="Y41" s="69"/>
      <c r="Z41" s="69"/>
      <c r="AA41" s="69"/>
      <c r="AB41" s="69"/>
      <c r="AC41" s="69"/>
      <c r="AD41" s="69"/>
      <c r="AE41" s="69">
        <v>1.0</v>
      </c>
      <c r="AF41" s="69"/>
      <c r="AG41" s="69"/>
      <c r="AH41" s="69"/>
      <c r="AI41" s="69"/>
      <c r="AJ41" s="69"/>
      <c r="AK41" s="69"/>
      <c r="AL41" s="69"/>
      <c r="AM41" s="69"/>
      <c r="AN41" s="69"/>
      <c r="AO41" s="69"/>
      <c r="AP41" s="69">
        <v>1.0</v>
      </c>
      <c r="AQ41" s="69">
        <f t="shared" ref="AQ41:AW41" si="137">AJ41*$H$41</f>
        <v>0</v>
      </c>
      <c r="AR41" s="69">
        <f t="shared" si="137"/>
        <v>0</v>
      </c>
      <c r="AS41" s="69">
        <f t="shared" si="137"/>
        <v>0</v>
      </c>
      <c r="AT41" s="69">
        <f t="shared" si="137"/>
        <v>0</v>
      </c>
      <c r="AU41" s="69">
        <f t="shared" si="137"/>
        <v>0</v>
      </c>
      <c r="AV41" s="69">
        <f t="shared" si="137"/>
        <v>0</v>
      </c>
      <c r="AW41" s="69">
        <f t="shared" si="137"/>
        <v>0</v>
      </c>
      <c r="AX41" s="69">
        <f t="shared" si="10"/>
        <v>1</v>
      </c>
      <c r="AY41" s="69"/>
      <c r="AZ41" s="69"/>
      <c r="BA41" s="69"/>
      <c r="BB41" s="69"/>
      <c r="BC41" s="69">
        <v>1.0</v>
      </c>
      <c r="BD41" s="69"/>
      <c r="BE41" s="69">
        <f t="shared" ref="BE41:BJ41" si="138">AY41*$H$41</f>
        <v>0</v>
      </c>
      <c r="BF41" s="69">
        <f t="shared" si="138"/>
        <v>0</v>
      </c>
      <c r="BG41" s="69">
        <f t="shared" si="138"/>
        <v>0</v>
      </c>
      <c r="BH41" s="69">
        <f t="shared" si="138"/>
        <v>0</v>
      </c>
      <c r="BI41" s="69">
        <f t="shared" si="138"/>
        <v>0</v>
      </c>
      <c r="BJ41" s="69">
        <f t="shared" si="138"/>
        <v>0</v>
      </c>
      <c r="BK41" s="73">
        <f t="shared" ref="BK41:BU41" si="139">Y41*$H$41</f>
        <v>0</v>
      </c>
      <c r="BL41" s="73">
        <f t="shared" si="139"/>
        <v>0</v>
      </c>
      <c r="BM41" s="73">
        <f t="shared" si="139"/>
        <v>0</v>
      </c>
      <c r="BN41" s="73">
        <f t="shared" si="139"/>
        <v>0</v>
      </c>
      <c r="BO41" s="73">
        <f t="shared" si="139"/>
        <v>0</v>
      </c>
      <c r="BP41" s="73">
        <f t="shared" si="139"/>
        <v>0</v>
      </c>
      <c r="BQ41" s="73">
        <f t="shared" si="139"/>
        <v>0</v>
      </c>
      <c r="BR41" s="73">
        <f t="shared" si="139"/>
        <v>0</v>
      </c>
      <c r="BS41" s="73">
        <f t="shared" si="139"/>
        <v>0</v>
      </c>
      <c r="BT41" s="73">
        <f t="shared" si="139"/>
        <v>0</v>
      </c>
      <c r="BU41" s="73">
        <f t="shared" si="139"/>
        <v>0</v>
      </c>
      <c r="BV41" s="73"/>
    </row>
    <row r="42" ht="15.0" customHeight="1">
      <c r="A42" s="100">
        <v>12218.0</v>
      </c>
      <c r="B42" s="77" t="s">
        <v>103</v>
      </c>
      <c r="C42" s="77" t="s">
        <v>27</v>
      </c>
      <c r="D42" s="77" t="s">
        <v>100</v>
      </c>
      <c r="E42" s="94" t="s">
        <v>61</v>
      </c>
      <c r="F42" s="79">
        <v>1.0</v>
      </c>
      <c r="G42" s="78">
        <v>92.0</v>
      </c>
      <c r="H42" s="79">
        <f t="shared" si="4"/>
        <v>0</v>
      </c>
      <c r="I42" s="93"/>
      <c r="J42" s="93"/>
      <c r="K42" s="93"/>
      <c r="L42" s="93"/>
      <c r="M42" s="93"/>
      <c r="N42" s="93"/>
      <c r="O42" s="93"/>
      <c r="P42" s="93"/>
      <c r="Q42" s="93"/>
      <c r="R42" s="93"/>
      <c r="S42" s="93"/>
      <c r="T42" s="93"/>
      <c r="U42" s="99">
        <v>1.467</v>
      </c>
      <c r="V42" s="47">
        <f t="shared" si="5"/>
        <v>0</v>
      </c>
      <c r="W42" s="47">
        <f t="shared" si="6"/>
        <v>0</v>
      </c>
      <c r="X42" s="69">
        <f t="shared" si="7"/>
        <v>0</v>
      </c>
      <c r="Y42" s="69"/>
      <c r="Z42" s="69"/>
      <c r="AA42" s="69"/>
      <c r="AB42" s="69"/>
      <c r="AC42" s="69"/>
      <c r="AD42" s="69"/>
      <c r="AE42" s="69"/>
      <c r="AF42" s="69">
        <v>1.0</v>
      </c>
      <c r="AG42" s="69"/>
      <c r="AH42" s="69"/>
      <c r="AI42" s="69"/>
      <c r="AJ42" s="69"/>
      <c r="AK42" s="69"/>
      <c r="AL42" s="69"/>
      <c r="AM42" s="69"/>
      <c r="AN42" s="69"/>
      <c r="AO42" s="69"/>
      <c r="AP42" s="69">
        <v>1.0</v>
      </c>
      <c r="AQ42" s="69">
        <f t="shared" ref="AQ42:AW42" si="140">AJ42*$H$42</f>
        <v>0</v>
      </c>
      <c r="AR42" s="69">
        <f t="shared" si="140"/>
        <v>0</v>
      </c>
      <c r="AS42" s="69">
        <f t="shared" si="140"/>
        <v>0</v>
      </c>
      <c r="AT42" s="69">
        <f t="shared" si="140"/>
        <v>0</v>
      </c>
      <c r="AU42" s="69">
        <f t="shared" si="140"/>
        <v>0</v>
      </c>
      <c r="AV42" s="69">
        <f t="shared" si="140"/>
        <v>0</v>
      </c>
      <c r="AW42" s="69">
        <f t="shared" si="140"/>
        <v>0</v>
      </c>
      <c r="AX42" s="69">
        <f t="shared" si="10"/>
        <v>1</v>
      </c>
      <c r="AY42" s="69"/>
      <c r="AZ42" s="69"/>
      <c r="BA42" s="69"/>
      <c r="BB42" s="69"/>
      <c r="BC42" s="69">
        <v>1.0</v>
      </c>
      <c r="BD42" s="69"/>
      <c r="BE42" s="69">
        <f t="shared" ref="BE42:BJ42" si="141">AY42*$H$42</f>
        <v>0</v>
      </c>
      <c r="BF42" s="69">
        <f t="shared" si="141"/>
        <v>0</v>
      </c>
      <c r="BG42" s="69">
        <f t="shared" si="141"/>
        <v>0</v>
      </c>
      <c r="BH42" s="69">
        <f t="shared" si="141"/>
        <v>0</v>
      </c>
      <c r="BI42" s="69">
        <f t="shared" si="141"/>
        <v>0</v>
      </c>
      <c r="BJ42" s="69">
        <f t="shared" si="141"/>
        <v>0</v>
      </c>
      <c r="BK42" s="73">
        <f t="shared" ref="BK42:BU42" si="142">Y42*$H$42</f>
        <v>0</v>
      </c>
      <c r="BL42" s="73">
        <f t="shared" si="142"/>
        <v>0</v>
      </c>
      <c r="BM42" s="73">
        <f t="shared" si="142"/>
        <v>0</v>
      </c>
      <c r="BN42" s="73">
        <f t="shared" si="142"/>
        <v>0</v>
      </c>
      <c r="BO42" s="73">
        <f t="shared" si="142"/>
        <v>0</v>
      </c>
      <c r="BP42" s="73">
        <f t="shared" si="142"/>
        <v>0</v>
      </c>
      <c r="BQ42" s="73">
        <f t="shared" si="142"/>
        <v>0</v>
      </c>
      <c r="BR42" s="73">
        <f t="shared" si="142"/>
        <v>0</v>
      </c>
      <c r="BS42" s="73">
        <f t="shared" si="142"/>
        <v>0</v>
      </c>
      <c r="BT42" s="73">
        <f t="shared" si="142"/>
        <v>0</v>
      </c>
      <c r="BU42" s="73">
        <f t="shared" si="142"/>
        <v>0</v>
      </c>
      <c r="BV42" s="73"/>
    </row>
    <row r="43" ht="15.0" customHeight="1">
      <c r="A43" s="80"/>
      <c r="B43" s="86" t="s">
        <v>104</v>
      </c>
      <c r="C43" s="77"/>
      <c r="D43" s="75" t="s">
        <v>72</v>
      </c>
      <c r="E43" s="103"/>
      <c r="F43" s="79">
        <f t="shared" ref="F43:G43" si="143">SUM(F33:F42)</f>
        <v>28</v>
      </c>
      <c r="G43" s="78">
        <f t="shared" si="143"/>
        <v>1123.4</v>
      </c>
      <c r="H43" s="79">
        <f t="shared" si="4"/>
        <v>0</v>
      </c>
      <c r="I43" s="93"/>
      <c r="J43" s="93"/>
      <c r="K43" s="93"/>
      <c r="L43" s="93"/>
      <c r="M43" s="93"/>
      <c r="N43" s="93"/>
      <c r="O43" s="93"/>
      <c r="P43" s="93"/>
      <c r="Q43" s="93"/>
      <c r="R43" s="93"/>
      <c r="S43" s="93"/>
      <c r="T43" s="93"/>
      <c r="U43" s="82">
        <f>SUM(U33:U42)</f>
        <v>17.163</v>
      </c>
      <c r="V43" s="47">
        <f t="shared" si="5"/>
        <v>0</v>
      </c>
      <c r="W43" s="47">
        <f t="shared" si="6"/>
        <v>0</v>
      </c>
      <c r="X43" s="69">
        <f t="shared" si="7"/>
        <v>0</v>
      </c>
      <c r="Y43" s="69">
        <f t="shared" ref="Y43:AP43" si="144">SUM(Y33:Y42)</f>
        <v>0</v>
      </c>
      <c r="Z43" s="69">
        <f t="shared" si="144"/>
        <v>2</v>
      </c>
      <c r="AA43" s="69">
        <f t="shared" si="144"/>
        <v>5</v>
      </c>
      <c r="AB43" s="69">
        <f t="shared" si="144"/>
        <v>3</v>
      </c>
      <c r="AC43" s="69">
        <f t="shared" si="144"/>
        <v>4</v>
      </c>
      <c r="AD43" s="69">
        <f t="shared" si="144"/>
        <v>1</v>
      </c>
      <c r="AE43" s="69">
        <f t="shared" si="144"/>
        <v>3</v>
      </c>
      <c r="AF43" s="69">
        <f t="shared" si="144"/>
        <v>2</v>
      </c>
      <c r="AG43" s="69">
        <f t="shared" si="144"/>
        <v>2</v>
      </c>
      <c r="AH43" s="69">
        <f t="shared" si="144"/>
        <v>1</v>
      </c>
      <c r="AI43" s="69">
        <f t="shared" si="144"/>
        <v>0</v>
      </c>
      <c r="AJ43" s="69">
        <f t="shared" si="144"/>
        <v>3</v>
      </c>
      <c r="AK43" s="69">
        <f t="shared" si="144"/>
        <v>2</v>
      </c>
      <c r="AL43" s="69">
        <f t="shared" si="144"/>
        <v>5</v>
      </c>
      <c r="AM43" s="69">
        <f t="shared" si="144"/>
        <v>5</v>
      </c>
      <c r="AN43" s="69">
        <f t="shared" si="144"/>
        <v>1</v>
      </c>
      <c r="AO43" s="69">
        <f t="shared" si="144"/>
        <v>8</v>
      </c>
      <c r="AP43" s="69">
        <f t="shared" si="144"/>
        <v>4</v>
      </c>
      <c r="AQ43" s="69">
        <f t="shared" ref="AQ43:AW43" si="145">AJ43*$H$43</f>
        <v>0</v>
      </c>
      <c r="AR43" s="69">
        <f t="shared" si="145"/>
        <v>0</v>
      </c>
      <c r="AS43" s="69">
        <f t="shared" si="145"/>
        <v>0</v>
      </c>
      <c r="AT43" s="69">
        <f t="shared" si="145"/>
        <v>0</v>
      </c>
      <c r="AU43" s="69">
        <f t="shared" si="145"/>
        <v>0</v>
      </c>
      <c r="AV43" s="69">
        <f t="shared" si="145"/>
        <v>0</v>
      </c>
      <c r="AW43" s="69">
        <f t="shared" si="145"/>
        <v>0</v>
      </c>
      <c r="AX43" s="69">
        <f t="shared" si="10"/>
        <v>28</v>
      </c>
      <c r="AY43" s="69">
        <f t="shared" ref="AY43:BD43" si="146">SUM(AY33:AY42)</f>
        <v>4</v>
      </c>
      <c r="AZ43" s="69">
        <f t="shared" si="146"/>
        <v>0</v>
      </c>
      <c r="BA43" s="69">
        <f t="shared" si="146"/>
        <v>8</v>
      </c>
      <c r="BB43" s="69">
        <f t="shared" si="146"/>
        <v>5</v>
      </c>
      <c r="BC43" s="69">
        <f t="shared" si="146"/>
        <v>11</v>
      </c>
      <c r="BD43" s="69">
        <f t="shared" si="146"/>
        <v>0</v>
      </c>
      <c r="BE43" s="69">
        <f t="shared" ref="BE43:BJ43" si="147">AY43*$H$43</f>
        <v>0</v>
      </c>
      <c r="BF43" s="69">
        <f t="shared" si="147"/>
        <v>0</v>
      </c>
      <c r="BG43" s="69">
        <f t="shared" si="147"/>
        <v>0</v>
      </c>
      <c r="BH43" s="69">
        <f t="shared" si="147"/>
        <v>0</v>
      </c>
      <c r="BI43" s="69">
        <f t="shared" si="147"/>
        <v>0</v>
      </c>
      <c r="BJ43" s="69">
        <f t="shared" si="147"/>
        <v>0</v>
      </c>
      <c r="BK43" s="73">
        <f t="shared" ref="BK43:BU43" si="148">Y43*$H$43</f>
        <v>0</v>
      </c>
      <c r="BL43" s="73">
        <f t="shared" si="148"/>
        <v>0</v>
      </c>
      <c r="BM43" s="73">
        <f t="shared" si="148"/>
        <v>0</v>
      </c>
      <c r="BN43" s="73">
        <f t="shared" si="148"/>
        <v>0</v>
      </c>
      <c r="BO43" s="73">
        <f t="shared" si="148"/>
        <v>0</v>
      </c>
      <c r="BP43" s="73">
        <f t="shared" si="148"/>
        <v>0</v>
      </c>
      <c r="BQ43" s="73">
        <f t="shared" si="148"/>
        <v>0</v>
      </c>
      <c r="BR43" s="73">
        <f t="shared" si="148"/>
        <v>0</v>
      </c>
      <c r="BS43" s="73">
        <f t="shared" si="148"/>
        <v>0</v>
      </c>
      <c r="BT43" s="73">
        <f t="shared" si="148"/>
        <v>0</v>
      </c>
      <c r="BU43" s="73">
        <f t="shared" si="148"/>
        <v>0</v>
      </c>
      <c r="BV43" s="73"/>
    </row>
    <row r="44" ht="12.75" customHeight="1">
      <c r="A44" s="104">
        <v>13972.0</v>
      </c>
      <c r="B44" s="104" t="s">
        <v>105</v>
      </c>
      <c r="C44" s="104" t="s">
        <v>26</v>
      </c>
      <c r="D44" s="105" t="s">
        <v>106</v>
      </c>
      <c r="E44" s="106" t="s">
        <v>61</v>
      </c>
      <c r="F44" s="105">
        <v>2.0</v>
      </c>
      <c r="G44" s="78">
        <v>104.0</v>
      </c>
      <c r="H44" s="79">
        <f t="shared" si="4"/>
        <v>0</v>
      </c>
      <c r="I44" s="107"/>
      <c r="J44" s="107"/>
      <c r="K44" s="107"/>
      <c r="L44" s="107"/>
      <c r="M44" s="107"/>
      <c r="N44" s="107"/>
      <c r="O44" s="107"/>
      <c r="P44" s="107"/>
      <c r="Q44" s="107"/>
      <c r="R44" s="107"/>
      <c r="S44" s="107"/>
      <c r="T44" s="107"/>
      <c r="U44" s="108">
        <v>1.489</v>
      </c>
      <c r="V44" s="47">
        <f t="shared" si="5"/>
        <v>0</v>
      </c>
      <c r="W44" s="47">
        <f t="shared" si="6"/>
        <v>0</v>
      </c>
      <c r="X44" s="69">
        <f t="shared" si="7"/>
        <v>0</v>
      </c>
      <c r="Y44" s="69"/>
      <c r="Z44" s="69"/>
      <c r="AA44" s="69"/>
      <c r="AB44" s="69"/>
      <c r="AC44" s="69"/>
      <c r="AD44" s="69"/>
      <c r="AE44" s="69"/>
      <c r="AF44" s="69"/>
      <c r="AG44" s="69"/>
      <c r="AH44" s="69"/>
      <c r="AI44" s="69"/>
      <c r="AJ44" s="69"/>
      <c r="AK44" s="69"/>
      <c r="AL44" s="69"/>
      <c r="AM44" s="69">
        <v>1.0</v>
      </c>
      <c r="AN44" s="69"/>
      <c r="AO44" s="69">
        <v>1.0</v>
      </c>
      <c r="AP44" s="69"/>
      <c r="AQ44" s="69">
        <f t="shared" ref="AQ44:AW44" si="149">AJ44*$H$44</f>
        <v>0</v>
      </c>
      <c r="AR44" s="69">
        <f t="shared" si="149"/>
        <v>0</v>
      </c>
      <c r="AS44" s="69">
        <f t="shared" si="149"/>
        <v>0</v>
      </c>
      <c r="AT44" s="69">
        <f t="shared" si="149"/>
        <v>0</v>
      </c>
      <c r="AU44" s="69">
        <f t="shared" si="149"/>
        <v>0</v>
      </c>
      <c r="AV44" s="69">
        <f t="shared" si="149"/>
        <v>0</v>
      </c>
      <c r="AW44" s="69">
        <f t="shared" si="149"/>
        <v>0</v>
      </c>
      <c r="AX44" s="69">
        <f t="shared" si="10"/>
        <v>2</v>
      </c>
      <c r="AY44" s="69"/>
      <c r="AZ44" s="69"/>
      <c r="BA44" s="69"/>
      <c r="BB44" s="69">
        <v>2.0</v>
      </c>
      <c r="BC44" s="69"/>
      <c r="BD44" s="69"/>
      <c r="BE44" s="69">
        <f t="shared" ref="BE44:BJ44" si="150">AY44*$H$44</f>
        <v>0</v>
      </c>
      <c r="BF44" s="69">
        <f t="shared" si="150"/>
        <v>0</v>
      </c>
      <c r="BG44" s="69">
        <f t="shared" si="150"/>
        <v>0</v>
      </c>
      <c r="BH44" s="69">
        <f t="shared" si="150"/>
        <v>0</v>
      </c>
      <c r="BI44" s="69">
        <f t="shared" si="150"/>
        <v>0</v>
      </c>
      <c r="BJ44" s="69">
        <f t="shared" si="150"/>
        <v>0</v>
      </c>
      <c r="BK44" s="73">
        <f t="shared" ref="BK44:BU44" si="151">SUM(BK2:BK43)</f>
        <v>0</v>
      </c>
      <c r="BL44" s="73">
        <f t="shared" si="151"/>
        <v>0</v>
      </c>
      <c r="BM44" s="73">
        <f t="shared" si="151"/>
        <v>0</v>
      </c>
      <c r="BN44" s="73">
        <f t="shared" si="151"/>
        <v>0</v>
      </c>
      <c r="BO44" s="73">
        <f t="shared" si="151"/>
        <v>0</v>
      </c>
      <c r="BP44" s="73">
        <f t="shared" si="151"/>
        <v>0</v>
      </c>
      <c r="BQ44" s="73">
        <f t="shared" si="151"/>
        <v>0</v>
      </c>
      <c r="BR44" s="73">
        <f t="shared" si="151"/>
        <v>0</v>
      </c>
      <c r="BS44" s="73">
        <f t="shared" si="151"/>
        <v>0</v>
      </c>
      <c r="BT44" s="73">
        <f t="shared" si="151"/>
        <v>0</v>
      </c>
      <c r="BU44" s="73">
        <f t="shared" si="151"/>
        <v>0</v>
      </c>
      <c r="BV44" s="73"/>
    </row>
    <row r="45" ht="12.75" customHeight="1">
      <c r="A45" s="104">
        <v>13468.0</v>
      </c>
      <c r="B45" s="104" t="s">
        <v>107</v>
      </c>
      <c r="C45" s="104" t="s">
        <v>26</v>
      </c>
      <c r="D45" s="105" t="s">
        <v>108</v>
      </c>
      <c r="E45" s="106" t="s">
        <v>61</v>
      </c>
      <c r="F45" s="105">
        <v>2.0</v>
      </c>
      <c r="G45" s="78">
        <v>69.0</v>
      </c>
      <c r="H45" s="79">
        <f t="shared" si="4"/>
        <v>0</v>
      </c>
      <c r="I45" s="107"/>
      <c r="J45" s="107"/>
      <c r="K45" s="107"/>
      <c r="L45" s="107"/>
      <c r="M45" s="107"/>
      <c r="N45" s="107"/>
      <c r="O45" s="107"/>
      <c r="P45" s="107"/>
      <c r="Q45" s="107"/>
      <c r="R45" s="107"/>
      <c r="S45" s="107"/>
      <c r="T45" s="107"/>
      <c r="U45" s="108">
        <v>1.017</v>
      </c>
      <c r="V45" s="47">
        <f t="shared" si="5"/>
        <v>0</v>
      </c>
      <c r="W45" s="47">
        <f t="shared" si="6"/>
        <v>0</v>
      </c>
      <c r="X45" s="69">
        <f t="shared" si="7"/>
        <v>0</v>
      </c>
      <c r="Y45" s="73"/>
      <c r="Z45" s="73"/>
      <c r="AA45" s="73"/>
      <c r="AB45" s="73"/>
      <c r="AC45" s="73"/>
      <c r="AD45" s="73">
        <v>1.0</v>
      </c>
      <c r="AE45" s="73"/>
      <c r="AF45" s="73"/>
      <c r="AG45" s="73"/>
      <c r="AH45" s="73"/>
      <c r="AI45" s="73"/>
      <c r="AJ45" s="73"/>
      <c r="AK45" s="73"/>
      <c r="AL45" s="73"/>
      <c r="AM45" s="109">
        <v>1.0</v>
      </c>
      <c r="AN45" s="109">
        <v>1.0</v>
      </c>
      <c r="AO45" s="109"/>
      <c r="AP45" s="109"/>
      <c r="AQ45" s="69">
        <f t="shared" ref="AQ45:AW45" si="152">AJ45*$H$45</f>
        <v>0</v>
      </c>
      <c r="AR45" s="69">
        <f t="shared" si="152"/>
        <v>0</v>
      </c>
      <c r="AS45" s="69">
        <f t="shared" si="152"/>
        <v>0</v>
      </c>
      <c r="AT45" s="69">
        <f t="shared" si="152"/>
        <v>0</v>
      </c>
      <c r="AU45" s="69">
        <f t="shared" si="152"/>
        <v>0</v>
      </c>
      <c r="AV45" s="69">
        <f t="shared" si="152"/>
        <v>0</v>
      </c>
      <c r="AW45" s="69">
        <f t="shared" si="152"/>
        <v>0</v>
      </c>
      <c r="AX45" s="69">
        <f t="shared" si="10"/>
        <v>2</v>
      </c>
      <c r="AY45" s="73"/>
      <c r="AZ45" s="73"/>
      <c r="BA45" s="73"/>
      <c r="BB45" s="109">
        <v>2.0</v>
      </c>
      <c r="BC45" s="73"/>
      <c r="BD45" s="73"/>
      <c r="BE45" s="69">
        <f t="shared" ref="BE45:BJ45" si="153">AY45*$H$45</f>
        <v>0</v>
      </c>
      <c r="BF45" s="69">
        <f t="shared" si="153"/>
        <v>0</v>
      </c>
      <c r="BG45" s="69">
        <f t="shared" si="153"/>
        <v>0</v>
      </c>
      <c r="BH45" s="69">
        <f t="shared" si="153"/>
        <v>0</v>
      </c>
      <c r="BI45" s="69">
        <f t="shared" si="153"/>
        <v>0</v>
      </c>
      <c r="BJ45" s="69">
        <f t="shared" si="153"/>
        <v>0</v>
      </c>
      <c r="BK45" s="73">
        <f t="shared" ref="BK45:BU45" si="154">Y45*$H$38</f>
        <v>0</v>
      </c>
      <c r="BL45" s="73">
        <f t="shared" si="154"/>
        <v>0</v>
      </c>
      <c r="BM45" s="73">
        <f t="shared" si="154"/>
        <v>0</v>
      </c>
      <c r="BN45" s="73">
        <f t="shared" si="154"/>
        <v>0</v>
      </c>
      <c r="BO45" s="73">
        <f t="shared" si="154"/>
        <v>0</v>
      </c>
      <c r="BP45" s="73">
        <f t="shared" si="154"/>
        <v>0</v>
      </c>
      <c r="BQ45" s="73">
        <f t="shared" si="154"/>
        <v>0</v>
      </c>
      <c r="BR45" s="73">
        <f t="shared" si="154"/>
        <v>0</v>
      </c>
      <c r="BS45" s="73">
        <f t="shared" si="154"/>
        <v>0</v>
      </c>
      <c r="BT45" s="73">
        <f t="shared" si="154"/>
        <v>0</v>
      </c>
      <c r="BU45" s="73">
        <f t="shared" si="154"/>
        <v>0</v>
      </c>
      <c r="BV45" s="73"/>
    </row>
    <row r="46" ht="12.75" customHeight="1">
      <c r="A46" s="104">
        <v>13447.0</v>
      </c>
      <c r="B46" s="104" t="s">
        <v>109</v>
      </c>
      <c r="C46" s="104" t="s">
        <v>26</v>
      </c>
      <c r="D46" s="105" t="s">
        <v>108</v>
      </c>
      <c r="E46" s="106" t="s">
        <v>61</v>
      </c>
      <c r="F46" s="105">
        <v>2.0</v>
      </c>
      <c r="G46" s="78">
        <v>67.0</v>
      </c>
      <c r="H46" s="79">
        <f t="shared" si="4"/>
        <v>0</v>
      </c>
      <c r="I46" s="107"/>
      <c r="J46" s="107"/>
      <c r="K46" s="107"/>
      <c r="L46" s="107"/>
      <c r="M46" s="107"/>
      <c r="N46" s="107"/>
      <c r="O46" s="107"/>
      <c r="P46" s="107"/>
      <c r="Q46" s="107"/>
      <c r="R46" s="107"/>
      <c r="S46" s="107"/>
      <c r="T46" s="107"/>
      <c r="U46" s="108">
        <v>0.972</v>
      </c>
      <c r="V46" s="47">
        <f t="shared" si="5"/>
        <v>0</v>
      </c>
      <c r="W46" s="47">
        <f t="shared" si="6"/>
        <v>0</v>
      </c>
      <c r="X46" s="69">
        <f t="shared" si="7"/>
        <v>0</v>
      </c>
      <c r="Y46" s="73"/>
      <c r="Z46" s="73"/>
      <c r="AA46" s="73"/>
      <c r="AB46" s="73">
        <v>1.0</v>
      </c>
      <c r="AC46" s="73"/>
      <c r="AD46" s="73"/>
      <c r="AE46" s="73"/>
      <c r="AF46" s="73"/>
      <c r="AG46" s="73"/>
      <c r="AH46" s="73"/>
      <c r="AI46" s="73"/>
      <c r="AJ46" s="73"/>
      <c r="AK46" s="73"/>
      <c r="AL46" s="73"/>
      <c r="AM46" s="109">
        <v>1.0</v>
      </c>
      <c r="AN46" s="109">
        <v>1.0</v>
      </c>
      <c r="AO46" s="109"/>
      <c r="AP46" s="109"/>
      <c r="AQ46" s="69">
        <f t="shared" ref="AQ46:AW46" si="155">AJ46*$H$46</f>
        <v>0</v>
      </c>
      <c r="AR46" s="69">
        <f t="shared" si="155"/>
        <v>0</v>
      </c>
      <c r="AS46" s="69">
        <f t="shared" si="155"/>
        <v>0</v>
      </c>
      <c r="AT46" s="69">
        <f t="shared" si="155"/>
        <v>0</v>
      </c>
      <c r="AU46" s="69">
        <f t="shared" si="155"/>
        <v>0</v>
      </c>
      <c r="AV46" s="69">
        <f t="shared" si="155"/>
        <v>0</v>
      </c>
      <c r="AW46" s="69">
        <f t="shared" si="155"/>
        <v>0</v>
      </c>
      <c r="AX46" s="69">
        <f t="shared" si="10"/>
        <v>2</v>
      </c>
      <c r="AY46" s="73"/>
      <c r="AZ46" s="73"/>
      <c r="BA46" s="73"/>
      <c r="BB46" s="109">
        <v>2.0</v>
      </c>
      <c r="BC46" s="73"/>
      <c r="BD46" s="73"/>
      <c r="BE46" s="69">
        <f t="shared" ref="BE46:BJ46" si="156">AY46*$H$46</f>
        <v>0</v>
      </c>
      <c r="BF46" s="69">
        <f t="shared" si="156"/>
        <v>0</v>
      </c>
      <c r="BG46" s="69">
        <f t="shared" si="156"/>
        <v>0</v>
      </c>
      <c r="BH46" s="69">
        <f t="shared" si="156"/>
        <v>0</v>
      </c>
      <c r="BI46" s="69">
        <f t="shared" si="156"/>
        <v>0</v>
      </c>
      <c r="BJ46" s="69">
        <f t="shared" si="156"/>
        <v>0</v>
      </c>
      <c r="BK46" s="73">
        <f t="shared" ref="BK46:BU46" si="157">Y46*$H$39</f>
        <v>0</v>
      </c>
      <c r="BL46" s="73">
        <f t="shared" si="157"/>
        <v>0</v>
      </c>
      <c r="BM46" s="73">
        <f t="shared" si="157"/>
        <v>0</v>
      </c>
      <c r="BN46" s="73">
        <f t="shared" si="157"/>
        <v>0</v>
      </c>
      <c r="BO46" s="73">
        <f t="shared" si="157"/>
        <v>0</v>
      </c>
      <c r="BP46" s="73">
        <f t="shared" si="157"/>
        <v>0</v>
      </c>
      <c r="BQ46" s="73">
        <f t="shared" si="157"/>
        <v>0</v>
      </c>
      <c r="BR46" s="73">
        <f t="shared" si="157"/>
        <v>0</v>
      </c>
      <c r="BS46" s="73">
        <f t="shared" si="157"/>
        <v>0</v>
      </c>
      <c r="BT46" s="73">
        <f t="shared" si="157"/>
        <v>0</v>
      </c>
      <c r="BU46" s="73">
        <f t="shared" si="157"/>
        <v>0</v>
      </c>
      <c r="BV46" s="73"/>
    </row>
    <row r="47" ht="12.75" customHeight="1">
      <c r="A47" s="104">
        <v>13965.0</v>
      </c>
      <c r="B47" s="104" t="s">
        <v>110</v>
      </c>
      <c r="C47" s="104" t="s">
        <v>26</v>
      </c>
      <c r="D47" s="105" t="s">
        <v>108</v>
      </c>
      <c r="E47" s="106" t="s">
        <v>61</v>
      </c>
      <c r="F47" s="105">
        <v>2.0</v>
      </c>
      <c r="G47" s="98">
        <v>92.0</v>
      </c>
      <c r="H47" s="79">
        <f t="shared" si="4"/>
        <v>0</v>
      </c>
      <c r="I47" s="107"/>
      <c r="J47" s="107"/>
      <c r="K47" s="107"/>
      <c r="L47" s="107"/>
      <c r="M47" s="107"/>
      <c r="N47" s="107"/>
      <c r="O47" s="107"/>
      <c r="P47" s="107"/>
      <c r="Q47" s="107"/>
      <c r="R47" s="107"/>
      <c r="S47" s="107"/>
      <c r="T47" s="107"/>
      <c r="U47" s="108">
        <v>1.277</v>
      </c>
      <c r="V47" s="47">
        <f t="shared" si="5"/>
        <v>0</v>
      </c>
      <c r="W47" s="47">
        <f t="shared" si="6"/>
        <v>0</v>
      </c>
      <c r="X47" s="69">
        <f t="shared" si="7"/>
        <v>0</v>
      </c>
      <c r="Y47" s="73"/>
      <c r="Z47" s="73"/>
      <c r="AA47" s="73"/>
      <c r="AB47" s="73"/>
      <c r="AC47" s="73"/>
      <c r="AD47" s="73"/>
      <c r="AE47" s="73"/>
      <c r="AF47" s="73"/>
      <c r="AG47" s="73"/>
      <c r="AH47" s="73"/>
      <c r="AI47" s="73"/>
      <c r="AJ47" s="73"/>
      <c r="AK47" s="73"/>
      <c r="AL47" s="73"/>
      <c r="AM47" s="109">
        <v>1.0</v>
      </c>
      <c r="AN47" s="109">
        <v>1.0</v>
      </c>
      <c r="AO47" s="109"/>
      <c r="AP47" s="109"/>
      <c r="AQ47" s="69">
        <f t="shared" ref="AQ47:AW47" si="158">AJ47*$H$47</f>
        <v>0</v>
      </c>
      <c r="AR47" s="69">
        <f t="shared" si="158"/>
        <v>0</v>
      </c>
      <c r="AS47" s="69">
        <f t="shared" si="158"/>
        <v>0</v>
      </c>
      <c r="AT47" s="69">
        <f t="shared" si="158"/>
        <v>0</v>
      </c>
      <c r="AU47" s="69">
        <f t="shared" si="158"/>
        <v>0</v>
      </c>
      <c r="AV47" s="69">
        <f t="shared" si="158"/>
        <v>0</v>
      </c>
      <c r="AW47" s="69">
        <f t="shared" si="158"/>
        <v>0</v>
      </c>
      <c r="AX47" s="69">
        <f t="shared" si="10"/>
        <v>2</v>
      </c>
      <c r="AY47" s="73"/>
      <c r="AZ47" s="73"/>
      <c r="BA47" s="73"/>
      <c r="BB47" s="109">
        <v>2.0</v>
      </c>
      <c r="BC47" s="73"/>
      <c r="BD47" s="73"/>
      <c r="BE47" s="69">
        <f t="shared" ref="BE47:BJ47" si="159">AY47*$H$47</f>
        <v>0</v>
      </c>
      <c r="BF47" s="69">
        <f t="shared" si="159"/>
        <v>0</v>
      </c>
      <c r="BG47" s="69">
        <f t="shared" si="159"/>
        <v>0</v>
      </c>
      <c r="BH47" s="69">
        <f t="shared" si="159"/>
        <v>0</v>
      </c>
      <c r="BI47" s="69">
        <f t="shared" si="159"/>
        <v>0</v>
      </c>
      <c r="BJ47" s="69">
        <f t="shared" si="159"/>
        <v>0</v>
      </c>
      <c r="BK47" s="73">
        <f t="shared" ref="BK47:BU47" si="160">Y47*$H$40</f>
        <v>0</v>
      </c>
      <c r="BL47" s="73">
        <f t="shared" si="160"/>
        <v>0</v>
      </c>
      <c r="BM47" s="73">
        <f t="shared" si="160"/>
        <v>0</v>
      </c>
      <c r="BN47" s="73">
        <f t="shared" si="160"/>
        <v>0</v>
      </c>
      <c r="BO47" s="73">
        <f t="shared" si="160"/>
        <v>0</v>
      </c>
      <c r="BP47" s="73">
        <f t="shared" si="160"/>
        <v>0</v>
      </c>
      <c r="BQ47" s="73">
        <f t="shared" si="160"/>
        <v>0</v>
      </c>
      <c r="BR47" s="73">
        <f t="shared" si="160"/>
        <v>0</v>
      </c>
      <c r="BS47" s="73">
        <f t="shared" si="160"/>
        <v>0</v>
      </c>
      <c r="BT47" s="73">
        <f t="shared" si="160"/>
        <v>0</v>
      </c>
      <c r="BU47" s="73">
        <f t="shared" si="160"/>
        <v>0</v>
      </c>
      <c r="BV47" s="73"/>
    </row>
    <row r="48" ht="12.75" customHeight="1">
      <c r="A48" s="104">
        <v>13969.0</v>
      </c>
      <c r="B48" s="104" t="s">
        <v>111</v>
      </c>
      <c r="C48" s="104" t="s">
        <v>26</v>
      </c>
      <c r="D48" s="105" t="s">
        <v>108</v>
      </c>
      <c r="E48" s="106" t="s">
        <v>61</v>
      </c>
      <c r="F48" s="105">
        <v>2.0</v>
      </c>
      <c r="G48" s="101">
        <v>85.0</v>
      </c>
      <c r="H48" s="79">
        <f t="shared" si="4"/>
        <v>0</v>
      </c>
      <c r="I48" s="107"/>
      <c r="J48" s="107"/>
      <c r="K48" s="107"/>
      <c r="L48" s="107"/>
      <c r="M48" s="107"/>
      <c r="N48" s="107"/>
      <c r="O48" s="107"/>
      <c r="P48" s="107"/>
      <c r="Q48" s="107"/>
      <c r="R48" s="107"/>
      <c r="S48" s="107"/>
      <c r="T48" s="107"/>
      <c r="U48" s="108">
        <v>1.149</v>
      </c>
      <c r="V48" s="47">
        <f t="shared" si="5"/>
        <v>0</v>
      </c>
      <c r="W48" s="47">
        <f t="shared" si="6"/>
        <v>0</v>
      </c>
      <c r="X48" s="69">
        <f t="shared" si="7"/>
        <v>0</v>
      </c>
      <c r="Y48" s="73"/>
      <c r="Z48" s="73"/>
      <c r="AA48" s="73"/>
      <c r="AB48" s="73"/>
      <c r="AC48" s="73"/>
      <c r="AD48" s="73"/>
      <c r="AE48" s="73"/>
      <c r="AF48" s="73"/>
      <c r="AG48" s="73"/>
      <c r="AH48" s="73"/>
      <c r="AI48" s="73"/>
      <c r="AJ48" s="73"/>
      <c r="AK48" s="73"/>
      <c r="AL48" s="73"/>
      <c r="AM48" s="109">
        <v>1.0</v>
      </c>
      <c r="AN48" s="109">
        <v>1.0</v>
      </c>
      <c r="AO48" s="109"/>
      <c r="AP48" s="109"/>
      <c r="AQ48" s="69">
        <f t="shared" ref="AQ48:AW48" si="161">AJ48*$H$48</f>
        <v>0</v>
      </c>
      <c r="AR48" s="69">
        <f t="shared" si="161"/>
        <v>0</v>
      </c>
      <c r="AS48" s="69">
        <f t="shared" si="161"/>
        <v>0</v>
      </c>
      <c r="AT48" s="69">
        <f t="shared" si="161"/>
        <v>0</v>
      </c>
      <c r="AU48" s="69">
        <f t="shared" si="161"/>
        <v>0</v>
      </c>
      <c r="AV48" s="69">
        <f t="shared" si="161"/>
        <v>0</v>
      </c>
      <c r="AW48" s="69">
        <f t="shared" si="161"/>
        <v>0</v>
      </c>
      <c r="AX48" s="69">
        <f t="shared" si="10"/>
        <v>2</v>
      </c>
      <c r="AY48" s="73"/>
      <c r="AZ48" s="73"/>
      <c r="BA48" s="73"/>
      <c r="BB48" s="109">
        <v>2.0</v>
      </c>
      <c r="BC48" s="73"/>
      <c r="BD48" s="73"/>
      <c r="BE48" s="69">
        <f t="shared" ref="BE48:BJ48" si="162">AY48*$H$48</f>
        <v>0</v>
      </c>
      <c r="BF48" s="69">
        <f t="shared" si="162"/>
        <v>0</v>
      </c>
      <c r="BG48" s="69">
        <f t="shared" si="162"/>
        <v>0</v>
      </c>
      <c r="BH48" s="69">
        <f t="shared" si="162"/>
        <v>0</v>
      </c>
      <c r="BI48" s="69">
        <f t="shared" si="162"/>
        <v>0</v>
      </c>
      <c r="BJ48" s="69">
        <f t="shared" si="162"/>
        <v>0</v>
      </c>
      <c r="BK48" s="73">
        <f t="shared" ref="BK48:BU48" si="163">Y48*$H$41</f>
        <v>0</v>
      </c>
      <c r="BL48" s="73">
        <f t="shared" si="163"/>
        <v>0</v>
      </c>
      <c r="BM48" s="73">
        <f t="shared" si="163"/>
        <v>0</v>
      </c>
      <c r="BN48" s="73">
        <f t="shared" si="163"/>
        <v>0</v>
      </c>
      <c r="BO48" s="73">
        <f t="shared" si="163"/>
        <v>0</v>
      </c>
      <c r="BP48" s="73">
        <f t="shared" si="163"/>
        <v>0</v>
      </c>
      <c r="BQ48" s="73">
        <f t="shared" si="163"/>
        <v>0</v>
      </c>
      <c r="BR48" s="73">
        <f t="shared" si="163"/>
        <v>0</v>
      </c>
      <c r="BS48" s="73">
        <f t="shared" si="163"/>
        <v>0</v>
      </c>
      <c r="BT48" s="73">
        <f t="shared" si="163"/>
        <v>0</v>
      </c>
      <c r="BU48" s="73">
        <f t="shared" si="163"/>
        <v>0</v>
      </c>
      <c r="BV48" s="73"/>
    </row>
    <row r="49" ht="12.75" customHeight="1">
      <c r="A49" s="104">
        <v>13967.0</v>
      </c>
      <c r="B49" s="104" t="s">
        <v>112</v>
      </c>
      <c r="C49" s="104" t="s">
        <v>26</v>
      </c>
      <c r="D49" s="105" t="s">
        <v>108</v>
      </c>
      <c r="E49" s="106" t="s">
        <v>61</v>
      </c>
      <c r="F49" s="105">
        <v>2.0</v>
      </c>
      <c r="G49" s="78">
        <v>99.0</v>
      </c>
      <c r="H49" s="79">
        <f t="shared" si="4"/>
        <v>0</v>
      </c>
      <c r="I49" s="107"/>
      <c r="J49" s="107"/>
      <c r="K49" s="107"/>
      <c r="L49" s="107"/>
      <c r="M49" s="107"/>
      <c r="N49" s="107"/>
      <c r="O49" s="107"/>
      <c r="P49" s="107"/>
      <c r="Q49" s="107"/>
      <c r="R49" s="107"/>
      <c r="S49" s="107"/>
      <c r="T49" s="107"/>
      <c r="U49" s="108">
        <v>1.418</v>
      </c>
      <c r="V49" s="47">
        <f t="shared" si="5"/>
        <v>0</v>
      </c>
      <c r="W49" s="47">
        <f t="shared" si="6"/>
        <v>0</v>
      </c>
      <c r="X49" s="69">
        <f t="shared" si="7"/>
        <v>0</v>
      </c>
      <c r="Y49" s="73"/>
      <c r="Z49" s="73"/>
      <c r="AA49" s="73"/>
      <c r="AB49" s="73"/>
      <c r="AC49" s="73"/>
      <c r="AD49" s="73"/>
      <c r="AE49" s="73"/>
      <c r="AF49" s="73"/>
      <c r="AG49" s="73"/>
      <c r="AH49" s="73"/>
      <c r="AI49" s="73"/>
      <c r="AJ49" s="73"/>
      <c r="AK49" s="73"/>
      <c r="AL49" s="73"/>
      <c r="AM49" s="109">
        <v>1.0</v>
      </c>
      <c r="AN49" s="109">
        <v>1.0</v>
      </c>
      <c r="AO49" s="109"/>
      <c r="AP49" s="109"/>
      <c r="AQ49" s="69">
        <f t="shared" ref="AQ49:AW49" si="164">AJ49*$H$49</f>
        <v>0</v>
      </c>
      <c r="AR49" s="69">
        <f t="shared" si="164"/>
        <v>0</v>
      </c>
      <c r="AS49" s="69">
        <f t="shared" si="164"/>
        <v>0</v>
      </c>
      <c r="AT49" s="69">
        <f t="shared" si="164"/>
        <v>0</v>
      </c>
      <c r="AU49" s="69">
        <f t="shared" si="164"/>
        <v>0</v>
      </c>
      <c r="AV49" s="69">
        <f t="shared" si="164"/>
        <v>0</v>
      </c>
      <c r="AW49" s="69">
        <f t="shared" si="164"/>
        <v>0</v>
      </c>
      <c r="AX49" s="69">
        <f t="shared" si="10"/>
        <v>2</v>
      </c>
      <c r="AY49" s="73"/>
      <c r="AZ49" s="73"/>
      <c r="BA49" s="73"/>
      <c r="BB49" s="109">
        <v>2.0</v>
      </c>
      <c r="BC49" s="73"/>
      <c r="BD49" s="73"/>
      <c r="BE49" s="69">
        <f t="shared" ref="BE49:BJ49" si="165">AY49*$H$49</f>
        <v>0</v>
      </c>
      <c r="BF49" s="69">
        <f t="shared" si="165"/>
        <v>0</v>
      </c>
      <c r="BG49" s="69">
        <f t="shared" si="165"/>
        <v>0</v>
      </c>
      <c r="BH49" s="69">
        <f t="shared" si="165"/>
        <v>0</v>
      </c>
      <c r="BI49" s="69">
        <f t="shared" si="165"/>
        <v>0</v>
      </c>
      <c r="BJ49" s="69">
        <f t="shared" si="165"/>
        <v>0</v>
      </c>
      <c r="BK49" s="73">
        <f t="shared" ref="BK49:BU49" si="166">Y49*$H$42</f>
        <v>0</v>
      </c>
      <c r="BL49" s="73">
        <f t="shared" si="166"/>
        <v>0</v>
      </c>
      <c r="BM49" s="73">
        <f t="shared" si="166"/>
        <v>0</v>
      </c>
      <c r="BN49" s="73">
        <f t="shared" si="166"/>
        <v>0</v>
      </c>
      <c r="BO49" s="73">
        <f t="shared" si="166"/>
        <v>0</v>
      </c>
      <c r="BP49" s="73">
        <f t="shared" si="166"/>
        <v>0</v>
      </c>
      <c r="BQ49" s="73">
        <f t="shared" si="166"/>
        <v>0</v>
      </c>
      <c r="BR49" s="73">
        <f t="shared" si="166"/>
        <v>0</v>
      </c>
      <c r="BS49" s="73">
        <f t="shared" si="166"/>
        <v>0</v>
      </c>
      <c r="BT49" s="73">
        <f t="shared" si="166"/>
        <v>0</v>
      </c>
      <c r="BU49" s="73">
        <f t="shared" si="166"/>
        <v>0</v>
      </c>
      <c r="BV49" s="73"/>
    </row>
    <row r="50" ht="12.75" customHeight="1">
      <c r="A50" s="104">
        <v>13968.0</v>
      </c>
      <c r="B50" s="104" t="s">
        <v>113</v>
      </c>
      <c r="C50" s="104" t="s">
        <v>26</v>
      </c>
      <c r="D50" s="105" t="s">
        <v>106</v>
      </c>
      <c r="E50" s="106" t="s">
        <v>61</v>
      </c>
      <c r="F50" s="105">
        <v>2.0</v>
      </c>
      <c r="G50" s="78">
        <v>107.5998</v>
      </c>
      <c r="H50" s="79">
        <f t="shared" si="4"/>
        <v>0</v>
      </c>
      <c r="I50" s="107"/>
      <c r="J50" s="107"/>
      <c r="K50" s="107"/>
      <c r="L50" s="107"/>
      <c r="M50" s="107"/>
      <c r="N50" s="107"/>
      <c r="O50" s="107"/>
      <c r="P50" s="107"/>
      <c r="Q50" s="107"/>
      <c r="R50" s="107"/>
      <c r="S50" s="107"/>
      <c r="T50" s="107"/>
      <c r="U50" s="108">
        <v>1.574</v>
      </c>
      <c r="V50" s="47">
        <f t="shared" si="5"/>
        <v>0</v>
      </c>
      <c r="W50" s="47">
        <f t="shared" si="6"/>
        <v>0</v>
      </c>
      <c r="X50" s="69">
        <f t="shared" si="7"/>
        <v>0</v>
      </c>
      <c r="Y50" s="73"/>
      <c r="Z50" s="73"/>
      <c r="AA50" s="73"/>
      <c r="AB50" s="73"/>
      <c r="AC50" s="73"/>
      <c r="AD50" s="73"/>
      <c r="AE50" s="73"/>
      <c r="AF50" s="73"/>
      <c r="AG50" s="73"/>
      <c r="AH50" s="73"/>
      <c r="AI50" s="73"/>
      <c r="AJ50" s="73"/>
      <c r="AK50" s="73"/>
      <c r="AL50" s="73"/>
      <c r="AM50" s="109">
        <v>1.0</v>
      </c>
      <c r="AN50" s="109"/>
      <c r="AO50" s="109">
        <v>1.0</v>
      </c>
      <c r="AP50" s="109"/>
      <c r="AQ50" s="69">
        <f t="shared" ref="AQ50:AW50" si="167">AJ50*$H$50</f>
        <v>0</v>
      </c>
      <c r="AR50" s="69">
        <f t="shared" si="167"/>
        <v>0</v>
      </c>
      <c r="AS50" s="69">
        <f t="shared" si="167"/>
        <v>0</v>
      </c>
      <c r="AT50" s="69">
        <f t="shared" si="167"/>
        <v>0</v>
      </c>
      <c r="AU50" s="69">
        <f t="shared" si="167"/>
        <v>0</v>
      </c>
      <c r="AV50" s="69">
        <f t="shared" si="167"/>
        <v>0</v>
      </c>
      <c r="AW50" s="69">
        <f t="shared" si="167"/>
        <v>0</v>
      </c>
      <c r="AX50" s="69">
        <f t="shared" si="10"/>
        <v>2</v>
      </c>
      <c r="AY50" s="73"/>
      <c r="AZ50" s="73"/>
      <c r="BA50" s="73"/>
      <c r="BB50" s="109">
        <v>2.0</v>
      </c>
      <c r="BC50" s="73"/>
      <c r="BD50" s="73"/>
      <c r="BE50" s="69">
        <f t="shared" ref="BE50:BJ50" si="168">AY50*$H$50</f>
        <v>0</v>
      </c>
      <c r="BF50" s="69">
        <f t="shared" si="168"/>
        <v>0</v>
      </c>
      <c r="BG50" s="69">
        <f t="shared" si="168"/>
        <v>0</v>
      </c>
      <c r="BH50" s="69">
        <f t="shared" si="168"/>
        <v>0</v>
      </c>
      <c r="BI50" s="69">
        <f t="shared" si="168"/>
        <v>0</v>
      </c>
      <c r="BJ50" s="69">
        <f t="shared" si="168"/>
        <v>0</v>
      </c>
      <c r="BK50" s="73">
        <f t="shared" ref="BK50:BU50" si="169">Y50*$H$43</f>
        <v>0</v>
      </c>
      <c r="BL50" s="73">
        <f t="shared" si="169"/>
        <v>0</v>
      </c>
      <c r="BM50" s="73">
        <f t="shared" si="169"/>
        <v>0</v>
      </c>
      <c r="BN50" s="73">
        <f t="shared" si="169"/>
        <v>0</v>
      </c>
      <c r="BO50" s="73">
        <f t="shared" si="169"/>
        <v>0</v>
      </c>
      <c r="BP50" s="73">
        <f t="shared" si="169"/>
        <v>0</v>
      </c>
      <c r="BQ50" s="73">
        <f t="shared" si="169"/>
        <v>0</v>
      </c>
      <c r="BR50" s="73">
        <f t="shared" si="169"/>
        <v>0</v>
      </c>
      <c r="BS50" s="73">
        <f t="shared" si="169"/>
        <v>0</v>
      </c>
      <c r="BT50" s="73">
        <f t="shared" si="169"/>
        <v>0</v>
      </c>
      <c r="BU50" s="73">
        <f t="shared" si="169"/>
        <v>0</v>
      </c>
      <c r="BV50" s="73"/>
    </row>
    <row r="51" ht="12.75" customHeight="1">
      <c r="A51" s="104">
        <v>13973.0</v>
      </c>
      <c r="B51" s="104" t="s">
        <v>114</v>
      </c>
      <c r="C51" s="104" t="s">
        <v>26</v>
      </c>
      <c r="D51" s="105" t="s">
        <v>100</v>
      </c>
      <c r="E51" s="106" t="s">
        <v>61</v>
      </c>
      <c r="F51" s="105">
        <v>2.0</v>
      </c>
      <c r="G51" s="78">
        <v>198.0</v>
      </c>
      <c r="H51" s="79">
        <f t="shared" si="4"/>
        <v>0</v>
      </c>
      <c r="I51" s="107"/>
      <c r="J51" s="107"/>
      <c r="K51" s="107"/>
      <c r="L51" s="107"/>
      <c r="M51" s="107"/>
      <c r="N51" s="107"/>
      <c r="O51" s="107"/>
      <c r="P51" s="107"/>
      <c r="Q51" s="107"/>
      <c r="R51" s="107"/>
      <c r="S51" s="107"/>
      <c r="T51" s="107"/>
      <c r="U51" s="108">
        <v>3.258</v>
      </c>
      <c r="V51" s="47">
        <f t="shared" si="5"/>
        <v>0</v>
      </c>
      <c r="W51" s="47">
        <f t="shared" si="6"/>
        <v>0</v>
      </c>
      <c r="X51" s="69">
        <f t="shared" si="7"/>
        <v>0</v>
      </c>
      <c r="Y51" s="73"/>
      <c r="Z51" s="73"/>
      <c r="AA51" s="73"/>
      <c r="AB51" s="73"/>
      <c r="AC51" s="73"/>
      <c r="AD51" s="73"/>
      <c r="AE51" s="73"/>
      <c r="AF51" s="73"/>
      <c r="AG51" s="73"/>
      <c r="AH51" s="73"/>
      <c r="AI51" s="73"/>
      <c r="AJ51" s="73"/>
      <c r="AK51" s="73"/>
      <c r="AL51" s="73"/>
      <c r="AM51" s="109"/>
      <c r="AN51" s="109"/>
      <c r="AO51" s="109"/>
      <c r="AP51" s="109">
        <v>2.0</v>
      </c>
      <c r="AQ51" s="69">
        <f t="shared" ref="AQ51:AW51" si="170">AJ51*$H$51</f>
        <v>0</v>
      </c>
      <c r="AR51" s="69">
        <f t="shared" si="170"/>
        <v>0</v>
      </c>
      <c r="AS51" s="69">
        <f t="shared" si="170"/>
        <v>0</v>
      </c>
      <c r="AT51" s="69">
        <f t="shared" si="170"/>
        <v>0</v>
      </c>
      <c r="AU51" s="69">
        <f t="shared" si="170"/>
        <v>0</v>
      </c>
      <c r="AV51" s="69">
        <f t="shared" si="170"/>
        <v>0</v>
      </c>
      <c r="AW51" s="69">
        <f t="shared" si="170"/>
        <v>0</v>
      </c>
      <c r="AX51" s="69">
        <f t="shared" si="10"/>
        <v>2</v>
      </c>
      <c r="AY51" s="73"/>
      <c r="AZ51" s="73"/>
      <c r="BA51" s="73"/>
      <c r="BB51" s="109">
        <v>2.0</v>
      </c>
      <c r="BC51" s="73"/>
      <c r="BD51" s="73"/>
      <c r="BE51" s="69">
        <f t="shared" ref="BE51:BJ51" si="171">AY51*$H$51</f>
        <v>0</v>
      </c>
      <c r="BF51" s="69">
        <f t="shared" si="171"/>
        <v>0</v>
      </c>
      <c r="BG51" s="69">
        <f t="shared" si="171"/>
        <v>0</v>
      </c>
      <c r="BH51" s="69">
        <f t="shared" si="171"/>
        <v>0</v>
      </c>
      <c r="BI51" s="69">
        <f t="shared" si="171"/>
        <v>0</v>
      </c>
      <c r="BJ51" s="69">
        <f t="shared" si="171"/>
        <v>0</v>
      </c>
      <c r="BK51" s="73">
        <f t="shared" ref="BK51:BU51" si="172">SUM(BK9:BK50)</f>
        <v>0</v>
      </c>
      <c r="BL51" s="73">
        <f t="shared" si="172"/>
        <v>0</v>
      </c>
      <c r="BM51" s="73">
        <f t="shared" si="172"/>
        <v>0</v>
      </c>
      <c r="BN51" s="73">
        <f t="shared" si="172"/>
        <v>0</v>
      </c>
      <c r="BO51" s="73">
        <f t="shared" si="172"/>
        <v>0</v>
      </c>
      <c r="BP51" s="73">
        <f t="shared" si="172"/>
        <v>0</v>
      </c>
      <c r="BQ51" s="73">
        <f t="shared" si="172"/>
        <v>0</v>
      </c>
      <c r="BR51" s="73">
        <f t="shared" si="172"/>
        <v>0</v>
      </c>
      <c r="BS51" s="73">
        <f t="shared" si="172"/>
        <v>0</v>
      </c>
      <c r="BT51" s="73">
        <f t="shared" si="172"/>
        <v>0</v>
      </c>
      <c r="BU51" s="73">
        <f t="shared" si="172"/>
        <v>0</v>
      </c>
      <c r="BV51" s="73"/>
    </row>
    <row r="52" ht="12.75" customHeight="1">
      <c r="A52" s="104">
        <v>13970.0</v>
      </c>
      <c r="B52" s="104" t="s">
        <v>115</v>
      </c>
      <c r="C52" s="104" t="s">
        <v>26</v>
      </c>
      <c r="D52" s="105" t="s">
        <v>116</v>
      </c>
      <c r="E52" s="106" t="s">
        <v>61</v>
      </c>
      <c r="F52" s="105">
        <v>2.0</v>
      </c>
      <c r="G52" s="78">
        <v>107.5998</v>
      </c>
      <c r="H52" s="79">
        <f t="shared" si="4"/>
        <v>0</v>
      </c>
      <c r="I52" s="107"/>
      <c r="J52" s="107"/>
      <c r="K52" s="107"/>
      <c r="L52" s="107"/>
      <c r="M52" s="107"/>
      <c r="N52" s="107"/>
      <c r="O52" s="107"/>
      <c r="P52" s="107"/>
      <c r="Q52" s="107"/>
      <c r="R52" s="107"/>
      <c r="S52" s="107"/>
      <c r="T52" s="107"/>
      <c r="U52" s="108">
        <v>1.574</v>
      </c>
      <c r="V52" s="47">
        <f t="shared" si="5"/>
        <v>0</v>
      </c>
      <c r="W52" s="47">
        <f t="shared" si="6"/>
        <v>0</v>
      </c>
      <c r="X52" s="69">
        <f t="shared" si="7"/>
        <v>0</v>
      </c>
      <c r="Y52" s="73"/>
      <c r="Z52" s="73"/>
      <c r="AA52" s="73"/>
      <c r="AB52" s="73"/>
      <c r="AC52" s="73"/>
      <c r="AD52" s="73"/>
      <c r="AE52" s="73"/>
      <c r="AF52" s="73"/>
      <c r="AG52" s="73"/>
      <c r="AH52" s="73"/>
      <c r="AI52" s="73"/>
      <c r="AJ52" s="73"/>
      <c r="AK52" s="73"/>
      <c r="AL52" s="73"/>
      <c r="AM52" s="109"/>
      <c r="AN52" s="109">
        <v>1.0</v>
      </c>
      <c r="AO52" s="109">
        <v>1.0</v>
      </c>
      <c r="AP52" s="109"/>
      <c r="AQ52" s="69">
        <f t="shared" ref="AQ52:AW52" si="173">AJ52*$H$52</f>
        <v>0</v>
      </c>
      <c r="AR52" s="69">
        <f t="shared" si="173"/>
        <v>0</v>
      </c>
      <c r="AS52" s="69">
        <f t="shared" si="173"/>
        <v>0</v>
      </c>
      <c r="AT52" s="69">
        <f t="shared" si="173"/>
        <v>0</v>
      </c>
      <c r="AU52" s="69">
        <f t="shared" si="173"/>
        <v>0</v>
      </c>
      <c r="AV52" s="69">
        <f t="shared" si="173"/>
        <v>0</v>
      </c>
      <c r="AW52" s="69">
        <f t="shared" si="173"/>
        <v>0</v>
      </c>
      <c r="AX52" s="69">
        <f t="shared" si="10"/>
        <v>2</v>
      </c>
      <c r="AY52" s="73"/>
      <c r="AZ52" s="73"/>
      <c r="BA52" s="73"/>
      <c r="BB52" s="109">
        <v>2.0</v>
      </c>
      <c r="BC52" s="73"/>
      <c r="BD52" s="73"/>
      <c r="BE52" s="69">
        <f t="shared" ref="BE52:BJ52" si="174">AY52*$H$52</f>
        <v>0</v>
      </c>
      <c r="BF52" s="69">
        <f t="shared" si="174"/>
        <v>0</v>
      </c>
      <c r="BG52" s="69">
        <f t="shared" si="174"/>
        <v>0</v>
      </c>
      <c r="BH52" s="69">
        <f t="shared" si="174"/>
        <v>0</v>
      </c>
      <c r="BI52" s="69">
        <f t="shared" si="174"/>
        <v>0</v>
      </c>
      <c r="BJ52" s="69">
        <f t="shared" si="174"/>
        <v>0</v>
      </c>
      <c r="BK52" s="73">
        <f t="shared" ref="BK52:BU52" si="175">Y52*$H$38</f>
        <v>0</v>
      </c>
      <c r="BL52" s="73">
        <f t="shared" si="175"/>
        <v>0</v>
      </c>
      <c r="BM52" s="73">
        <f t="shared" si="175"/>
        <v>0</v>
      </c>
      <c r="BN52" s="73">
        <f t="shared" si="175"/>
        <v>0</v>
      </c>
      <c r="BO52" s="73">
        <f t="shared" si="175"/>
        <v>0</v>
      </c>
      <c r="BP52" s="73">
        <f t="shared" si="175"/>
        <v>0</v>
      </c>
      <c r="BQ52" s="73">
        <f t="shared" si="175"/>
        <v>0</v>
      </c>
      <c r="BR52" s="73">
        <f t="shared" si="175"/>
        <v>0</v>
      </c>
      <c r="BS52" s="73">
        <f t="shared" si="175"/>
        <v>0</v>
      </c>
      <c r="BT52" s="73">
        <f t="shared" si="175"/>
        <v>0</v>
      </c>
      <c r="BU52" s="73">
        <f t="shared" si="175"/>
        <v>0</v>
      </c>
      <c r="BV52" s="73"/>
    </row>
    <row r="53" ht="12.75" customHeight="1">
      <c r="A53" s="104">
        <v>13966.0</v>
      </c>
      <c r="B53" s="104" t="s">
        <v>117</v>
      </c>
      <c r="C53" s="104" t="s">
        <v>26</v>
      </c>
      <c r="D53" s="105" t="s">
        <v>116</v>
      </c>
      <c r="E53" s="106" t="s">
        <v>61</v>
      </c>
      <c r="F53" s="105">
        <v>2.0</v>
      </c>
      <c r="G53" s="78">
        <v>81.0</v>
      </c>
      <c r="H53" s="79">
        <f t="shared" si="4"/>
        <v>0</v>
      </c>
      <c r="I53" s="107"/>
      <c r="J53" s="107"/>
      <c r="K53" s="107"/>
      <c r="L53" s="107"/>
      <c r="M53" s="107"/>
      <c r="N53" s="107"/>
      <c r="O53" s="107"/>
      <c r="P53" s="107"/>
      <c r="Q53" s="107"/>
      <c r="R53" s="107"/>
      <c r="S53" s="107"/>
      <c r="T53" s="107"/>
      <c r="U53" s="108">
        <v>1.083</v>
      </c>
      <c r="V53" s="47">
        <f t="shared" si="5"/>
        <v>0</v>
      </c>
      <c r="W53" s="47">
        <f t="shared" si="6"/>
        <v>0</v>
      </c>
      <c r="X53" s="69">
        <f t="shared" si="7"/>
        <v>0</v>
      </c>
      <c r="Y53" s="73"/>
      <c r="Z53" s="73"/>
      <c r="AA53" s="73"/>
      <c r="AB53" s="73"/>
      <c r="AC53" s="73"/>
      <c r="AD53" s="73"/>
      <c r="AE53" s="73"/>
      <c r="AF53" s="73"/>
      <c r="AG53" s="73"/>
      <c r="AH53" s="73"/>
      <c r="AI53" s="73"/>
      <c r="AJ53" s="73"/>
      <c r="AK53" s="73"/>
      <c r="AL53" s="73"/>
      <c r="AM53" s="109"/>
      <c r="AN53" s="109">
        <v>1.0</v>
      </c>
      <c r="AO53" s="109">
        <v>1.0</v>
      </c>
      <c r="AP53" s="109"/>
      <c r="AQ53" s="69">
        <f t="shared" ref="AQ53:AW53" si="176">AJ53*$H$53</f>
        <v>0</v>
      </c>
      <c r="AR53" s="69">
        <f t="shared" si="176"/>
        <v>0</v>
      </c>
      <c r="AS53" s="69">
        <f t="shared" si="176"/>
        <v>0</v>
      </c>
      <c r="AT53" s="69">
        <f t="shared" si="176"/>
        <v>0</v>
      </c>
      <c r="AU53" s="69">
        <f t="shared" si="176"/>
        <v>0</v>
      </c>
      <c r="AV53" s="69">
        <f t="shared" si="176"/>
        <v>0</v>
      </c>
      <c r="AW53" s="69">
        <f t="shared" si="176"/>
        <v>0</v>
      </c>
      <c r="AX53" s="69">
        <f t="shared" si="10"/>
        <v>2</v>
      </c>
      <c r="AY53" s="73"/>
      <c r="AZ53" s="73"/>
      <c r="BA53" s="73"/>
      <c r="BB53" s="109">
        <v>2.0</v>
      </c>
      <c r="BC53" s="73"/>
      <c r="BD53" s="73"/>
      <c r="BE53" s="69">
        <f t="shared" ref="BE53:BJ53" si="177">AY53*$H$53</f>
        <v>0</v>
      </c>
      <c r="BF53" s="69">
        <f t="shared" si="177"/>
        <v>0</v>
      </c>
      <c r="BG53" s="69">
        <f t="shared" si="177"/>
        <v>0</v>
      </c>
      <c r="BH53" s="69">
        <f t="shared" si="177"/>
        <v>0</v>
      </c>
      <c r="BI53" s="69">
        <f t="shared" si="177"/>
        <v>0</v>
      </c>
      <c r="BJ53" s="69">
        <f t="shared" si="177"/>
        <v>0</v>
      </c>
      <c r="BK53" s="73">
        <f t="shared" ref="BK53:BU53" si="178">Y53*$H$39</f>
        <v>0</v>
      </c>
      <c r="BL53" s="73">
        <f t="shared" si="178"/>
        <v>0</v>
      </c>
      <c r="BM53" s="73">
        <f t="shared" si="178"/>
        <v>0</v>
      </c>
      <c r="BN53" s="73">
        <f t="shared" si="178"/>
        <v>0</v>
      </c>
      <c r="BO53" s="73">
        <f t="shared" si="178"/>
        <v>0</v>
      </c>
      <c r="BP53" s="73">
        <f t="shared" si="178"/>
        <v>0</v>
      </c>
      <c r="BQ53" s="73">
        <f t="shared" si="178"/>
        <v>0</v>
      </c>
      <c r="BR53" s="73">
        <f t="shared" si="178"/>
        <v>0</v>
      </c>
      <c r="BS53" s="73">
        <f t="shared" si="178"/>
        <v>0</v>
      </c>
      <c r="BT53" s="73">
        <f t="shared" si="178"/>
        <v>0</v>
      </c>
      <c r="BU53" s="73">
        <f t="shared" si="178"/>
        <v>0</v>
      </c>
      <c r="BV53" s="73"/>
    </row>
    <row r="54" ht="12.75" customHeight="1">
      <c r="A54" s="104">
        <v>13971.0</v>
      </c>
      <c r="B54" s="104" t="s">
        <v>118</v>
      </c>
      <c r="C54" s="104" t="s">
        <v>26</v>
      </c>
      <c r="D54" s="105" t="s">
        <v>116</v>
      </c>
      <c r="E54" s="106" t="s">
        <v>61</v>
      </c>
      <c r="F54" s="105">
        <v>2.0</v>
      </c>
      <c r="G54" s="78">
        <v>99.0</v>
      </c>
      <c r="H54" s="79">
        <f t="shared" si="4"/>
        <v>0</v>
      </c>
      <c r="I54" s="107"/>
      <c r="J54" s="107"/>
      <c r="K54" s="107"/>
      <c r="L54" s="107"/>
      <c r="M54" s="107"/>
      <c r="N54" s="107"/>
      <c r="O54" s="107"/>
      <c r="P54" s="107"/>
      <c r="Q54" s="107"/>
      <c r="R54" s="107"/>
      <c r="S54" s="107"/>
      <c r="T54" s="107"/>
      <c r="U54" s="108">
        <v>1.468</v>
      </c>
      <c r="V54" s="47">
        <f t="shared" si="5"/>
        <v>0</v>
      </c>
      <c r="W54" s="47">
        <f t="shared" si="6"/>
        <v>0</v>
      </c>
      <c r="X54" s="69">
        <f t="shared" si="7"/>
        <v>0</v>
      </c>
      <c r="Y54" s="73"/>
      <c r="Z54" s="73"/>
      <c r="AA54" s="73"/>
      <c r="AB54" s="73"/>
      <c r="AC54" s="73"/>
      <c r="AD54" s="73"/>
      <c r="AE54" s="73"/>
      <c r="AF54" s="73"/>
      <c r="AG54" s="73"/>
      <c r="AH54" s="73"/>
      <c r="AI54" s="73"/>
      <c r="AJ54" s="73"/>
      <c r="AK54" s="73"/>
      <c r="AL54" s="73"/>
      <c r="AM54" s="109"/>
      <c r="AN54" s="109">
        <v>1.0</v>
      </c>
      <c r="AO54" s="109">
        <v>1.0</v>
      </c>
      <c r="AP54" s="109"/>
      <c r="AQ54" s="69">
        <f t="shared" ref="AQ54:AW54" si="179">AJ54*$H$54</f>
        <v>0</v>
      </c>
      <c r="AR54" s="69">
        <f t="shared" si="179"/>
        <v>0</v>
      </c>
      <c r="AS54" s="69">
        <f t="shared" si="179"/>
        <v>0</v>
      </c>
      <c r="AT54" s="69">
        <f t="shared" si="179"/>
        <v>0</v>
      </c>
      <c r="AU54" s="69">
        <f t="shared" si="179"/>
        <v>0</v>
      </c>
      <c r="AV54" s="69">
        <f t="shared" si="179"/>
        <v>0</v>
      </c>
      <c r="AW54" s="69">
        <f t="shared" si="179"/>
        <v>0</v>
      </c>
      <c r="AX54" s="69">
        <f t="shared" si="10"/>
        <v>2</v>
      </c>
      <c r="AY54" s="73"/>
      <c r="AZ54" s="73"/>
      <c r="BA54" s="73"/>
      <c r="BB54" s="109">
        <v>2.0</v>
      </c>
      <c r="BC54" s="73"/>
      <c r="BD54" s="73"/>
      <c r="BE54" s="69">
        <f t="shared" ref="BE54:BJ54" si="180">AY54*$H$54</f>
        <v>0</v>
      </c>
      <c r="BF54" s="69">
        <f t="shared" si="180"/>
        <v>0</v>
      </c>
      <c r="BG54" s="69">
        <f t="shared" si="180"/>
        <v>0</v>
      </c>
      <c r="BH54" s="69">
        <f t="shared" si="180"/>
        <v>0</v>
      </c>
      <c r="BI54" s="69">
        <f t="shared" si="180"/>
        <v>0</v>
      </c>
      <c r="BJ54" s="69">
        <f t="shared" si="180"/>
        <v>0</v>
      </c>
      <c r="BK54" s="73">
        <f t="shared" ref="BK54:BU54" si="181">Y54*$H$40</f>
        <v>0</v>
      </c>
      <c r="BL54" s="73">
        <f t="shared" si="181"/>
        <v>0</v>
      </c>
      <c r="BM54" s="73">
        <f t="shared" si="181"/>
        <v>0</v>
      </c>
      <c r="BN54" s="73">
        <f t="shared" si="181"/>
        <v>0</v>
      </c>
      <c r="BO54" s="73">
        <f t="shared" si="181"/>
        <v>0</v>
      </c>
      <c r="BP54" s="73">
        <f t="shared" si="181"/>
        <v>0</v>
      </c>
      <c r="BQ54" s="73">
        <f t="shared" si="181"/>
        <v>0</v>
      </c>
      <c r="BR54" s="73">
        <f t="shared" si="181"/>
        <v>0</v>
      </c>
      <c r="BS54" s="73">
        <f t="shared" si="181"/>
        <v>0</v>
      </c>
      <c r="BT54" s="73">
        <f t="shared" si="181"/>
        <v>0</v>
      </c>
      <c r="BU54" s="73">
        <f t="shared" si="181"/>
        <v>0</v>
      </c>
      <c r="BV54" s="73"/>
    </row>
    <row r="55" ht="12.75" customHeight="1">
      <c r="A55" s="110"/>
      <c r="B55" s="111" t="s">
        <v>119</v>
      </c>
      <c r="C55" s="105"/>
      <c r="D55" s="105" t="s">
        <v>72</v>
      </c>
      <c r="E55" s="107"/>
      <c r="F55" s="105">
        <f t="shared" ref="F55:G55" si="182">SUM(F44:F54)</f>
        <v>22</v>
      </c>
      <c r="G55" s="98">
        <f t="shared" si="182"/>
        <v>1109.1996</v>
      </c>
      <c r="H55" s="79">
        <f t="shared" si="4"/>
        <v>0</v>
      </c>
      <c r="I55" s="107"/>
      <c r="J55" s="107"/>
      <c r="K55" s="107"/>
      <c r="L55" s="107"/>
      <c r="M55" s="107"/>
      <c r="N55" s="107"/>
      <c r="O55" s="107"/>
      <c r="P55" s="107"/>
      <c r="Q55" s="107"/>
      <c r="R55" s="107"/>
      <c r="S55" s="107"/>
      <c r="T55" s="107"/>
      <c r="U55" s="112">
        <f>SUM(U44:U54)</f>
        <v>16.279</v>
      </c>
      <c r="V55" s="47">
        <f t="shared" si="5"/>
        <v>0</v>
      </c>
      <c r="W55" s="47">
        <f t="shared" si="6"/>
        <v>0</v>
      </c>
      <c r="X55" s="69">
        <f t="shared" si="7"/>
        <v>0</v>
      </c>
      <c r="Y55" s="73">
        <f t="shared" ref="Y55:AP55" si="183">SUM(Y44:Y54)</f>
        <v>0</v>
      </c>
      <c r="Z55" s="73">
        <f t="shared" si="183"/>
        <v>0</v>
      </c>
      <c r="AA55" s="73">
        <f t="shared" si="183"/>
        <v>0</v>
      </c>
      <c r="AB55" s="73">
        <f t="shared" si="183"/>
        <v>1</v>
      </c>
      <c r="AC55" s="73">
        <f t="shared" si="183"/>
        <v>0</v>
      </c>
      <c r="AD55" s="73">
        <f t="shared" si="183"/>
        <v>1</v>
      </c>
      <c r="AE55" s="73">
        <f t="shared" si="183"/>
        <v>0</v>
      </c>
      <c r="AF55" s="73">
        <f t="shared" si="183"/>
        <v>0</v>
      </c>
      <c r="AG55" s="73">
        <f t="shared" si="183"/>
        <v>0</v>
      </c>
      <c r="AH55" s="73">
        <f t="shared" si="183"/>
        <v>0</v>
      </c>
      <c r="AI55" s="73">
        <f t="shared" si="183"/>
        <v>0</v>
      </c>
      <c r="AJ55" s="73">
        <f t="shared" si="183"/>
        <v>0</v>
      </c>
      <c r="AK55" s="73">
        <f t="shared" si="183"/>
        <v>0</v>
      </c>
      <c r="AL55" s="73">
        <f t="shared" si="183"/>
        <v>0</v>
      </c>
      <c r="AM55" s="73">
        <f t="shared" si="183"/>
        <v>7</v>
      </c>
      <c r="AN55" s="73">
        <f t="shared" si="183"/>
        <v>8</v>
      </c>
      <c r="AO55" s="73">
        <f t="shared" si="183"/>
        <v>5</v>
      </c>
      <c r="AP55" s="73">
        <f t="shared" si="183"/>
        <v>2</v>
      </c>
      <c r="AQ55" s="69">
        <f t="shared" ref="AQ55:AW55" si="184">SUM(AQ2:AQ54)</f>
        <v>0</v>
      </c>
      <c r="AR55" s="69">
        <f t="shared" si="184"/>
        <v>0</v>
      </c>
      <c r="AS55" s="69">
        <f t="shared" si="184"/>
        <v>0</v>
      </c>
      <c r="AT55" s="69">
        <f t="shared" si="184"/>
        <v>0</v>
      </c>
      <c r="AU55" s="69">
        <f t="shared" si="184"/>
        <v>0</v>
      </c>
      <c r="AV55" s="69">
        <f t="shared" si="184"/>
        <v>0</v>
      </c>
      <c r="AW55" s="69">
        <f t="shared" si="184"/>
        <v>0</v>
      </c>
      <c r="AX55" s="69">
        <f t="shared" si="10"/>
        <v>22</v>
      </c>
      <c r="AY55" s="73"/>
      <c r="AZ55" s="73"/>
      <c r="BA55" s="73"/>
      <c r="BB55" s="109">
        <v>22.0</v>
      </c>
      <c r="BC55" s="73"/>
      <c r="BD55" s="73"/>
      <c r="BE55" s="69">
        <f t="shared" ref="BE55:BJ55" si="185">AY55*$H$55</f>
        <v>0</v>
      </c>
      <c r="BF55" s="69">
        <f t="shared" si="185"/>
        <v>0</v>
      </c>
      <c r="BG55" s="69">
        <f t="shared" si="185"/>
        <v>0</v>
      </c>
      <c r="BH55" s="69">
        <f t="shared" si="185"/>
        <v>0</v>
      </c>
      <c r="BI55" s="69">
        <f t="shared" si="185"/>
        <v>0</v>
      </c>
      <c r="BJ55" s="69">
        <f t="shared" si="185"/>
        <v>0</v>
      </c>
      <c r="BK55" s="73">
        <f t="shared" ref="BK55:BU55" si="186">Y55*$H$41</f>
        <v>0</v>
      </c>
      <c r="BL55" s="73">
        <f t="shared" si="186"/>
        <v>0</v>
      </c>
      <c r="BM55" s="73">
        <f t="shared" si="186"/>
        <v>0</v>
      </c>
      <c r="BN55" s="73">
        <f t="shared" si="186"/>
        <v>0</v>
      </c>
      <c r="BO55" s="73">
        <f t="shared" si="186"/>
        <v>0</v>
      </c>
      <c r="BP55" s="73">
        <f t="shared" si="186"/>
        <v>0</v>
      </c>
      <c r="BQ55" s="73">
        <f t="shared" si="186"/>
        <v>0</v>
      </c>
      <c r="BR55" s="73">
        <f t="shared" si="186"/>
        <v>0</v>
      </c>
      <c r="BS55" s="73">
        <f t="shared" si="186"/>
        <v>0</v>
      </c>
      <c r="BT55" s="73">
        <f t="shared" si="186"/>
        <v>0</v>
      </c>
      <c r="BU55" s="73">
        <f t="shared" si="186"/>
        <v>0</v>
      </c>
      <c r="BV55" s="73"/>
    </row>
    <row r="56" ht="12.75" hidden="1" customHeight="1">
      <c r="A56" s="73"/>
      <c r="B56" s="109"/>
      <c r="C56" s="109"/>
      <c r="D56" s="109"/>
      <c r="E56" s="73"/>
      <c r="F56" s="109"/>
      <c r="G56" s="113"/>
      <c r="H56" s="109"/>
      <c r="I56" s="73"/>
      <c r="J56" s="73"/>
      <c r="K56" s="73"/>
      <c r="L56" s="73"/>
      <c r="M56" s="73"/>
      <c r="N56" s="73"/>
      <c r="O56" s="73"/>
      <c r="P56" s="73"/>
      <c r="Q56" s="73"/>
      <c r="R56" s="73"/>
      <c r="S56" s="73"/>
      <c r="T56" s="73"/>
      <c r="U56" s="73"/>
      <c r="V56" s="109">
        <f>SUM(V2:V55)</f>
        <v>0</v>
      </c>
      <c r="W56" s="109">
        <f>SUM(W2:W55)+'Macros Fiberglass'!Q12</f>
        <v>0</v>
      </c>
      <c r="X56" s="73">
        <f>SUM(X2:X55)</f>
        <v>0</v>
      </c>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109"/>
      <c r="BC56" s="73"/>
      <c r="BD56" s="73"/>
      <c r="BE56" s="69">
        <f t="shared" ref="BE56:BU56" si="187">SUM(BE2:BE55)</f>
        <v>0</v>
      </c>
      <c r="BF56" s="69">
        <f t="shared" si="187"/>
        <v>0</v>
      </c>
      <c r="BG56" s="69">
        <f t="shared" si="187"/>
        <v>0</v>
      </c>
      <c r="BH56" s="69">
        <f t="shared" si="187"/>
        <v>0</v>
      </c>
      <c r="BI56" s="69">
        <f t="shared" si="187"/>
        <v>0</v>
      </c>
      <c r="BJ56" s="69">
        <f t="shared" si="187"/>
        <v>0</v>
      </c>
      <c r="BK56" s="73">
        <f t="shared" si="187"/>
        <v>0</v>
      </c>
      <c r="BL56" s="73">
        <f t="shared" si="187"/>
        <v>0</v>
      </c>
      <c r="BM56" s="73">
        <f t="shared" si="187"/>
        <v>0</v>
      </c>
      <c r="BN56" s="73">
        <f t="shared" si="187"/>
        <v>0</v>
      </c>
      <c r="BO56" s="73">
        <f t="shared" si="187"/>
        <v>0</v>
      </c>
      <c r="BP56" s="73">
        <f t="shared" si="187"/>
        <v>0</v>
      </c>
      <c r="BQ56" s="73">
        <f t="shared" si="187"/>
        <v>0</v>
      </c>
      <c r="BR56" s="73">
        <f t="shared" si="187"/>
        <v>0</v>
      </c>
      <c r="BS56" s="73">
        <f t="shared" si="187"/>
        <v>0</v>
      </c>
      <c r="BT56" s="73">
        <f t="shared" si="187"/>
        <v>0</v>
      </c>
      <c r="BU56" s="73">
        <f t="shared" si="187"/>
        <v>0</v>
      </c>
      <c r="BV56" s="73"/>
      <c r="BW56" s="73"/>
    </row>
    <row r="57" ht="12.75" customHeight="1">
      <c r="A57" s="73"/>
      <c r="B57" s="109"/>
      <c r="C57" s="109"/>
      <c r="D57" s="109"/>
      <c r="E57" s="73"/>
      <c r="F57" s="109"/>
      <c r="G57" s="113"/>
      <c r="H57" s="109"/>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109"/>
      <c r="BF57" s="109"/>
      <c r="BG57" s="109"/>
      <c r="BH57" s="109"/>
      <c r="BI57" s="109"/>
      <c r="BJ57" s="109"/>
      <c r="BK57" s="73"/>
      <c r="BL57" s="73"/>
      <c r="BM57" s="73"/>
      <c r="BN57" s="73"/>
      <c r="BO57" s="73"/>
      <c r="BP57" s="73"/>
      <c r="BQ57" s="73"/>
      <c r="BR57" s="73"/>
      <c r="BS57" s="73"/>
      <c r="BT57" s="73"/>
      <c r="BU57" s="73"/>
      <c r="BV57" s="73"/>
      <c r="BW57" s="73"/>
    </row>
    <row r="58" ht="12.75" customHeight="1">
      <c r="A58" s="73"/>
      <c r="B58" s="109"/>
      <c r="C58" s="109"/>
      <c r="D58" s="109"/>
      <c r="E58" s="73"/>
      <c r="F58" s="109"/>
      <c r="G58" s="113"/>
      <c r="H58" s="109"/>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row>
    <row r="59" ht="12.75" customHeight="1">
      <c r="A59" s="73"/>
      <c r="B59" s="109"/>
      <c r="C59" s="109"/>
      <c r="D59" s="109"/>
      <c r="E59" s="73"/>
      <c r="F59" s="109"/>
      <c r="G59" s="113"/>
      <c r="H59" s="109"/>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row>
    <row r="60" ht="12.75" customHeight="1">
      <c r="A60" s="73"/>
      <c r="B60" s="109"/>
      <c r="C60" s="109"/>
      <c r="D60" s="109"/>
      <c r="E60" s="73"/>
      <c r="F60" s="109"/>
      <c r="G60" s="113"/>
      <c r="H60" s="109"/>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row>
    <row r="61" ht="12.75" customHeight="1">
      <c r="A61" s="73"/>
      <c r="B61" s="109"/>
      <c r="C61" s="109"/>
      <c r="D61" s="109"/>
      <c r="E61" s="73"/>
      <c r="F61" s="109"/>
      <c r="G61" s="113"/>
      <c r="H61" s="109"/>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row>
    <row r="62" ht="12.75" customHeight="1">
      <c r="A62" s="73"/>
      <c r="B62" s="109"/>
      <c r="C62" s="109"/>
      <c r="D62" s="109"/>
      <c r="E62" s="73"/>
      <c r="F62" s="109"/>
      <c r="G62" s="113"/>
      <c r="H62" s="109"/>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row>
    <row r="63" ht="12.75" customHeight="1">
      <c r="A63" s="73"/>
      <c r="B63" s="109"/>
      <c r="C63" s="109"/>
      <c r="D63" s="109"/>
      <c r="E63" s="73"/>
      <c r="F63" s="109"/>
      <c r="G63" s="113"/>
      <c r="H63" s="109"/>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row>
    <row r="64" ht="12.75" customHeight="1">
      <c r="A64" s="73"/>
      <c r="B64" s="109"/>
      <c r="C64" s="109"/>
      <c r="D64" s="109"/>
      <c r="E64" s="73"/>
      <c r="F64" s="109"/>
      <c r="G64" s="113"/>
      <c r="H64" s="109"/>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row>
    <row r="65" ht="12.75" customHeight="1">
      <c r="A65" s="73"/>
      <c r="B65" s="109"/>
      <c r="C65" s="109"/>
      <c r="D65" s="109"/>
      <c r="E65" s="73"/>
      <c r="F65" s="109"/>
      <c r="G65" s="113"/>
      <c r="H65" s="109"/>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row>
    <row r="66" ht="12.75" customHeight="1">
      <c r="A66" s="73"/>
      <c r="B66" s="109"/>
      <c r="C66" s="109"/>
      <c r="D66" s="109"/>
      <c r="E66" s="73"/>
      <c r="F66" s="109"/>
      <c r="G66" s="113"/>
      <c r="H66" s="109"/>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row>
    <row r="67" ht="12.75" customHeight="1">
      <c r="A67" s="73"/>
      <c r="B67" s="109"/>
      <c r="C67" s="109"/>
      <c r="D67" s="109"/>
      <c r="E67" s="73"/>
      <c r="F67" s="109"/>
      <c r="G67" s="113"/>
      <c r="H67" s="109"/>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row>
    <row r="68" ht="12.75" customHeight="1">
      <c r="A68" s="73"/>
      <c r="B68" s="109"/>
      <c r="C68" s="109"/>
      <c r="D68" s="109"/>
      <c r="E68" s="73"/>
      <c r="F68" s="109"/>
      <c r="G68" s="113"/>
      <c r="H68" s="109"/>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row>
    <row r="69" ht="12.75" customHeight="1">
      <c r="A69" s="73"/>
      <c r="B69" s="109"/>
      <c r="C69" s="109"/>
      <c r="D69" s="109"/>
      <c r="E69" s="73"/>
      <c r="F69" s="109"/>
      <c r="G69" s="113"/>
      <c r="H69" s="109"/>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row>
    <row r="70" ht="12.75" customHeight="1">
      <c r="A70" s="73"/>
      <c r="B70" s="109"/>
      <c r="C70" s="109"/>
      <c r="D70" s="109"/>
      <c r="E70" s="73"/>
      <c r="F70" s="109"/>
      <c r="G70" s="113"/>
      <c r="H70" s="109"/>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row>
    <row r="71" ht="12.75" customHeight="1">
      <c r="A71" s="73"/>
      <c r="B71" s="109"/>
      <c r="C71" s="109"/>
      <c r="D71" s="109"/>
      <c r="E71" s="73"/>
      <c r="F71" s="109"/>
      <c r="G71" s="113"/>
      <c r="H71" s="109"/>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row>
    <row r="72" ht="12.75" customHeight="1">
      <c r="A72" s="73"/>
      <c r="B72" s="109"/>
      <c r="C72" s="109"/>
      <c r="D72" s="109"/>
      <c r="E72" s="73"/>
      <c r="F72" s="109"/>
      <c r="G72" s="113"/>
      <c r="H72" s="109"/>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row>
    <row r="73" ht="12.75" customHeight="1">
      <c r="A73" s="73"/>
      <c r="B73" s="109"/>
      <c r="C73" s="109"/>
      <c r="D73" s="109"/>
      <c r="E73" s="73"/>
      <c r="F73" s="109"/>
      <c r="G73" s="113"/>
      <c r="H73" s="109"/>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row>
    <row r="74" ht="12.75" customHeight="1">
      <c r="A74" s="73"/>
      <c r="B74" s="109"/>
      <c r="C74" s="109"/>
      <c r="D74" s="109"/>
      <c r="E74" s="73"/>
      <c r="F74" s="109"/>
      <c r="G74" s="113"/>
      <c r="H74" s="109"/>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row>
    <row r="75" ht="12.75" customHeight="1">
      <c r="A75" s="73"/>
      <c r="B75" s="109"/>
      <c r="C75" s="109"/>
      <c r="D75" s="109"/>
      <c r="E75" s="73"/>
      <c r="F75" s="109"/>
      <c r="G75" s="113"/>
      <c r="H75" s="109"/>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row>
    <row r="76" ht="12.75" customHeight="1">
      <c r="A76" s="73"/>
      <c r="B76" s="109"/>
      <c r="C76" s="109"/>
      <c r="D76" s="109"/>
      <c r="E76" s="73"/>
      <c r="F76" s="109"/>
      <c r="G76" s="113"/>
      <c r="H76" s="109"/>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row>
    <row r="77" ht="12.75" customHeight="1">
      <c r="A77" s="73"/>
      <c r="B77" s="109"/>
      <c r="C77" s="109"/>
      <c r="D77" s="109"/>
      <c r="E77" s="73"/>
      <c r="F77" s="109"/>
      <c r="G77" s="113"/>
      <c r="H77" s="109"/>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row>
    <row r="78" ht="12.75" customHeight="1">
      <c r="A78" s="73"/>
      <c r="B78" s="109"/>
      <c r="C78" s="109"/>
      <c r="D78" s="109"/>
      <c r="E78" s="73"/>
      <c r="F78" s="109"/>
      <c r="G78" s="113"/>
      <c r="H78" s="109"/>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row>
    <row r="79" ht="12.75" customHeight="1">
      <c r="A79" s="73"/>
      <c r="B79" s="109"/>
      <c r="C79" s="109"/>
      <c r="D79" s="109"/>
      <c r="E79" s="73"/>
      <c r="F79" s="109"/>
      <c r="G79" s="113"/>
      <c r="H79" s="109"/>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row>
    <row r="80" ht="12.75" customHeight="1">
      <c r="A80" s="73"/>
      <c r="B80" s="109"/>
      <c r="C80" s="109"/>
      <c r="D80" s="109"/>
      <c r="E80" s="73"/>
      <c r="F80" s="109"/>
      <c r="G80" s="113"/>
      <c r="H80" s="109"/>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row>
    <row r="81" ht="12.75" customHeight="1">
      <c r="A81" s="73"/>
      <c r="B81" s="109"/>
      <c r="C81" s="109"/>
      <c r="D81" s="109"/>
      <c r="E81" s="73"/>
      <c r="F81" s="109"/>
      <c r="G81" s="113"/>
      <c r="H81" s="109"/>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row>
    <row r="82" ht="12.75" customHeight="1">
      <c r="A82" s="73"/>
      <c r="B82" s="109"/>
      <c r="C82" s="109"/>
      <c r="D82" s="109"/>
      <c r="E82" s="73"/>
      <c r="F82" s="109"/>
      <c r="G82" s="113"/>
      <c r="H82" s="109"/>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row>
    <row r="83" ht="12.75" customHeight="1">
      <c r="A83" s="73"/>
      <c r="B83" s="109"/>
      <c r="C83" s="109"/>
      <c r="D83" s="109"/>
      <c r="E83" s="73"/>
      <c r="F83" s="109"/>
      <c r="G83" s="113"/>
      <c r="H83" s="109"/>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row>
    <row r="84" ht="12.75" customHeight="1">
      <c r="A84" s="73"/>
      <c r="B84" s="109"/>
      <c r="C84" s="109"/>
      <c r="D84" s="109"/>
      <c r="E84" s="73"/>
      <c r="F84" s="109"/>
      <c r="G84" s="113"/>
      <c r="H84" s="109"/>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row>
    <row r="85" ht="12.75" customHeight="1">
      <c r="A85" s="73"/>
      <c r="B85" s="109"/>
      <c r="C85" s="109"/>
      <c r="D85" s="109"/>
      <c r="E85" s="73"/>
      <c r="F85" s="109"/>
      <c r="G85" s="113"/>
      <c r="H85" s="109"/>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row>
    <row r="86" ht="12.75" customHeight="1">
      <c r="A86" s="73"/>
      <c r="B86" s="109"/>
      <c r="C86" s="109"/>
      <c r="D86" s="109"/>
      <c r="E86" s="73"/>
      <c r="F86" s="109"/>
      <c r="G86" s="113"/>
      <c r="H86" s="109"/>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row>
    <row r="87" ht="12.75" customHeight="1">
      <c r="A87" s="73"/>
      <c r="B87" s="109"/>
      <c r="C87" s="109"/>
      <c r="D87" s="109"/>
      <c r="E87" s="73"/>
      <c r="F87" s="109"/>
      <c r="G87" s="113"/>
      <c r="H87" s="109"/>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row>
    <row r="88" ht="12.75" customHeight="1">
      <c r="A88" s="73"/>
      <c r="B88" s="109"/>
      <c r="C88" s="109"/>
      <c r="D88" s="109"/>
      <c r="E88" s="73"/>
      <c r="F88" s="109"/>
      <c r="G88" s="113"/>
      <c r="H88" s="109"/>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row>
    <row r="89" ht="12.75" customHeight="1">
      <c r="A89" s="73"/>
      <c r="B89" s="109"/>
      <c r="C89" s="109"/>
      <c r="D89" s="109"/>
      <c r="E89" s="73"/>
      <c r="F89" s="109"/>
      <c r="G89" s="113"/>
      <c r="H89" s="109"/>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row>
    <row r="90" ht="12.75" customHeight="1">
      <c r="A90" s="73"/>
      <c r="B90" s="109"/>
      <c r="C90" s="109"/>
      <c r="D90" s="109"/>
      <c r="E90" s="73"/>
      <c r="F90" s="109"/>
      <c r="G90" s="113"/>
      <c r="H90" s="109"/>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row>
    <row r="91" ht="12.75" customHeight="1">
      <c r="A91" s="73"/>
      <c r="B91" s="109"/>
      <c r="C91" s="109"/>
      <c r="D91" s="109"/>
      <c r="E91" s="73"/>
      <c r="F91" s="109"/>
      <c r="G91" s="113"/>
      <c r="H91" s="109"/>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row>
    <row r="92" ht="12.75" customHeight="1">
      <c r="A92" s="73"/>
      <c r="B92" s="109"/>
      <c r="C92" s="109"/>
      <c r="D92" s="109"/>
      <c r="E92" s="73"/>
      <c r="F92" s="109"/>
      <c r="G92" s="113"/>
      <c r="H92" s="109"/>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row>
    <row r="93" ht="12.75" customHeight="1">
      <c r="A93" s="73"/>
      <c r="B93" s="109"/>
      <c r="C93" s="109"/>
      <c r="D93" s="109"/>
      <c r="E93" s="73"/>
      <c r="F93" s="109"/>
      <c r="G93" s="113"/>
      <c r="H93" s="109"/>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row>
    <row r="94" ht="12.75" customHeight="1">
      <c r="A94" s="73"/>
      <c r="B94" s="109"/>
      <c r="C94" s="109"/>
      <c r="D94" s="109"/>
      <c r="E94" s="73"/>
      <c r="F94" s="109"/>
      <c r="G94" s="113"/>
      <c r="H94" s="109"/>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row>
    <row r="95" ht="12.75" customHeight="1">
      <c r="A95" s="73"/>
      <c r="B95" s="109"/>
      <c r="C95" s="109"/>
      <c r="D95" s="109"/>
      <c r="E95" s="73"/>
      <c r="F95" s="109"/>
      <c r="G95" s="113"/>
      <c r="H95" s="109"/>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row>
    <row r="96" ht="12.75" customHeight="1">
      <c r="A96" s="73"/>
      <c r="B96" s="109"/>
      <c r="C96" s="109"/>
      <c r="D96" s="109"/>
      <c r="E96" s="73"/>
      <c r="F96" s="109"/>
      <c r="G96" s="113"/>
      <c r="H96" s="109"/>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row>
    <row r="97" ht="12.75" customHeight="1">
      <c r="A97" s="73"/>
      <c r="B97" s="109"/>
      <c r="C97" s="109"/>
      <c r="D97" s="109"/>
      <c r="E97" s="73"/>
      <c r="F97" s="109"/>
      <c r="G97" s="113"/>
      <c r="H97" s="109"/>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row>
    <row r="98" ht="12.75" customHeight="1">
      <c r="A98" s="73"/>
      <c r="B98" s="109"/>
      <c r="C98" s="109"/>
      <c r="D98" s="109"/>
      <c r="E98" s="73"/>
      <c r="F98" s="109"/>
      <c r="G98" s="113"/>
      <c r="H98" s="109"/>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row>
    <row r="99" ht="12.75" customHeight="1">
      <c r="A99" s="73"/>
      <c r="B99" s="109"/>
      <c r="C99" s="109"/>
      <c r="D99" s="109"/>
      <c r="E99" s="73"/>
      <c r="F99" s="109"/>
      <c r="G99" s="113"/>
      <c r="H99" s="109"/>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row>
    <row r="100" ht="12.75" customHeight="1">
      <c r="A100" s="73"/>
      <c r="B100" s="109"/>
      <c r="C100" s="109"/>
      <c r="D100" s="109"/>
      <c r="E100" s="73"/>
      <c r="F100" s="109"/>
      <c r="G100" s="113"/>
      <c r="H100" s="109"/>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row>
    <row r="101" ht="12.75" customHeight="1">
      <c r="A101" s="73"/>
      <c r="B101" s="109"/>
      <c r="C101" s="109"/>
      <c r="D101" s="109"/>
      <c r="E101" s="73"/>
      <c r="F101" s="109"/>
      <c r="G101" s="113"/>
      <c r="H101" s="109"/>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row>
    <row r="102" ht="12.75" customHeight="1">
      <c r="A102" s="73"/>
      <c r="B102" s="109"/>
      <c r="C102" s="109"/>
      <c r="D102" s="109"/>
      <c r="E102" s="73"/>
      <c r="F102" s="109"/>
      <c r="G102" s="113"/>
      <c r="H102" s="109"/>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row>
    <row r="103" ht="12.75" customHeight="1">
      <c r="A103" s="73"/>
      <c r="B103" s="109"/>
      <c r="C103" s="109"/>
      <c r="D103" s="109"/>
      <c r="E103" s="73"/>
      <c r="F103" s="109"/>
      <c r="G103" s="113"/>
      <c r="H103" s="109"/>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row>
    <row r="104" ht="12.75" customHeight="1">
      <c r="A104" s="73"/>
      <c r="B104" s="109"/>
      <c r="C104" s="109"/>
      <c r="D104" s="109"/>
      <c r="E104" s="73"/>
      <c r="F104" s="109"/>
      <c r="G104" s="113"/>
      <c r="H104" s="109"/>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row>
    <row r="105" ht="12.75" customHeight="1">
      <c r="A105" s="73"/>
      <c r="B105" s="109"/>
      <c r="C105" s="109"/>
      <c r="D105" s="109"/>
      <c r="E105" s="73"/>
      <c r="F105" s="109"/>
      <c r="G105" s="113"/>
      <c r="H105" s="109"/>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row>
    <row r="106" ht="12.75" customHeight="1">
      <c r="A106" s="73"/>
      <c r="B106" s="109"/>
      <c r="C106" s="109"/>
      <c r="D106" s="109"/>
      <c r="E106" s="73"/>
      <c r="F106" s="109"/>
      <c r="G106" s="113"/>
      <c r="H106" s="109"/>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row>
    <row r="107" ht="12.75" customHeight="1">
      <c r="A107" s="73"/>
      <c r="B107" s="109"/>
      <c r="C107" s="109"/>
      <c r="D107" s="109"/>
      <c r="E107" s="73"/>
      <c r="F107" s="109"/>
      <c r="G107" s="113"/>
      <c r="H107" s="109"/>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row>
    <row r="108" ht="12.75" customHeight="1">
      <c r="A108" s="73"/>
      <c r="B108" s="109"/>
      <c r="C108" s="109"/>
      <c r="D108" s="109"/>
      <c r="E108" s="73"/>
      <c r="F108" s="109"/>
      <c r="G108" s="113"/>
      <c r="H108" s="109"/>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row>
    <row r="109" ht="12.75" customHeight="1">
      <c r="A109" s="73"/>
      <c r="B109" s="109"/>
      <c r="C109" s="109"/>
      <c r="D109" s="109"/>
      <c r="E109" s="73"/>
      <c r="F109" s="109"/>
      <c r="G109" s="113"/>
      <c r="H109" s="109"/>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row>
    <row r="110" ht="12.75" customHeight="1">
      <c r="A110" s="73"/>
      <c r="B110" s="109"/>
      <c r="C110" s="109"/>
      <c r="D110" s="109"/>
      <c r="E110" s="73"/>
      <c r="F110" s="109"/>
      <c r="G110" s="113"/>
      <c r="H110" s="109"/>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row>
    <row r="111" ht="12.75" customHeight="1">
      <c r="A111" s="73"/>
      <c r="B111" s="109"/>
      <c r="C111" s="109"/>
      <c r="D111" s="109"/>
      <c r="E111" s="73"/>
      <c r="F111" s="109"/>
      <c r="G111" s="113"/>
      <c r="H111" s="109"/>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row>
    <row r="112" ht="12.75" customHeight="1">
      <c r="A112" s="73"/>
      <c r="B112" s="109"/>
      <c r="C112" s="109"/>
      <c r="D112" s="109"/>
      <c r="E112" s="73"/>
      <c r="F112" s="109"/>
      <c r="G112" s="113"/>
      <c r="H112" s="109"/>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row>
    <row r="113" ht="12.75" customHeight="1">
      <c r="A113" s="73"/>
      <c r="B113" s="109"/>
      <c r="C113" s="109"/>
      <c r="D113" s="109"/>
      <c r="E113" s="73"/>
      <c r="F113" s="109"/>
      <c r="G113" s="113"/>
      <c r="H113" s="109"/>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row>
    <row r="114" ht="12.75" customHeight="1">
      <c r="A114" s="73"/>
      <c r="B114" s="109"/>
      <c r="C114" s="109"/>
      <c r="D114" s="109"/>
      <c r="E114" s="73"/>
      <c r="F114" s="109"/>
      <c r="G114" s="113"/>
      <c r="H114" s="109"/>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row>
    <row r="115" ht="12.75" customHeight="1">
      <c r="A115" s="73"/>
      <c r="B115" s="109"/>
      <c r="C115" s="109"/>
      <c r="D115" s="109"/>
      <c r="E115" s="73"/>
      <c r="F115" s="109"/>
      <c r="G115" s="113"/>
      <c r="H115" s="109"/>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row>
    <row r="116" ht="12.75" customHeight="1">
      <c r="A116" s="73"/>
      <c r="B116" s="109"/>
      <c r="C116" s="109"/>
      <c r="D116" s="109"/>
      <c r="E116" s="73"/>
      <c r="F116" s="109"/>
      <c r="G116" s="113"/>
      <c r="H116" s="109"/>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row>
    <row r="117" ht="12.75" customHeight="1">
      <c r="A117" s="73"/>
      <c r="B117" s="109"/>
      <c r="C117" s="109"/>
      <c r="D117" s="109"/>
      <c r="E117" s="73"/>
      <c r="F117" s="109"/>
      <c r="G117" s="113"/>
      <c r="H117" s="109"/>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row>
    <row r="118" ht="12.75" customHeight="1">
      <c r="A118" s="73"/>
      <c r="B118" s="109"/>
      <c r="C118" s="109"/>
      <c r="D118" s="109"/>
      <c r="E118" s="73"/>
      <c r="F118" s="109"/>
      <c r="G118" s="113"/>
      <c r="H118" s="109"/>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row>
    <row r="119" ht="12.75" customHeight="1">
      <c r="A119" s="73"/>
      <c r="B119" s="109"/>
      <c r="C119" s="109"/>
      <c r="D119" s="109"/>
      <c r="E119" s="73"/>
      <c r="F119" s="109"/>
      <c r="G119" s="113"/>
      <c r="H119" s="109"/>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row>
    <row r="120" ht="12.75" customHeight="1">
      <c r="A120" s="73"/>
      <c r="B120" s="109"/>
      <c r="C120" s="109"/>
      <c r="D120" s="109"/>
      <c r="E120" s="73"/>
      <c r="F120" s="109"/>
      <c r="G120" s="113"/>
      <c r="H120" s="109"/>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row>
    <row r="121" ht="12.75" customHeight="1">
      <c r="A121" s="73"/>
      <c r="B121" s="109"/>
      <c r="C121" s="109"/>
      <c r="D121" s="109"/>
      <c r="E121" s="73"/>
      <c r="F121" s="109"/>
      <c r="G121" s="113"/>
      <c r="H121" s="109"/>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row>
    <row r="122" ht="12.75" customHeight="1">
      <c r="A122" s="73"/>
      <c r="B122" s="109"/>
      <c r="C122" s="109"/>
      <c r="D122" s="109"/>
      <c r="E122" s="73"/>
      <c r="F122" s="109"/>
      <c r="G122" s="113"/>
      <c r="H122" s="109"/>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row>
    <row r="123" ht="12.75" customHeight="1">
      <c r="A123" s="73"/>
      <c r="B123" s="109"/>
      <c r="C123" s="109"/>
      <c r="D123" s="109"/>
      <c r="E123" s="73"/>
      <c r="F123" s="109"/>
      <c r="G123" s="113"/>
      <c r="H123" s="109"/>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row>
    <row r="124" ht="12.75" customHeight="1">
      <c r="A124" s="73"/>
      <c r="B124" s="109"/>
      <c r="C124" s="109"/>
      <c r="D124" s="109"/>
      <c r="E124" s="73"/>
      <c r="F124" s="109"/>
      <c r="G124" s="113"/>
      <c r="H124" s="109"/>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row>
    <row r="125" ht="12.75" customHeight="1">
      <c r="A125" s="73"/>
      <c r="B125" s="109"/>
      <c r="C125" s="109"/>
      <c r="D125" s="109"/>
      <c r="E125" s="73"/>
      <c r="F125" s="109"/>
      <c r="G125" s="113"/>
      <c r="H125" s="109"/>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row>
    <row r="126" ht="12.75" customHeight="1">
      <c r="A126" s="73"/>
      <c r="B126" s="109"/>
      <c r="C126" s="109"/>
      <c r="D126" s="109"/>
      <c r="E126" s="73"/>
      <c r="F126" s="109"/>
      <c r="G126" s="113"/>
      <c r="H126" s="109"/>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row>
    <row r="127" ht="12.75" customHeight="1">
      <c r="A127" s="73"/>
      <c r="B127" s="109"/>
      <c r="C127" s="109"/>
      <c r="D127" s="109"/>
      <c r="E127" s="73"/>
      <c r="F127" s="109"/>
      <c r="G127" s="113"/>
      <c r="H127" s="109"/>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row>
    <row r="128" ht="12.75" customHeight="1">
      <c r="A128" s="73"/>
      <c r="B128" s="109"/>
      <c r="C128" s="109"/>
      <c r="D128" s="109"/>
      <c r="E128" s="73"/>
      <c r="F128" s="109"/>
      <c r="G128" s="113"/>
      <c r="H128" s="109"/>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row>
    <row r="129" ht="12.75" customHeight="1">
      <c r="A129" s="73"/>
      <c r="B129" s="109"/>
      <c r="C129" s="109"/>
      <c r="D129" s="109"/>
      <c r="E129" s="73"/>
      <c r="F129" s="109"/>
      <c r="G129" s="113"/>
      <c r="H129" s="109"/>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row>
    <row r="130" ht="12.75" customHeight="1">
      <c r="A130" s="73"/>
      <c r="B130" s="109"/>
      <c r="C130" s="109"/>
      <c r="D130" s="109"/>
      <c r="E130" s="73"/>
      <c r="F130" s="109"/>
      <c r="G130" s="113"/>
      <c r="H130" s="109"/>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row>
    <row r="131" ht="12.75" customHeight="1">
      <c r="A131" s="73"/>
      <c r="B131" s="109"/>
      <c r="C131" s="109"/>
      <c r="D131" s="109"/>
      <c r="E131" s="73"/>
      <c r="F131" s="109"/>
      <c r="G131" s="113"/>
      <c r="H131" s="109"/>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row>
    <row r="132" ht="12.75" customHeight="1">
      <c r="A132" s="73"/>
      <c r="B132" s="109"/>
      <c r="C132" s="109"/>
      <c r="D132" s="109"/>
      <c r="E132" s="73"/>
      <c r="F132" s="109"/>
      <c r="G132" s="113"/>
      <c r="H132" s="109"/>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row>
    <row r="133" ht="12.75" customHeight="1">
      <c r="A133" s="73"/>
      <c r="B133" s="109"/>
      <c r="C133" s="109"/>
      <c r="D133" s="109"/>
      <c r="E133" s="73"/>
      <c r="F133" s="109"/>
      <c r="G133" s="113"/>
      <c r="H133" s="109"/>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row>
    <row r="134" ht="12.75" customHeight="1">
      <c r="A134" s="73"/>
      <c r="B134" s="109"/>
      <c r="C134" s="109"/>
      <c r="D134" s="109"/>
      <c r="E134" s="73"/>
      <c r="F134" s="109"/>
      <c r="G134" s="113"/>
      <c r="H134" s="109"/>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row>
    <row r="135" ht="12.75" customHeight="1">
      <c r="A135" s="73"/>
      <c r="B135" s="109"/>
      <c r="C135" s="109"/>
      <c r="D135" s="109"/>
      <c r="E135" s="73"/>
      <c r="F135" s="109"/>
      <c r="G135" s="113"/>
      <c r="H135" s="109"/>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row>
    <row r="136" ht="12.75" customHeight="1">
      <c r="A136" s="73"/>
      <c r="B136" s="109"/>
      <c r="C136" s="109"/>
      <c r="D136" s="109"/>
      <c r="E136" s="73"/>
      <c r="F136" s="109"/>
      <c r="G136" s="113"/>
      <c r="H136" s="109"/>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row>
    <row r="137" ht="12.75" customHeight="1">
      <c r="A137" s="73"/>
      <c r="B137" s="109"/>
      <c r="C137" s="109"/>
      <c r="D137" s="109"/>
      <c r="E137" s="73"/>
      <c r="F137" s="109"/>
      <c r="G137" s="113"/>
      <c r="H137" s="109"/>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row>
    <row r="138" ht="12.75" customHeight="1">
      <c r="A138" s="73"/>
      <c r="B138" s="109"/>
      <c r="C138" s="109"/>
      <c r="D138" s="109"/>
      <c r="E138" s="73"/>
      <c r="F138" s="109"/>
      <c r="G138" s="113"/>
      <c r="H138" s="109"/>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row>
    <row r="139" ht="12.75" customHeight="1">
      <c r="A139" s="73"/>
      <c r="B139" s="109"/>
      <c r="C139" s="109"/>
      <c r="D139" s="109"/>
      <c r="E139" s="73"/>
      <c r="F139" s="109"/>
      <c r="G139" s="113"/>
      <c r="H139" s="109"/>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row>
    <row r="140" ht="12.75" customHeight="1">
      <c r="A140" s="73"/>
      <c r="B140" s="109"/>
      <c r="C140" s="109"/>
      <c r="D140" s="109"/>
      <c r="E140" s="73"/>
      <c r="F140" s="109"/>
      <c r="G140" s="113"/>
      <c r="H140" s="109"/>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row>
    <row r="141" ht="12.75" customHeight="1">
      <c r="A141" s="73"/>
      <c r="B141" s="109"/>
      <c r="C141" s="109"/>
      <c r="D141" s="109"/>
      <c r="E141" s="73"/>
      <c r="F141" s="109"/>
      <c r="G141" s="113"/>
      <c r="H141" s="109"/>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row>
    <row r="142" ht="12.75" customHeight="1">
      <c r="A142" s="73"/>
      <c r="B142" s="109"/>
      <c r="C142" s="109"/>
      <c r="D142" s="109"/>
      <c r="E142" s="73"/>
      <c r="F142" s="109"/>
      <c r="G142" s="113"/>
      <c r="H142" s="109"/>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row>
    <row r="143" ht="12.75" customHeight="1">
      <c r="A143" s="73"/>
      <c r="B143" s="109"/>
      <c r="C143" s="109"/>
      <c r="D143" s="109"/>
      <c r="E143" s="73"/>
      <c r="F143" s="109"/>
      <c r="G143" s="113"/>
      <c r="H143" s="109"/>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row>
    <row r="144" ht="12.75" customHeight="1">
      <c r="A144" s="73"/>
      <c r="B144" s="109"/>
      <c r="C144" s="109"/>
      <c r="D144" s="109"/>
      <c r="E144" s="73"/>
      <c r="F144" s="109"/>
      <c r="G144" s="113"/>
      <c r="H144" s="109"/>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row>
    <row r="145" ht="12.75" customHeight="1">
      <c r="A145" s="73"/>
      <c r="B145" s="109"/>
      <c r="C145" s="109"/>
      <c r="D145" s="109"/>
      <c r="E145" s="73"/>
      <c r="F145" s="109"/>
      <c r="G145" s="113"/>
      <c r="H145" s="109"/>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row>
    <row r="146" ht="12.75" customHeight="1">
      <c r="A146" s="73"/>
      <c r="B146" s="109"/>
      <c r="C146" s="109"/>
      <c r="D146" s="109"/>
      <c r="E146" s="73"/>
      <c r="F146" s="109"/>
      <c r="G146" s="113"/>
      <c r="H146" s="109"/>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row>
    <row r="147" ht="12.75" customHeight="1">
      <c r="A147" s="73"/>
      <c r="B147" s="109"/>
      <c r="C147" s="109"/>
      <c r="D147" s="109"/>
      <c r="E147" s="73"/>
      <c r="F147" s="109"/>
      <c r="G147" s="113"/>
      <c r="H147" s="109"/>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row>
    <row r="148" ht="12.75" customHeight="1">
      <c r="A148" s="73"/>
      <c r="B148" s="109"/>
      <c r="C148" s="109"/>
      <c r="D148" s="109"/>
      <c r="E148" s="73"/>
      <c r="F148" s="109"/>
      <c r="G148" s="113"/>
      <c r="H148" s="109"/>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row>
    <row r="149" ht="12.75" customHeight="1">
      <c r="A149" s="73"/>
      <c r="B149" s="109"/>
      <c r="C149" s="109"/>
      <c r="D149" s="109"/>
      <c r="E149" s="73"/>
      <c r="F149" s="109"/>
      <c r="G149" s="113"/>
      <c r="H149" s="109"/>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row>
    <row r="150" ht="12.75" customHeight="1">
      <c r="A150" s="73"/>
      <c r="B150" s="109"/>
      <c r="C150" s="109"/>
      <c r="D150" s="109"/>
      <c r="E150" s="73"/>
      <c r="F150" s="109"/>
      <c r="G150" s="113"/>
      <c r="H150" s="109"/>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row>
    <row r="151" ht="12.75" customHeight="1">
      <c r="A151" s="73"/>
      <c r="B151" s="109"/>
      <c r="C151" s="109"/>
      <c r="D151" s="109"/>
      <c r="E151" s="73"/>
      <c r="F151" s="109"/>
      <c r="G151" s="113"/>
      <c r="H151" s="109"/>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row>
    <row r="152" ht="12.75" customHeight="1">
      <c r="A152" s="73"/>
      <c r="B152" s="109"/>
      <c r="C152" s="109"/>
      <c r="D152" s="109"/>
      <c r="E152" s="73"/>
      <c r="F152" s="109"/>
      <c r="G152" s="113"/>
      <c r="H152" s="109"/>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row>
    <row r="153" ht="12.75" customHeight="1">
      <c r="A153" s="73"/>
      <c r="B153" s="109"/>
      <c r="C153" s="109"/>
      <c r="D153" s="109"/>
      <c r="E153" s="73"/>
      <c r="F153" s="109"/>
      <c r="G153" s="113"/>
      <c r="H153" s="109"/>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row>
    <row r="154" ht="12.75" customHeight="1">
      <c r="A154" s="73"/>
      <c r="B154" s="109"/>
      <c r="C154" s="109"/>
      <c r="D154" s="109"/>
      <c r="E154" s="73"/>
      <c r="F154" s="109"/>
      <c r="G154" s="113"/>
      <c r="H154" s="109"/>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row>
    <row r="155" ht="12.75" customHeight="1">
      <c r="A155" s="73"/>
      <c r="B155" s="109"/>
      <c r="C155" s="109"/>
      <c r="D155" s="109"/>
      <c r="E155" s="73"/>
      <c r="F155" s="109"/>
      <c r="G155" s="113"/>
      <c r="H155" s="109"/>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row>
    <row r="156" ht="12.75" customHeight="1">
      <c r="A156" s="73"/>
      <c r="B156" s="109"/>
      <c r="C156" s="109"/>
      <c r="D156" s="109"/>
      <c r="E156" s="73"/>
      <c r="F156" s="109"/>
      <c r="G156" s="113"/>
      <c r="H156" s="109"/>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row>
    <row r="157" ht="12.75" customHeight="1">
      <c r="A157" s="73"/>
      <c r="B157" s="109"/>
      <c r="C157" s="109"/>
      <c r="D157" s="109"/>
      <c r="E157" s="73"/>
      <c r="F157" s="109"/>
      <c r="G157" s="113"/>
      <c r="H157" s="109"/>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row>
    <row r="158" ht="12.75" customHeight="1">
      <c r="A158" s="73"/>
      <c r="B158" s="109"/>
      <c r="C158" s="109"/>
      <c r="D158" s="109"/>
      <c r="E158" s="73"/>
      <c r="F158" s="109"/>
      <c r="G158" s="113"/>
      <c r="H158" s="109"/>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row>
    <row r="159" ht="12.75" customHeight="1">
      <c r="A159" s="73"/>
      <c r="B159" s="109"/>
      <c r="C159" s="109"/>
      <c r="D159" s="109"/>
      <c r="E159" s="73"/>
      <c r="F159" s="109"/>
      <c r="G159" s="113"/>
      <c r="H159" s="109"/>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row>
    <row r="160" ht="12.75" customHeight="1">
      <c r="A160" s="73"/>
      <c r="B160" s="109"/>
      <c r="C160" s="109"/>
      <c r="D160" s="109"/>
      <c r="E160" s="73"/>
      <c r="F160" s="109"/>
      <c r="G160" s="113"/>
      <c r="H160" s="109"/>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row>
    <row r="161" ht="12.75" customHeight="1">
      <c r="A161" s="73"/>
      <c r="B161" s="109"/>
      <c r="C161" s="109"/>
      <c r="D161" s="109"/>
      <c r="E161" s="73"/>
      <c r="F161" s="109"/>
      <c r="G161" s="113"/>
      <c r="H161" s="109"/>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row>
    <row r="162" ht="12.75" customHeight="1">
      <c r="A162" s="73"/>
      <c r="B162" s="109"/>
      <c r="C162" s="109"/>
      <c r="D162" s="109"/>
      <c r="E162" s="73"/>
      <c r="F162" s="109"/>
      <c r="G162" s="113"/>
      <c r="H162" s="109"/>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row>
    <row r="163" ht="12.75" customHeight="1">
      <c r="A163" s="73"/>
      <c r="B163" s="109"/>
      <c r="C163" s="109"/>
      <c r="D163" s="109"/>
      <c r="E163" s="73"/>
      <c r="F163" s="109"/>
      <c r="G163" s="113"/>
      <c r="H163" s="109"/>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row>
    <row r="164" ht="12.75" customHeight="1">
      <c r="A164" s="73"/>
      <c r="B164" s="109"/>
      <c r="C164" s="109"/>
      <c r="D164" s="109"/>
      <c r="E164" s="73"/>
      <c r="F164" s="109"/>
      <c r="G164" s="113"/>
      <c r="H164" s="109"/>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row>
    <row r="165" ht="12.75" customHeight="1">
      <c r="A165" s="73"/>
      <c r="B165" s="109"/>
      <c r="C165" s="109"/>
      <c r="D165" s="109"/>
      <c r="E165" s="73"/>
      <c r="F165" s="109"/>
      <c r="G165" s="113"/>
      <c r="H165" s="109"/>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row>
    <row r="166" ht="12.75" customHeight="1">
      <c r="A166" s="73"/>
      <c r="B166" s="109"/>
      <c r="C166" s="109"/>
      <c r="D166" s="109"/>
      <c r="E166" s="73"/>
      <c r="F166" s="109"/>
      <c r="G166" s="113"/>
      <c r="H166" s="109"/>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row>
    <row r="167" ht="12.75" customHeight="1">
      <c r="A167" s="73"/>
      <c r="B167" s="109"/>
      <c r="C167" s="109"/>
      <c r="D167" s="109"/>
      <c r="E167" s="73"/>
      <c r="F167" s="109"/>
      <c r="G167" s="113"/>
      <c r="H167" s="109"/>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row>
    <row r="168" ht="12.75" customHeight="1">
      <c r="A168" s="73"/>
      <c r="B168" s="109"/>
      <c r="C168" s="109"/>
      <c r="D168" s="109"/>
      <c r="E168" s="73"/>
      <c r="F168" s="109"/>
      <c r="G168" s="113"/>
      <c r="H168" s="109"/>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row>
    <row r="169" ht="12.75" customHeight="1">
      <c r="A169" s="73"/>
      <c r="B169" s="109"/>
      <c r="C169" s="109"/>
      <c r="D169" s="109"/>
      <c r="E169" s="73"/>
      <c r="F169" s="109"/>
      <c r="G169" s="113"/>
      <c r="H169" s="109"/>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row>
    <row r="170" ht="12.75" customHeight="1">
      <c r="A170" s="73"/>
      <c r="B170" s="109"/>
      <c r="C170" s="109"/>
      <c r="D170" s="109"/>
      <c r="E170" s="73"/>
      <c r="F170" s="109"/>
      <c r="G170" s="113"/>
      <c r="H170" s="109"/>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row>
    <row r="171" ht="12.75" customHeight="1">
      <c r="A171" s="73"/>
      <c r="B171" s="109"/>
      <c r="C171" s="109"/>
      <c r="D171" s="109"/>
      <c r="E171" s="73"/>
      <c r="F171" s="109"/>
      <c r="G171" s="113"/>
      <c r="H171" s="109"/>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row>
    <row r="172" ht="12.75" customHeight="1">
      <c r="A172" s="73"/>
      <c r="B172" s="109"/>
      <c r="C172" s="109"/>
      <c r="D172" s="109"/>
      <c r="E172" s="73"/>
      <c r="F172" s="109"/>
      <c r="G172" s="113"/>
      <c r="H172" s="109"/>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row>
    <row r="173" ht="12.75" customHeight="1">
      <c r="A173" s="73"/>
      <c r="B173" s="109"/>
      <c r="C173" s="109"/>
      <c r="D173" s="109"/>
      <c r="E173" s="73"/>
      <c r="F173" s="109"/>
      <c r="G173" s="113"/>
      <c r="H173" s="109"/>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row>
    <row r="174" ht="12.75" customHeight="1">
      <c r="A174" s="73"/>
      <c r="B174" s="109"/>
      <c r="C174" s="109"/>
      <c r="D174" s="109"/>
      <c r="E174" s="73"/>
      <c r="F174" s="109"/>
      <c r="G174" s="113"/>
      <c r="H174" s="109"/>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row>
    <row r="175" ht="12.75" customHeight="1">
      <c r="A175" s="73"/>
      <c r="B175" s="109"/>
      <c r="C175" s="109"/>
      <c r="D175" s="109"/>
      <c r="E175" s="73"/>
      <c r="F175" s="109"/>
      <c r="G175" s="113"/>
      <c r="H175" s="109"/>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row>
    <row r="176" ht="12.75" customHeight="1">
      <c r="A176" s="73"/>
      <c r="B176" s="109"/>
      <c r="C176" s="109"/>
      <c r="D176" s="109"/>
      <c r="E176" s="73"/>
      <c r="F176" s="109"/>
      <c r="G176" s="113"/>
      <c r="H176" s="109"/>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row>
    <row r="177" ht="12.75" customHeight="1">
      <c r="A177" s="73"/>
      <c r="B177" s="109"/>
      <c r="C177" s="109"/>
      <c r="D177" s="109"/>
      <c r="E177" s="73"/>
      <c r="F177" s="109"/>
      <c r="G177" s="113"/>
      <c r="H177" s="109"/>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row>
    <row r="178" ht="12.75" customHeight="1">
      <c r="A178" s="73"/>
      <c r="B178" s="109"/>
      <c r="C178" s="109"/>
      <c r="D178" s="109"/>
      <c r="E178" s="73"/>
      <c r="F178" s="109"/>
      <c r="G178" s="113"/>
      <c r="H178" s="109"/>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row>
    <row r="179" ht="12.75" customHeight="1">
      <c r="A179" s="73"/>
      <c r="B179" s="109"/>
      <c r="C179" s="109"/>
      <c r="D179" s="109"/>
      <c r="E179" s="73"/>
      <c r="F179" s="109"/>
      <c r="G179" s="113"/>
      <c r="H179" s="109"/>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row>
    <row r="180" ht="12.75" customHeight="1">
      <c r="A180" s="73"/>
      <c r="B180" s="109"/>
      <c r="C180" s="109"/>
      <c r="D180" s="109"/>
      <c r="E180" s="73"/>
      <c r="F180" s="109"/>
      <c r="G180" s="113"/>
      <c r="H180" s="109"/>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row>
    <row r="181" ht="12.75" customHeight="1">
      <c r="A181" s="73"/>
      <c r="B181" s="109"/>
      <c r="C181" s="109"/>
      <c r="D181" s="109"/>
      <c r="E181" s="73"/>
      <c r="F181" s="109"/>
      <c r="G181" s="113"/>
      <c r="H181" s="109"/>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row>
    <row r="182" ht="12.75" customHeight="1">
      <c r="A182" s="73"/>
      <c r="B182" s="109"/>
      <c r="C182" s="109"/>
      <c r="D182" s="109"/>
      <c r="E182" s="73"/>
      <c r="F182" s="109"/>
      <c r="G182" s="113"/>
      <c r="H182" s="109"/>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row>
    <row r="183" ht="12.75" customHeight="1">
      <c r="A183" s="73"/>
      <c r="B183" s="109"/>
      <c r="C183" s="109"/>
      <c r="D183" s="109"/>
      <c r="E183" s="73"/>
      <c r="F183" s="109"/>
      <c r="G183" s="113"/>
      <c r="H183" s="109"/>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row>
    <row r="184" ht="12.75" customHeight="1">
      <c r="A184" s="73"/>
      <c r="B184" s="109"/>
      <c r="C184" s="109"/>
      <c r="D184" s="109"/>
      <c r="E184" s="73"/>
      <c r="F184" s="109"/>
      <c r="G184" s="113"/>
      <c r="H184" s="109"/>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row>
    <row r="185" ht="12.75" customHeight="1">
      <c r="A185" s="73"/>
      <c r="B185" s="109"/>
      <c r="C185" s="109"/>
      <c r="D185" s="109"/>
      <c r="E185" s="73"/>
      <c r="F185" s="109"/>
      <c r="G185" s="113"/>
      <c r="H185" s="109"/>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row>
    <row r="186" ht="12.75" customHeight="1">
      <c r="A186" s="73"/>
      <c r="B186" s="109"/>
      <c r="C186" s="109"/>
      <c r="D186" s="109"/>
      <c r="E186" s="73"/>
      <c r="F186" s="109"/>
      <c r="G186" s="113"/>
      <c r="H186" s="109"/>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row>
    <row r="187" ht="12.75" customHeight="1">
      <c r="A187" s="73"/>
      <c r="B187" s="109"/>
      <c r="C187" s="109"/>
      <c r="D187" s="109"/>
      <c r="E187" s="73"/>
      <c r="F187" s="109"/>
      <c r="G187" s="113"/>
      <c r="H187" s="109"/>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row>
    <row r="188" ht="12.75" customHeight="1">
      <c r="A188" s="73"/>
      <c r="B188" s="109"/>
      <c r="C188" s="109"/>
      <c r="D188" s="109"/>
      <c r="E188" s="73"/>
      <c r="F188" s="109"/>
      <c r="G188" s="113"/>
      <c r="H188" s="109"/>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row>
    <row r="189" ht="12.75" customHeight="1">
      <c r="A189" s="73"/>
      <c r="B189" s="109"/>
      <c r="C189" s="109"/>
      <c r="D189" s="109"/>
      <c r="E189" s="73"/>
      <c r="F189" s="109"/>
      <c r="G189" s="113"/>
      <c r="H189" s="109"/>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row>
    <row r="190" ht="12.75" customHeight="1">
      <c r="A190" s="73"/>
      <c r="B190" s="109"/>
      <c r="C190" s="109"/>
      <c r="D190" s="109"/>
      <c r="E190" s="73"/>
      <c r="F190" s="109"/>
      <c r="G190" s="113"/>
      <c r="H190" s="109"/>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row>
    <row r="191" ht="12.75" customHeight="1">
      <c r="A191" s="73"/>
      <c r="B191" s="109"/>
      <c r="C191" s="109"/>
      <c r="D191" s="109"/>
      <c r="E191" s="73"/>
      <c r="F191" s="109"/>
      <c r="G191" s="113"/>
      <c r="H191" s="109"/>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row>
    <row r="192" ht="12.75" customHeight="1">
      <c r="A192" s="73"/>
      <c r="B192" s="109"/>
      <c r="C192" s="109"/>
      <c r="D192" s="109"/>
      <c r="E192" s="73"/>
      <c r="F192" s="109"/>
      <c r="G192" s="113"/>
      <c r="H192" s="109"/>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row>
    <row r="193" ht="12.75" customHeight="1">
      <c r="A193" s="73"/>
      <c r="B193" s="109"/>
      <c r="C193" s="109"/>
      <c r="D193" s="109"/>
      <c r="E193" s="73"/>
      <c r="F193" s="109"/>
      <c r="G193" s="113"/>
      <c r="H193" s="109"/>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row>
    <row r="194" ht="12.75" customHeight="1">
      <c r="A194" s="73"/>
      <c r="B194" s="109"/>
      <c r="C194" s="109"/>
      <c r="D194" s="109"/>
      <c r="E194" s="73"/>
      <c r="F194" s="109"/>
      <c r="G194" s="113"/>
      <c r="H194" s="109"/>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row>
    <row r="195" ht="12.75" customHeight="1">
      <c r="A195" s="73"/>
      <c r="B195" s="109"/>
      <c r="C195" s="109"/>
      <c r="D195" s="109"/>
      <c r="E195" s="73"/>
      <c r="F195" s="109"/>
      <c r="G195" s="113"/>
      <c r="H195" s="109"/>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row>
    <row r="196" ht="12.75" customHeight="1">
      <c r="A196" s="73"/>
      <c r="B196" s="109"/>
      <c r="C196" s="109"/>
      <c r="D196" s="109"/>
      <c r="E196" s="73"/>
      <c r="F196" s="109"/>
      <c r="G196" s="113"/>
      <c r="H196" s="109"/>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row>
    <row r="197" ht="12.75" customHeight="1">
      <c r="A197" s="73"/>
      <c r="B197" s="109"/>
      <c r="C197" s="109"/>
      <c r="D197" s="109"/>
      <c r="E197" s="73"/>
      <c r="F197" s="109"/>
      <c r="G197" s="113"/>
      <c r="H197" s="109"/>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row>
    <row r="198" ht="12.75" customHeight="1">
      <c r="A198" s="73"/>
      <c r="B198" s="109"/>
      <c r="C198" s="109"/>
      <c r="D198" s="109"/>
      <c r="E198" s="73"/>
      <c r="F198" s="109"/>
      <c r="G198" s="113"/>
      <c r="H198" s="109"/>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row>
    <row r="199" ht="12.75" customHeight="1">
      <c r="A199" s="73"/>
      <c r="B199" s="109"/>
      <c r="C199" s="109"/>
      <c r="D199" s="109"/>
      <c r="E199" s="73"/>
      <c r="F199" s="109"/>
      <c r="G199" s="113"/>
      <c r="H199" s="109"/>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row>
    <row r="200" ht="12.75" customHeight="1">
      <c r="A200" s="73"/>
      <c r="B200" s="109"/>
      <c r="C200" s="109"/>
      <c r="D200" s="109"/>
      <c r="E200" s="73"/>
      <c r="F200" s="109"/>
      <c r="G200" s="113"/>
      <c r="H200" s="109"/>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row>
    <row r="201" ht="12.75" customHeight="1">
      <c r="A201" s="73"/>
      <c r="B201" s="109"/>
      <c r="C201" s="109"/>
      <c r="D201" s="109"/>
      <c r="E201" s="73"/>
      <c r="F201" s="109"/>
      <c r="G201" s="113"/>
      <c r="H201" s="109"/>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row>
    <row r="202" ht="12.75" customHeight="1">
      <c r="A202" s="73"/>
      <c r="B202" s="109"/>
      <c r="C202" s="109"/>
      <c r="D202" s="109"/>
      <c r="E202" s="73"/>
      <c r="F202" s="109"/>
      <c r="G202" s="113"/>
      <c r="H202" s="109"/>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row>
    <row r="203" ht="12.75" customHeight="1">
      <c r="A203" s="73"/>
      <c r="B203" s="109"/>
      <c r="C203" s="109"/>
      <c r="D203" s="109"/>
      <c r="E203" s="73"/>
      <c r="F203" s="109"/>
      <c r="G203" s="113"/>
      <c r="H203" s="109"/>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row>
    <row r="204" ht="12.75" customHeight="1">
      <c r="A204" s="73"/>
      <c r="B204" s="109"/>
      <c r="C204" s="109"/>
      <c r="D204" s="109"/>
      <c r="E204" s="73"/>
      <c r="F204" s="109"/>
      <c r="G204" s="113"/>
      <c r="H204" s="109"/>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row>
    <row r="205" ht="12.75" customHeight="1">
      <c r="A205" s="73"/>
      <c r="B205" s="109"/>
      <c r="C205" s="109"/>
      <c r="D205" s="109"/>
      <c r="E205" s="73"/>
      <c r="F205" s="109"/>
      <c r="G205" s="113"/>
      <c r="H205" s="109"/>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row>
    <row r="206" ht="12.75" customHeight="1">
      <c r="A206" s="73"/>
      <c r="B206" s="109"/>
      <c r="C206" s="109"/>
      <c r="D206" s="109"/>
      <c r="E206" s="73"/>
      <c r="F206" s="109"/>
      <c r="G206" s="113"/>
      <c r="H206" s="109"/>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row>
    <row r="207" ht="12.75" customHeight="1">
      <c r="A207" s="73"/>
      <c r="B207" s="109"/>
      <c r="C207" s="109"/>
      <c r="D207" s="109"/>
      <c r="E207" s="73"/>
      <c r="F207" s="109"/>
      <c r="G207" s="113"/>
      <c r="H207" s="109"/>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row>
    <row r="208" ht="12.75" customHeight="1">
      <c r="A208" s="73"/>
      <c r="B208" s="109"/>
      <c r="C208" s="109"/>
      <c r="D208" s="109"/>
      <c r="E208" s="73"/>
      <c r="F208" s="109"/>
      <c r="G208" s="113"/>
      <c r="H208" s="109"/>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row>
    <row r="209" ht="12.75" customHeight="1">
      <c r="A209" s="73"/>
      <c r="B209" s="109"/>
      <c r="C209" s="109"/>
      <c r="D209" s="109"/>
      <c r="E209" s="73"/>
      <c r="F209" s="109"/>
      <c r="G209" s="113"/>
      <c r="H209" s="109"/>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row>
    <row r="210" ht="12.75" customHeight="1">
      <c r="A210" s="73"/>
      <c r="B210" s="109"/>
      <c r="C210" s="109"/>
      <c r="D210" s="109"/>
      <c r="E210" s="73"/>
      <c r="F210" s="109"/>
      <c r="G210" s="113"/>
      <c r="H210" s="109"/>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row>
    <row r="211" ht="12.75" customHeight="1">
      <c r="A211" s="73"/>
      <c r="B211" s="109"/>
      <c r="C211" s="109"/>
      <c r="D211" s="109"/>
      <c r="E211" s="73"/>
      <c r="F211" s="109"/>
      <c r="G211" s="113"/>
      <c r="H211" s="109"/>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row>
    <row r="212" ht="12.75" customHeight="1">
      <c r="A212" s="73"/>
      <c r="B212" s="109"/>
      <c r="C212" s="109"/>
      <c r="D212" s="109"/>
      <c r="E212" s="73"/>
      <c r="F212" s="109"/>
      <c r="G212" s="113"/>
      <c r="H212" s="109"/>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row>
    <row r="213" ht="12.75" customHeight="1">
      <c r="A213" s="73"/>
      <c r="B213" s="109"/>
      <c r="C213" s="109"/>
      <c r="D213" s="109"/>
      <c r="E213" s="73"/>
      <c r="F213" s="109"/>
      <c r="G213" s="113"/>
      <c r="H213" s="109"/>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row>
    <row r="214" ht="12.75" customHeight="1">
      <c r="A214" s="73"/>
      <c r="B214" s="109"/>
      <c r="C214" s="109"/>
      <c r="D214" s="109"/>
      <c r="E214" s="73"/>
      <c r="F214" s="109"/>
      <c r="G214" s="113"/>
      <c r="H214" s="109"/>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row>
    <row r="215" ht="12.75" customHeight="1">
      <c r="A215" s="73"/>
      <c r="B215" s="109"/>
      <c r="C215" s="109"/>
      <c r="D215" s="109"/>
      <c r="E215" s="73"/>
      <c r="F215" s="109"/>
      <c r="G215" s="113"/>
      <c r="H215" s="109"/>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row>
    <row r="216" ht="12.75" customHeight="1">
      <c r="A216" s="73"/>
      <c r="B216" s="109"/>
      <c r="C216" s="109"/>
      <c r="D216" s="109"/>
      <c r="E216" s="73"/>
      <c r="F216" s="109"/>
      <c r="G216" s="113"/>
      <c r="H216" s="109"/>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row>
    <row r="217" ht="12.75" customHeight="1">
      <c r="A217" s="73"/>
      <c r="B217" s="109"/>
      <c r="C217" s="109"/>
      <c r="D217" s="109"/>
      <c r="E217" s="73"/>
      <c r="F217" s="109"/>
      <c r="G217" s="113"/>
      <c r="H217" s="109"/>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row>
    <row r="218" ht="12.75" customHeight="1">
      <c r="A218" s="73"/>
      <c r="B218" s="109"/>
      <c r="C218" s="109"/>
      <c r="D218" s="109"/>
      <c r="E218" s="73"/>
      <c r="F218" s="109"/>
      <c r="G218" s="113"/>
      <c r="H218" s="109"/>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row>
    <row r="219" ht="12.75" customHeight="1">
      <c r="A219" s="73"/>
      <c r="B219" s="109"/>
      <c r="C219" s="109"/>
      <c r="D219" s="109"/>
      <c r="E219" s="73"/>
      <c r="F219" s="109"/>
      <c r="G219" s="113"/>
      <c r="H219" s="109"/>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row>
    <row r="220" ht="12.75" customHeight="1">
      <c r="A220" s="73"/>
      <c r="B220" s="109"/>
      <c r="C220" s="109"/>
      <c r="D220" s="109"/>
      <c r="E220" s="73"/>
      <c r="F220" s="109"/>
      <c r="G220" s="113"/>
      <c r="H220" s="109"/>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row>
    <row r="221" ht="12.75" customHeight="1">
      <c r="A221" s="73"/>
      <c r="B221" s="109"/>
      <c r="C221" s="109"/>
      <c r="D221" s="109"/>
      <c r="E221" s="73"/>
      <c r="F221" s="109"/>
      <c r="G221" s="113"/>
      <c r="H221" s="109"/>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row>
    <row r="222" ht="12.75" customHeight="1">
      <c r="A222" s="73"/>
      <c r="B222" s="109"/>
      <c r="C222" s="109"/>
      <c r="D222" s="109"/>
      <c r="E222" s="73"/>
      <c r="F222" s="109"/>
      <c r="G222" s="113"/>
      <c r="H222" s="109"/>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row>
    <row r="223" ht="12.75" customHeight="1">
      <c r="A223" s="73"/>
      <c r="B223" s="109"/>
      <c r="C223" s="109"/>
      <c r="D223" s="109"/>
      <c r="E223" s="73"/>
      <c r="F223" s="109"/>
      <c r="G223" s="113"/>
      <c r="H223" s="109"/>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row>
    <row r="224" ht="12.75" customHeight="1">
      <c r="A224" s="73"/>
      <c r="B224" s="109"/>
      <c r="C224" s="109"/>
      <c r="D224" s="109"/>
      <c r="E224" s="73"/>
      <c r="F224" s="109"/>
      <c r="G224" s="113"/>
      <c r="H224" s="109"/>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row>
    <row r="225" ht="12.75" customHeight="1">
      <c r="A225" s="73"/>
      <c r="B225" s="109"/>
      <c r="C225" s="109"/>
      <c r="D225" s="109"/>
      <c r="E225" s="73"/>
      <c r="F225" s="109"/>
      <c r="G225" s="113"/>
      <c r="H225" s="109"/>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row>
    <row r="226" ht="12.75" customHeight="1">
      <c r="A226" s="73"/>
      <c r="B226" s="109"/>
      <c r="C226" s="109"/>
      <c r="D226" s="109"/>
      <c r="E226" s="73"/>
      <c r="F226" s="109"/>
      <c r="G226" s="113"/>
      <c r="H226" s="109"/>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row>
    <row r="227" ht="12.75" customHeight="1">
      <c r="A227" s="73"/>
      <c r="B227" s="109"/>
      <c r="C227" s="109"/>
      <c r="D227" s="109"/>
      <c r="E227" s="73"/>
      <c r="F227" s="109"/>
      <c r="G227" s="113"/>
      <c r="H227" s="109"/>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row>
    <row r="228" ht="12.75" customHeight="1">
      <c r="A228" s="73"/>
      <c r="B228" s="109"/>
      <c r="C228" s="109"/>
      <c r="D228" s="109"/>
      <c r="E228" s="73"/>
      <c r="F228" s="109"/>
      <c r="G228" s="113"/>
      <c r="H228" s="109"/>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row>
    <row r="229" ht="12.75" customHeight="1">
      <c r="A229" s="73"/>
      <c r="B229" s="109"/>
      <c r="C229" s="109"/>
      <c r="D229" s="109"/>
      <c r="E229" s="73"/>
      <c r="F229" s="109"/>
      <c r="G229" s="113"/>
      <c r="H229" s="109"/>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row>
    <row r="230" ht="12.75" customHeight="1">
      <c r="A230" s="73"/>
      <c r="B230" s="109"/>
      <c r="C230" s="109"/>
      <c r="D230" s="109"/>
      <c r="E230" s="73"/>
      <c r="F230" s="109"/>
      <c r="G230" s="113"/>
      <c r="H230" s="109"/>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row>
    <row r="231" ht="12.75" customHeight="1">
      <c r="A231" s="73"/>
      <c r="B231" s="109"/>
      <c r="C231" s="109"/>
      <c r="D231" s="109"/>
      <c r="E231" s="73"/>
      <c r="F231" s="109"/>
      <c r="G231" s="113"/>
      <c r="H231" s="109"/>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row>
    <row r="232" ht="12.75" customHeight="1">
      <c r="A232" s="73"/>
      <c r="B232" s="109"/>
      <c r="C232" s="109"/>
      <c r="D232" s="109"/>
      <c r="E232" s="73"/>
      <c r="F232" s="109"/>
      <c r="G232" s="113"/>
      <c r="H232" s="109"/>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row>
    <row r="233" ht="12.75" customHeight="1">
      <c r="A233" s="73"/>
      <c r="B233" s="109"/>
      <c r="C233" s="109"/>
      <c r="D233" s="109"/>
      <c r="E233" s="73"/>
      <c r="F233" s="109"/>
      <c r="G233" s="113"/>
      <c r="H233" s="109"/>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row>
    <row r="234" ht="12.75" customHeight="1">
      <c r="A234" s="73"/>
      <c r="B234" s="109"/>
      <c r="C234" s="109"/>
      <c r="D234" s="109"/>
      <c r="E234" s="73"/>
      <c r="F234" s="109"/>
      <c r="G234" s="113"/>
      <c r="H234" s="109"/>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row>
    <row r="235" ht="12.75" customHeight="1">
      <c r="A235" s="73"/>
      <c r="B235" s="109"/>
      <c r="C235" s="109"/>
      <c r="D235" s="109"/>
      <c r="E235" s="73"/>
      <c r="F235" s="109"/>
      <c r="G235" s="113"/>
      <c r="H235" s="109"/>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row>
    <row r="236" ht="12.75" customHeight="1">
      <c r="A236" s="73"/>
      <c r="B236" s="109"/>
      <c r="C236" s="109"/>
      <c r="D236" s="109"/>
      <c r="E236" s="73"/>
      <c r="F236" s="109"/>
      <c r="G236" s="113"/>
      <c r="H236" s="109"/>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row>
    <row r="237" ht="12.75" customHeight="1">
      <c r="A237" s="73"/>
      <c r="B237" s="109"/>
      <c r="C237" s="109"/>
      <c r="D237" s="109"/>
      <c r="E237" s="73"/>
      <c r="F237" s="109"/>
      <c r="G237" s="113"/>
      <c r="H237" s="109"/>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row>
    <row r="238" ht="12.75" customHeight="1">
      <c r="A238" s="73"/>
      <c r="B238" s="109"/>
      <c r="C238" s="109"/>
      <c r="D238" s="109"/>
      <c r="E238" s="73"/>
      <c r="F238" s="109"/>
      <c r="G238" s="113"/>
      <c r="H238" s="109"/>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row>
    <row r="239" ht="12.75" customHeight="1">
      <c r="A239" s="73"/>
      <c r="B239" s="109"/>
      <c r="C239" s="109"/>
      <c r="D239" s="109"/>
      <c r="E239" s="73"/>
      <c r="F239" s="109"/>
      <c r="G239" s="113"/>
      <c r="H239" s="109"/>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row>
    <row r="240" ht="12.75" customHeight="1">
      <c r="A240" s="73"/>
      <c r="B240" s="109"/>
      <c r="C240" s="109"/>
      <c r="D240" s="109"/>
      <c r="E240" s="73"/>
      <c r="F240" s="109"/>
      <c r="G240" s="113"/>
      <c r="H240" s="109"/>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row>
    <row r="241" ht="12.75" customHeight="1">
      <c r="A241" s="73"/>
      <c r="B241" s="109"/>
      <c r="C241" s="109"/>
      <c r="D241" s="109"/>
      <c r="E241" s="73"/>
      <c r="F241" s="109"/>
      <c r="G241" s="113"/>
      <c r="H241" s="109"/>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row>
    <row r="242" ht="12.75" customHeight="1">
      <c r="A242" s="73"/>
      <c r="B242" s="109"/>
      <c r="C242" s="109"/>
      <c r="D242" s="109"/>
      <c r="E242" s="73"/>
      <c r="F242" s="109"/>
      <c r="G242" s="113"/>
      <c r="H242" s="109"/>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row>
    <row r="243" ht="12.75" customHeight="1">
      <c r="A243" s="73"/>
      <c r="B243" s="109"/>
      <c r="C243" s="109"/>
      <c r="D243" s="109"/>
      <c r="E243" s="73"/>
      <c r="F243" s="109"/>
      <c r="G243" s="113"/>
      <c r="H243" s="109"/>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row>
    <row r="244" ht="12.75" customHeight="1">
      <c r="A244" s="73"/>
      <c r="B244" s="109"/>
      <c r="C244" s="109"/>
      <c r="D244" s="109"/>
      <c r="E244" s="73"/>
      <c r="F244" s="109"/>
      <c r="G244" s="113"/>
      <c r="H244" s="109"/>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row>
    <row r="245" ht="12.75" customHeight="1">
      <c r="A245" s="73"/>
      <c r="B245" s="109"/>
      <c r="C245" s="109"/>
      <c r="D245" s="109"/>
      <c r="E245" s="73"/>
      <c r="F245" s="109"/>
      <c r="G245" s="113"/>
      <c r="H245" s="109"/>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row>
    <row r="246" ht="12.75" customHeight="1">
      <c r="A246" s="73"/>
      <c r="B246" s="109"/>
      <c r="C246" s="109"/>
      <c r="D246" s="109"/>
      <c r="E246" s="73"/>
      <c r="F246" s="109"/>
      <c r="G246" s="113"/>
      <c r="H246" s="109"/>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row>
    <row r="247" ht="12.75" customHeight="1">
      <c r="A247" s="73"/>
      <c r="B247" s="109"/>
      <c r="C247" s="109"/>
      <c r="D247" s="109"/>
      <c r="E247" s="73"/>
      <c r="F247" s="109"/>
      <c r="G247" s="113"/>
      <c r="H247" s="109"/>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row>
    <row r="248" ht="12.75" customHeight="1">
      <c r="A248" s="73"/>
      <c r="B248" s="109"/>
      <c r="C248" s="109"/>
      <c r="D248" s="109"/>
      <c r="E248" s="73"/>
      <c r="F248" s="109"/>
      <c r="G248" s="113"/>
      <c r="H248" s="109"/>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row>
    <row r="249" ht="12.75" customHeight="1">
      <c r="A249" s="73"/>
      <c r="B249" s="109"/>
      <c r="C249" s="109"/>
      <c r="D249" s="109"/>
      <c r="E249" s="73"/>
      <c r="F249" s="109"/>
      <c r="G249" s="113"/>
      <c r="H249" s="109"/>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row>
    <row r="250" ht="12.75" customHeight="1">
      <c r="A250" s="73"/>
      <c r="B250" s="109"/>
      <c r="C250" s="109"/>
      <c r="D250" s="109"/>
      <c r="E250" s="73"/>
      <c r="F250" s="109"/>
      <c r="G250" s="113"/>
      <c r="H250" s="109"/>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row>
    <row r="251" ht="12.75" customHeight="1">
      <c r="A251" s="73"/>
      <c r="B251" s="109"/>
      <c r="C251" s="109"/>
      <c r="D251" s="109"/>
      <c r="E251" s="73"/>
      <c r="F251" s="109"/>
      <c r="G251" s="113"/>
      <c r="H251" s="109"/>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row>
    <row r="252" ht="12.75" customHeight="1">
      <c r="A252" s="73"/>
      <c r="B252" s="109"/>
      <c r="C252" s="109"/>
      <c r="D252" s="109"/>
      <c r="E252" s="73"/>
      <c r="F252" s="109"/>
      <c r="G252" s="113"/>
      <c r="H252" s="109"/>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row>
    <row r="253" ht="12.75" customHeight="1">
      <c r="A253" s="73"/>
      <c r="B253" s="109"/>
      <c r="C253" s="109"/>
      <c r="D253" s="109"/>
      <c r="E253" s="73"/>
      <c r="F253" s="109"/>
      <c r="G253" s="113"/>
      <c r="H253" s="109"/>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row>
    <row r="254" ht="12.75" customHeight="1">
      <c r="A254" s="73"/>
      <c r="B254" s="109"/>
      <c r="C254" s="109"/>
      <c r="D254" s="109"/>
      <c r="E254" s="73"/>
      <c r="F254" s="109"/>
      <c r="G254" s="113"/>
      <c r="H254" s="109"/>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row>
    <row r="255" ht="12.75" customHeight="1">
      <c r="A255" s="73"/>
      <c r="B255" s="109"/>
      <c r="C255" s="109"/>
      <c r="D255" s="109"/>
      <c r="E255" s="73"/>
      <c r="F255" s="109"/>
      <c r="G255" s="113"/>
      <c r="H255" s="109"/>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row>
    <row r="256" ht="12.75" customHeight="1">
      <c r="A256" s="73"/>
      <c r="B256" s="109"/>
      <c r="C256" s="109"/>
      <c r="D256" s="109"/>
      <c r="E256" s="73"/>
      <c r="F256" s="109"/>
      <c r="G256" s="113"/>
      <c r="H256" s="109"/>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row>
    <row r="257" ht="12.75" customHeight="1">
      <c r="A257" s="73"/>
      <c r="B257" s="109"/>
      <c r="C257" s="109"/>
      <c r="D257" s="109"/>
      <c r="E257" s="73"/>
      <c r="F257" s="109"/>
      <c r="G257" s="113"/>
      <c r="H257" s="109"/>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row>
    <row r="258" ht="12.75" customHeight="1">
      <c r="A258" s="73"/>
      <c r="B258" s="109"/>
      <c r="C258" s="109"/>
      <c r="D258" s="109"/>
      <c r="E258" s="73"/>
      <c r="F258" s="109"/>
      <c r="G258" s="113"/>
      <c r="H258" s="109"/>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row>
    <row r="259" ht="12.75" customHeight="1">
      <c r="A259" s="73"/>
      <c r="B259" s="109"/>
      <c r="C259" s="109"/>
      <c r="D259" s="109"/>
      <c r="E259" s="73"/>
      <c r="F259" s="109"/>
      <c r="G259" s="113"/>
      <c r="H259" s="109"/>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row>
    <row r="260" ht="12.75" customHeight="1">
      <c r="A260" s="73"/>
      <c r="B260" s="109"/>
      <c r="C260" s="109"/>
      <c r="D260" s="109"/>
      <c r="E260" s="73"/>
      <c r="F260" s="109"/>
      <c r="G260" s="113"/>
      <c r="H260" s="109"/>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row>
    <row r="261" ht="12.75" customHeight="1">
      <c r="A261" s="73"/>
      <c r="B261" s="109"/>
      <c r="C261" s="109"/>
      <c r="D261" s="109"/>
      <c r="E261" s="73"/>
      <c r="F261" s="109"/>
      <c r="G261" s="113"/>
      <c r="H261" s="109"/>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row>
    <row r="262" ht="12.75" customHeight="1">
      <c r="A262" s="73"/>
      <c r="B262" s="109"/>
      <c r="C262" s="109"/>
      <c r="D262" s="109"/>
      <c r="E262" s="73"/>
      <c r="F262" s="109"/>
      <c r="G262" s="113"/>
      <c r="H262" s="109"/>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row>
    <row r="263" ht="12.75" customHeight="1">
      <c r="A263" s="73"/>
      <c r="B263" s="109"/>
      <c r="C263" s="109"/>
      <c r="D263" s="109"/>
      <c r="E263" s="73"/>
      <c r="F263" s="109"/>
      <c r="G263" s="113"/>
      <c r="H263" s="109"/>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row>
    <row r="264" ht="12.75" customHeight="1">
      <c r="A264" s="73"/>
      <c r="B264" s="109"/>
      <c r="C264" s="109"/>
      <c r="D264" s="109"/>
      <c r="E264" s="73"/>
      <c r="F264" s="109"/>
      <c r="G264" s="113"/>
      <c r="H264" s="109"/>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row>
    <row r="265" ht="12.75" customHeight="1">
      <c r="A265" s="73"/>
      <c r="B265" s="109"/>
      <c r="C265" s="109"/>
      <c r="D265" s="109"/>
      <c r="E265" s="73"/>
      <c r="F265" s="109"/>
      <c r="G265" s="113"/>
      <c r="H265" s="109"/>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row>
    <row r="266" ht="12.75" customHeight="1">
      <c r="A266" s="73"/>
      <c r="B266" s="109"/>
      <c r="C266" s="109"/>
      <c r="D266" s="109"/>
      <c r="E266" s="73"/>
      <c r="F266" s="109"/>
      <c r="G266" s="113"/>
      <c r="H266" s="109"/>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row>
    <row r="267" ht="12.75" customHeight="1">
      <c r="A267" s="73"/>
      <c r="B267" s="109"/>
      <c r="C267" s="109"/>
      <c r="D267" s="109"/>
      <c r="E267" s="73"/>
      <c r="F267" s="109"/>
      <c r="G267" s="113"/>
      <c r="H267" s="109"/>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row>
    <row r="268" ht="12.75" customHeight="1">
      <c r="A268" s="73"/>
      <c r="B268" s="109"/>
      <c r="C268" s="109"/>
      <c r="D268" s="109"/>
      <c r="E268" s="73"/>
      <c r="F268" s="109"/>
      <c r="G268" s="113"/>
      <c r="H268" s="109"/>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row>
    <row r="269" ht="12.75" customHeight="1">
      <c r="A269" s="73"/>
      <c r="B269" s="109"/>
      <c r="C269" s="109"/>
      <c r="D269" s="109"/>
      <c r="E269" s="73"/>
      <c r="F269" s="109"/>
      <c r="G269" s="113"/>
      <c r="H269" s="109"/>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row>
    <row r="270" ht="12.75" customHeight="1">
      <c r="A270" s="73"/>
      <c r="B270" s="109"/>
      <c r="C270" s="109"/>
      <c r="D270" s="109"/>
      <c r="E270" s="73"/>
      <c r="F270" s="109"/>
      <c r="G270" s="113"/>
      <c r="H270" s="109"/>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row>
    <row r="271" ht="12.75" customHeight="1">
      <c r="A271" s="73"/>
      <c r="B271" s="109"/>
      <c r="C271" s="109"/>
      <c r="D271" s="109"/>
      <c r="E271" s="73"/>
      <c r="F271" s="109"/>
      <c r="G271" s="113"/>
      <c r="H271" s="109"/>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row>
    <row r="272" ht="12.75" customHeight="1">
      <c r="A272" s="73"/>
      <c r="B272" s="109"/>
      <c r="C272" s="109"/>
      <c r="D272" s="109"/>
      <c r="E272" s="73"/>
      <c r="F272" s="109"/>
      <c r="G272" s="113"/>
      <c r="H272" s="109"/>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row>
    <row r="273" ht="12.75" customHeight="1">
      <c r="A273" s="73"/>
      <c r="B273" s="109"/>
      <c r="C273" s="109"/>
      <c r="D273" s="109"/>
      <c r="E273" s="73"/>
      <c r="F273" s="109"/>
      <c r="G273" s="113"/>
      <c r="H273" s="109"/>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row>
    <row r="274" ht="12.75" customHeight="1">
      <c r="A274" s="73"/>
      <c r="B274" s="109"/>
      <c r="C274" s="109"/>
      <c r="D274" s="109"/>
      <c r="E274" s="73"/>
      <c r="F274" s="109"/>
      <c r="G274" s="113"/>
      <c r="H274" s="109"/>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row>
    <row r="275" ht="12.75" customHeight="1">
      <c r="A275" s="73"/>
      <c r="B275" s="109"/>
      <c r="C275" s="109"/>
      <c r="D275" s="109"/>
      <c r="E275" s="73"/>
      <c r="F275" s="109"/>
      <c r="G275" s="113"/>
      <c r="H275" s="109"/>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row>
    <row r="276" ht="12.75" customHeight="1">
      <c r="A276" s="73"/>
      <c r="B276" s="109"/>
      <c r="C276" s="109"/>
      <c r="D276" s="109"/>
      <c r="E276" s="73"/>
      <c r="F276" s="109"/>
      <c r="G276" s="113"/>
      <c r="H276" s="109"/>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row>
    <row r="277" ht="12.75" customHeight="1">
      <c r="A277" s="73"/>
      <c r="B277" s="109"/>
      <c r="C277" s="109"/>
      <c r="D277" s="109"/>
      <c r="E277" s="73"/>
      <c r="F277" s="109"/>
      <c r="G277" s="113"/>
      <c r="H277" s="109"/>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row>
    <row r="278" ht="12.75" customHeight="1">
      <c r="A278" s="73"/>
      <c r="B278" s="109"/>
      <c r="C278" s="109"/>
      <c r="D278" s="109"/>
      <c r="E278" s="73"/>
      <c r="F278" s="109"/>
      <c r="G278" s="113"/>
      <c r="H278" s="109"/>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row>
    <row r="279" ht="12.75" customHeight="1">
      <c r="A279" s="73"/>
      <c r="B279" s="109"/>
      <c r="C279" s="109"/>
      <c r="D279" s="109"/>
      <c r="E279" s="73"/>
      <c r="F279" s="109"/>
      <c r="G279" s="113"/>
      <c r="H279" s="109"/>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row>
    <row r="280" ht="12.75" customHeight="1">
      <c r="A280" s="73"/>
      <c r="B280" s="109"/>
      <c r="C280" s="109"/>
      <c r="D280" s="109"/>
      <c r="E280" s="73"/>
      <c r="F280" s="109"/>
      <c r="G280" s="113"/>
      <c r="H280" s="109"/>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row>
    <row r="281" ht="12.75" customHeight="1">
      <c r="A281" s="73"/>
      <c r="B281" s="109"/>
      <c r="C281" s="109"/>
      <c r="D281" s="109"/>
      <c r="E281" s="73"/>
      <c r="F281" s="109"/>
      <c r="G281" s="113"/>
      <c r="H281" s="109"/>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row>
    <row r="282" ht="12.75" customHeight="1">
      <c r="A282" s="73"/>
      <c r="B282" s="109"/>
      <c r="C282" s="109"/>
      <c r="D282" s="109"/>
      <c r="E282" s="73"/>
      <c r="F282" s="109"/>
      <c r="G282" s="113"/>
      <c r="H282" s="109"/>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row>
    <row r="283" ht="12.75" customHeight="1">
      <c r="A283" s="73"/>
      <c r="B283" s="109"/>
      <c r="C283" s="109"/>
      <c r="D283" s="109"/>
      <c r="E283" s="73"/>
      <c r="F283" s="109"/>
      <c r="G283" s="113"/>
      <c r="H283" s="109"/>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row>
    <row r="284" ht="12.75" customHeight="1">
      <c r="A284" s="73"/>
      <c r="B284" s="109"/>
      <c r="C284" s="109"/>
      <c r="D284" s="109"/>
      <c r="E284" s="73"/>
      <c r="F284" s="109"/>
      <c r="G284" s="113"/>
      <c r="H284" s="109"/>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row>
    <row r="285" ht="12.75" customHeight="1">
      <c r="A285" s="73"/>
      <c r="B285" s="109"/>
      <c r="C285" s="109"/>
      <c r="D285" s="109"/>
      <c r="E285" s="73"/>
      <c r="F285" s="109"/>
      <c r="G285" s="113"/>
      <c r="H285" s="109"/>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row>
    <row r="286" ht="12.75" customHeight="1">
      <c r="A286" s="73"/>
      <c r="B286" s="109"/>
      <c r="C286" s="109"/>
      <c r="D286" s="109"/>
      <c r="E286" s="73"/>
      <c r="F286" s="109"/>
      <c r="G286" s="113"/>
      <c r="H286" s="109"/>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row>
    <row r="287" ht="12.75" customHeight="1">
      <c r="A287" s="73"/>
      <c r="B287" s="109"/>
      <c r="C287" s="109"/>
      <c r="D287" s="109"/>
      <c r="E287" s="73"/>
      <c r="F287" s="109"/>
      <c r="G287" s="113"/>
      <c r="H287" s="109"/>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row>
    <row r="288" ht="12.75" customHeight="1">
      <c r="A288" s="73"/>
      <c r="B288" s="109"/>
      <c r="C288" s="109"/>
      <c r="D288" s="109"/>
      <c r="E288" s="73"/>
      <c r="F288" s="109"/>
      <c r="G288" s="113"/>
      <c r="H288" s="109"/>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row>
    <row r="289" ht="12.75" customHeight="1">
      <c r="A289" s="73"/>
      <c r="B289" s="109"/>
      <c r="C289" s="109"/>
      <c r="D289" s="109"/>
      <c r="E289" s="73"/>
      <c r="F289" s="109"/>
      <c r="G289" s="113"/>
      <c r="H289" s="109"/>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row>
    <row r="290" ht="12.75" customHeight="1">
      <c r="A290" s="73"/>
      <c r="B290" s="109"/>
      <c r="C290" s="109"/>
      <c r="D290" s="109"/>
      <c r="E290" s="73"/>
      <c r="F290" s="109"/>
      <c r="G290" s="113"/>
      <c r="H290" s="109"/>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row>
    <row r="291" ht="12.75" customHeight="1">
      <c r="A291" s="73"/>
      <c r="B291" s="109"/>
      <c r="C291" s="109"/>
      <c r="D291" s="109"/>
      <c r="E291" s="73"/>
      <c r="F291" s="109"/>
      <c r="G291" s="113"/>
      <c r="H291" s="109"/>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row>
    <row r="292" ht="12.75" customHeight="1">
      <c r="A292" s="73"/>
      <c r="B292" s="109"/>
      <c r="C292" s="109"/>
      <c r="D292" s="109"/>
      <c r="E292" s="73"/>
      <c r="F292" s="109"/>
      <c r="G292" s="113"/>
      <c r="H292" s="109"/>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row>
    <row r="293" ht="12.75" customHeight="1">
      <c r="A293" s="73"/>
      <c r="B293" s="109"/>
      <c r="C293" s="109"/>
      <c r="D293" s="109"/>
      <c r="E293" s="73"/>
      <c r="F293" s="109"/>
      <c r="G293" s="113"/>
      <c r="H293" s="109"/>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row>
    <row r="294" ht="12.75" customHeight="1">
      <c r="A294" s="73"/>
      <c r="B294" s="109"/>
      <c r="C294" s="109"/>
      <c r="D294" s="109"/>
      <c r="E294" s="73"/>
      <c r="F294" s="109"/>
      <c r="G294" s="113"/>
      <c r="H294" s="109"/>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row>
    <row r="295" ht="12.75" customHeight="1">
      <c r="A295" s="73"/>
      <c r="B295" s="109"/>
      <c r="C295" s="109"/>
      <c r="D295" s="109"/>
      <c r="E295" s="73"/>
      <c r="F295" s="109"/>
      <c r="G295" s="113"/>
      <c r="H295" s="109"/>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row>
    <row r="296" ht="12.75" customHeight="1">
      <c r="A296" s="73"/>
      <c r="B296" s="109"/>
      <c r="C296" s="109"/>
      <c r="D296" s="109"/>
      <c r="E296" s="73"/>
      <c r="F296" s="109"/>
      <c r="G296" s="113"/>
      <c r="H296" s="109"/>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row>
    <row r="297" ht="12.75" customHeight="1">
      <c r="A297" s="73"/>
      <c r="B297" s="109"/>
      <c r="C297" s="109"/>
      <c r="D297" s="109"/>
      <c r="E297" s="73"/>
      <c r="F297" s="109"/>
      <c r="G297" s="113"/>
      <c r="H297" s="109"/>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row>
    <row r="298" ht="12.75" customHeight="1">
      <c r="A298" s="73"/>
      <c r="B298" s="109"/>
      <c r="C298" s="109"/>
      <c r="D298" s="109"/>
      <c r="E298" s="73"/>
      <c r="F298" s="109"/>
      <c r="G298" s="113"/>
      <c r="H298" s="109"/>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row>
    <row r="299" ht="12.75" customHeight="1">
      <c r="A299" s="73"/>
      <c r="B299" s="109"/>
      <c r="C299" s="109"/>
      <c r="D299" s="109"/>
      <c r="E299" s="73"/>
      <c r="F299" s="109"/>
      <c r="G299" s="113"/>
      <c r="H299" s="109"/>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row>
    <row r="300" ht="12.75" customHeight="1">
      <c r="A300" s="73"/>
      <c r="B300" s="109"/>
      <c r="C300" s="109"/>
      <c r="D300" s="109"/>
      <c r="E300" s="73"/>
      <c r="F300" s="109"/>
      <c r="G300" s="113"/>
      <c r="H300" s="109"/>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row>
    <row r="301" ht="12.75" customHeight="1">
      <c r="A301" s="73"/>
      <c r="B301" s="109"/>
      <c r="C301" s="109"/>
      <c r="D301" s="109"/>
      <c r="E301" s="73"/>
      <c r="F301" s="109"/>
      <c r="G301" s="113"/>
      <c r="H301" s="109"/>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row>
    <row r="302" ht="12.75" customHeight="1">
      <c r="A302" s="73"/>
      <c r="B302" s="109"/>
      <c r="C302" s="109"/>
      <c r="D302" s="109"/>
      <c r="E302" s="73"/>
      <c r="F302" s="109"/>
      <c r="G302" s="113"/>
      <c r="H302" s="109"/>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row>
    <row r="303" ht="12.75" customHeight="1">
      <c r="A303" s="73"/>
      <c r="B303" s="109"/>
      <c r="C303" s="109"/>
      <c r="D303" s="109"/>
      <c r="E303" s="73"/>
      <c r="F303" s="109"/>
      <c r="G303" s="113"/>
      <c r="H303" s="109"/>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row>
    <row r="304" ht="12.75" customHeight="1">
      <c r="A304" s="73"/>
      <c r="B304" s="109"/>
      <c r="C304" s="109"/>
      <c r="D304" s="109"/>
      <c r="E304" s="73"/>
      <c r="F304" s="109"/>
      <c r="G304" s="113"/>
      <c r="H304" s="109"/>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row>
    <row r="305" ht="12.75" customHeight="1">
      <c r="A305" s="73"/>
      <c r="B305" s="109"/>
      <c r="C305" s="109"/>
      <c r="D305" s="109"/>
      <c r="E305" s="73"/>
      <c r="F305" s="109"/>
      <c r="G305" s="113"/>
      <c r="H305" s="109"/>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row>
    <row r="306" ht="12.75" customHeight="1">
      <c r="A306" s="73"/>
      <c r="B306" s="109"/>
      <c r="C306" s="109"/>
      <c r="D306" s="109"/>
      <c r="E306" s="73"/>
      <c r="F306" s="109"/>
      <c r="G306" s="113"/>
      <c r="H306" s="109"/>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row>
    <row r="307" ht="12.75" customHeight="1">
      <c r="A307" s="73"/>
      <c r="B307" s="109"/>
      <c r="C307" s="109"/>
      <c r="D307" s="109"/>
      <c r="E307" s="73"/>
      <c r="F307" s="109"/>
      <c r="G307" s="113"/>
      <c r="H307" s="109"/>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row>
    <row r="308" ht="12.75" customHeight="1">
      <c r="A308" s="73"/>
      <c r="B308" s="109"/>
      <c r="C308" s="109"/>
      <c r="D308" s="109"/>
      <c r="E308" s="73"/>
      <c r="F308" s="109"/>
      <c r="G308" s="113"/>
      <c r="H308" s="109"/>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row>
    <row r="309" ht="12.75" customHeight="1">
      <c r="A309" s="73"/>
      <c r="B309" s="109"/>
      <c r="C309" s="109"/>
      <c r="D309" s="109"/>
      <c r="E309" s="73"/>
      <c r="F309" s="109"/>
      <c r="G309" s="113"/>
      <c r="H309" s="109"/>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row>
    <row r="310" ht="12.75" customHeight="1">
      <c r="A310" s="73"/>
      <c r="B310" s="109"/>
      <c r="C310" s="109"/>
      <c r="D310" s="109"/>
      <c r="E310" s="73"/>
      <c r="F310" s="109"/>
      <c r="G310" s="113"/>
      <c r="H310" s="109"/>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row>
    <row r="311" ht="12.75" customHeight="1">
      <c r="A311" s="73"/>
      <c r="B311" s="109"/>
      <c r="C311" s="109"/>
      <c r="D311" s="109"/>
      <c r="E311" s="73"/>
      <c r="F311" s="109"/>
      <c r="G311" s="113"/>
      <c r="H311" s="109"/>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row>
    <row r="312" ht="12.75" customHeight="1">
      <c r="A312" s="73"/>
      <c r="B312" s="109"/>
      <c r="C312" s="109"/>
      <c r="D312" s="109"/>
      <c r="E312" s="73"/>
      <c r="F312" s="109"/>
      <c r="G312" s="113"/>
      <c r="H312" s="109"/>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row>
    <row r="313" ht="12.75" customHeight="1">
      <c r="A313" s="73"/>
      <c r="B313" s="109"/>
      <c r="C313" s="109"/>
      <c r="D313" s="109"/>
      <c r="E313" s="73"/>
      <c r="F313" s="109"/>
      <c r="G313" s="113"/>
      <c r="H313" s="109"/>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row>
    <row r="314" ht="12.75" customHeight="1">
      <c r="A314" s="73"/>
      <c r="B314" s="109"/>
      <c r="C314" s="109"/>
      <c r="D314" s="109"/>
      <c r="E314" s="73"/>
      <c r="F314" s="109"/>
      <c r="G314" s="113"/>
      <c r="H314" s="109"/>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row>
    <row r="315" ht="12.75" customHeight="1">
      <c r="A315" s="73"/>
      <c r="B315" s="109"/>
      <c r="C315" s="109"/>
      <c r="D315" s="109"/>
      <c r="E315" s="73"/>
      <c r="F315" s="109"/>
      <c r="G315" s="113"/>
      <c r="H315" s="109"/>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row>
    <row r="316" ht="12.75" customHeight="1">
      <c r="A316" s="73"/>
      <c r="B316" s="109"/>
      <c r="C316" s="109"/>
      <c r="D316" s="109"/>
      <c r="E316" s="73"/>
      <c r="F316" s="109"/>
      <c r="G316" s="113"/>
      <c r="H316" s="109"/>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row>
    <row r="317" ht="12.75" customHeight="1">
      <c r="A317" s="73"/>
      <c r="B317" s="109"/>
      <c r="C317" s="109"/>
      <c r="D317" s="109"/>
      <c r="E317" s="73"/>
      <c r="F317" s="109"/>
      <c r="G317" s="113"/>
      <c r="H317" s="109"/>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row>
    <row r="318" ht="12.75" customHeight="1">
      <c r="A318" s="73"/>
      <c r="B318" s="109"/>
      <c r="C318" s="109"/>
      <c r="D318" s="109"/>
      <c r="E318" s="73"/>
      <c r="F318" s="109"/>
      <c r="G318" s="113"/>
      <c r="H318" s="109"/>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row>
    <row r="319" ht="12.75" customHeight="1">
      <c r="A319" s="73"/>
      <c r="B319" s="109"/>
      <c r="C319" s="109"/>
      <c r="D319" s="109"/>
      <c r="E319" s="73"/>
      <c r="F319" s="109"/>
      <c r="G319" s="113"/>
      <c r="H319" s="109"/>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row>
    <row r="320" ht="12.75" customHeight="1">
      <c r="A320" s="73"/>
      <c r="B320" s="109"/>
      <c r="C320" s="109"/>
      <c r="D320" s="109"/>
      <c r="E320" s="73"/>
      <c r="F320" s="109"/>
      <c r="G320" s="113"/>
      <c r="H320" s="109"/>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row>
    <row r="321" ht="12.75" customHeight="1">
      <c r="A321" s="73"/>
      <c r="B321" s="109"/>
      <c r="C321" s="109"/>
      <c r="D321" s="109"/>
      <c r="E321" s="73"/>
      <c r="F321" s="109"/>
      <c r="G321" s="113"/>
      <c r="H321" s="109"/>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row>
    <row r="322" ht="12.75" customHeight="1">
      <c r="A322" s="73"/>
      <c r="B322" s="109"/>
      <c r="C322" s="109"/>
      <c r="D322" s="109"/>
      <c r="E322" s="73"/>
      <c r="F322" s="109"/>
      <c r="G322" s="113"/>
      <c r="H322" s="109"/>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row>
    <row r="323" ht="12.75" customHeight="1">
      <c r="A323" s="73"/>
      <c r="B323" s="109"/>
      <c r="C323" s="109"/>
      <c r="D323" s="109"/>
      <c r="E323" s="73"/>
      <c r="F323" s="109"/>
      <c r="G323" s="113"/>
      <c r="H323" s="109"/>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row>
    <row r="324" ht="12.75" customHeight="1">
      <c r="A324" s="73"/>
      <c r="B324" s="109"/>
      <c r="C324" s="109"/>
      <c r="D324" s="109"/>
      <c r="E324" s="73"/>
      <c r="F324" s="109"/>
      <c r="G324" s="113"/>
      <c r="H324" s="109"/>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row>
    <row r="325" ht="12.75" customHeight="1">
      <c r="A325" s="73"/>
      <c r="B325" s="109"/>
      <c r="C325" s="109"/>
      <c r="D325" s="109"/>
      <c r="E325" s="73"/>
      <c r="F325" s="109"/>
      <c r="G325" s="113"/>
      <c r="H325" s="109"/>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row>
    <row r="326" ht="12.75" customHeight="1">
      <c r="A326" s="73"/>
      <c r="B326" s="109"/>
      <c r="C326" s="109"/>
      <c r="D326" s="109"/>
      <c r="E326" s="73"/>
      <c r="F326" s="109"/>
      <c r="G326" s="113"/>
      <c r="H326" s="109"/>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row>
    <row r="327" ht="12.75" customHeight="1">
      <c r="A327" s="73"/>
      <c r="B327" s="109"/>
      <c r="C327" s="109"/>
      <c r="D327" s="109"/>
      <c r="E327" s="73"/>
      <c r="F327" s="109"/>
      <c r="G327" s="113"/>
      <c r="H327" s="109"/>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row>
    <row r="328" ht="12.75" customHeight="1">
      <c r="A328" s="73"/>
      <c r="B328" s="109"/>
      <c r="C328" s="109"/>
      <c r="D328" s="109"/>
      <c r="E328" s="73"/>
      <c r="F328" s="109"/>
      <c r="G328" s="113"/>
      <c r="H328" s="109"/>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row>
    <row r="329" ht="12.75" customHeight="1">
      <c r="A329" s="73"/>
      <c r="B329" s="109"/>
      <c r="C329" s="109"/>
      <c r="D329" s="109"/>
      <c r="E329" s="73"/>
      <c r="F329" s="109"/>
      <c r="G329" s="113"/>
      <c r="H329" s="109"/>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row>
    <row r="330" ht="12.75" customHeight="1">
      <c r="A330" s="73"/>
      <c r="B330" s="109"/>
      <c r="C330" s="109"/>
      <c r="D330" s="109"/>
      <c r="E330" s="73"/>
      <c r="F330" s="109"/>
      <c r="G330" s="113"/>
      <c r="H330" s="109"/>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row>
    <row r="331" ht="12.75" customHeight="1">
      <c r="A331" s="73"/>
      <c r="B331" s="109"/>
      <c r="C331" s="109"/>
      <c r="D331" s="109"/>
      <c r="E331" s="73"/>
      <c r="F331" s="109"/>
      <c r="G331" s="113"/>
      <c r="H331" s="109"/>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row>
    <row r="332" ht="12.75" customHeight="1">
      <c r="A332" s="73"/>
      <c r="B332" s="109"/>
      <c r="C332" s="109"/>
      <c r="D332" s="109"/>
      <c r="E332" s="73"/>
      <c r="F332" s="109"/>
      <c r="G332" s="113"/>
      <c r="H332" s="109"/>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row>
    <row r="333" ht="12.75" customHeight="1">
      <c r="A333" s="73"/>
      <c r="B333" s="109"/>
      <c r="C333" s="109"/>
      <c r="D333" s="109"/>
      <c r="E333" s="73"/>
      <c r="F333" s="109"/>
      <c r="G333" s="113"/>
      <c r="H333" s="109"/>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row>
    <row r="334" ht="12.75" customHeight="1">
      <c r="A334" s="73"/>
      <c r="B334" s="109"/>
      <c r="C334" s="109"/>
      <c r="D334" s="109"/>
      <c r="E334" s="73"/>
      <c r="F334" s="109"/>
      <c r="G334" s="113"/>
      <c r="H334" s="109"/>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row>
    <row r="335" ht="12.75" customHeight="1">
      <c r="A335" s="73"/>
      <c r="B335" s="109"/>
      <c r="C335" s="109"/>
      <c r="D335" s="109"/>
      <c r="E335" s="73"/>
      <c r="F335" s="109"/>
      <c r="G335" s="113"/>
      <c r="H335" s="109"/>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row>
    <row r="336" ht="12.75" customHeight="1">
      <c r="A336" s="73"/>
      <c r="B336" s="109"/>
      <c r="C336" s="109"/>
      <c r="D336" s="109"/>
      <c r="E336" s="73"/>
      <c r="F336" s="109"/>
      <c r="G336" s="113"/>
      <c r="H336" s="109"/>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row>
    <row r="337" ht="12.75" customHeight="1">
      <c r="A337" s="73"/>
      <c r="B337" s="109"/>
      <c r="C337" s="109"/>
      <c r="D337" s="109"/>
      <c r="E337" s="73"/>
      <c r="F337" s="109"/>
      <c r="G337" s="113"/>
      <c r="H337" s="109"/>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row>
    <row r="338" ht="12.75" customHeight="1">
      <c r="A338" s="73"/>
      <c r="B338" s="109"/>
      <c r="C338" s="109"/>
      <c r="D338" s="109"/>
      <c r="E338" s="73"/>
      <c r="F338" s="109"/>
      <c r="G338" s="113"/>
      <c r="H338" s="109"/>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row>
    <row r="339" ht="12.75" customHeight="1">
      <c r="A339" s="73"/>
      <c r="B339" s="109"/>
      <c r="C339" s="109"/>
      <c r="D339" s="109"/>
      <c r="E339" s="73"/>
      <c r="F339" s="109"/>
      <c r="G339" s="113"/>
      <c r="H339" s="109"/>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row>
    <row r="340" ht="12.75" customHeight="1">
      <c r="A340" s="73"/>
      <c r="B340" s="109"/>
      <c r="C340" s="109"/>
      <c r="D340" s="109"/>
      <c r="E340" s="73"/>
      <c r="F340" s="109"/>
      <c r="G340" s="113"/>
      <c r="H340" s="109"/>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row>
    <row r="341" ht="12.75" customHeight="1">
      <c r="A341" s="73"/>
      <c r="B341" s="109"/>
      <c r="C341" s="109"/>
      <c r="D341" s="109"/>
      <c r="E341" s="73"/>
      <c r="F341" s="109"/>
      <c r="G341" s="113"/>
      <c r="H341" s="109"/>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row>
    <row r="342" ht="12.75" customHeight="1">
      <c r="A342" s="73"/>
      <c r="B342" s="109"/>
      <c r="C342" s="109"/>
      <c r="D342" s="109"/>
      <c r="E342" s="73"/>
      <c r="F342" s="109"/>
      <c r="G342" s="113"/>
      <c r="H342" s="109"/>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row>
    <row r="343" ht="12.75" customHeight="1">
      <c r="A343" s="73"/>
      <c r="B343" s="109"/>
      <c r="C343" s="109"/>
      <c r="D343" s="109"/>
      <c r="E343" s="73"/>
      <c r="F343" s="109"/>
      <c r="G343" s="113"/>
      <c r="H343" s="109"/>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row>
    <row r="344" ht="12.75" customHeight="1">
      <c r="A344" s="73"/>
      <c r="B344" s="109"/>
      <c r="C344" s="109"/>
      <c r="D344" s="109"/>
      <c r="E344" s="73"/>
      <c r="F344" s="109"/>
      <c r="G344" s="113"/>
      <c r="H344" s="109"/>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row>
    <row r="345" ht="12.75" customHeight="1">
      <c r="A345" s="73"/>
      <c r="B345" s="109"/>
      <c r="C345" s="109"/>
      <c r="D345" s="109"/>
      <c r="E345" s="73"/>
      <c r="F345" s="109"/>
      <c r="G345" s="113"/>
      <c r="H345" s="109"/>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row>
    <row r="346" ht="12.75" customHeight="1">
      <c r="A346" s="73"/>
      <c r="B346" s="109"/>
      <c r="C346" s="109"/>
      <c r="D346" s="109"/>
      <c r="E346" s="73"/>
      <c r="F346" s="109"/>
      <c r="G346" s="113"/>
      <c r="H346" s="109"/>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row>
    <row r="347" ht="12.75" customHeight="1">
      <c r="A347" s="73"/>
      <c r="B347" s="109"/>
      <c r="C347" s="109"/>
      <c r="D347" s="109"/>
      <c r="E347" s="73"/>
      <c r="F347" s="109"/>
      <c r="G347" s="113"/>
      <c r="H347" s="109"/>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row>
    <row r="348" ht="12.75" customHeight="1">
      <c r="A348" s="73"/>
      <c r="B348" s="109"/>
      <c r="C348" s="109"/>
      <c r="D348" s="109"/>
      <c r="E348" s="73"/>
      <c r="F348" s="109"/>
      <c r="G348" s="113"/>
      <c r="H348" s="109"/>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row>
    <row r="349" ht="12.75" customHeight="1">
      <c r="A349" s="73"/>
      <c r="B349" s="109"/>
      <c r="C349" s="109"/>
      <c r="D349" s="109"/>
      <c r="E349" s="73"/>
      <c r="F349" s="109"/>
      <c r="G349" s="113"/>
      <c r="H349" s="109"/>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row>
    <row r="350" ht="12.75" customHeight="1">
      <c r="A350" s="73"/>
      <c r="B350" s="109"/>
      <c r="C350" s="109"/>
      <c r="D350" s="109"/>
      <c r="E350" s="73"/>
      <c r="F350" s="109"/>
      <c r="G350" s="113"/>
      <c r="H350" s="109"/>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row>
    <row r="351" ht="12.75" customHeight="1">
      <c r="A351" s="73"/>
      <c r="B351" s="109"/>
      <c r="C351" s="109"/>
      <c r="D351" s="109"/>
      <c r="E351" s="73"/>
      <c r="F351" s="109"/>
      <c r="G351" s="113"/>
      <c r="H351" s="109"/>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row>
    <row r="352" ht="12.75" customHeight="1">
      <c r="A352" s="73"/>
      <c r="B352" s="109"/>
      <c r="C352" s="109"/>
      <c r="D352" s="109"/>
      <c r="E352" s="73"/>
      <c r="F352" s="109"/>
      <c r="G352" s="113"/>
      <c r="H352" s="109"/>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row>
    <row r="353" ht="12.75" customHeight="1">
      <c r="A353" s="73"/>
      <c r="B353" s="109"/>
      <c r="C353" s="109"/>
      <c r="D353" s="109"/>
      <c r="E353" s="73"/>
      <c r="F353" s="109"/>
      <c r="G353" s="113"/>
      <c r="H353" s="109"/>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row>
    <row r="354" ht="12.75" customHeight="1">
      <c r="A354" s="73"/>
      <c r="B354" s="109"/>
      <c r="C354" s="109"/>
      <c r="D354" s="109"/>
      <c r="E354" s="73"/>
      <c r="F354" s="109"/>
      <c r="G354" s="113"/>
      <c r="H354" s="109"/>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row>
    <row r="355" ht="12.75" customHeight="1">
      <c r="A355" s="73"/>
      <c r="B355" s="109"/>
      <c r="C355" s="109"/>
      <c r="D355" s="109"/>
      <c r="E355" s="73"/>
      <c r="F355" s="109"/>
      <c r="G355" s="113"/>
      <c r="H355" s="109"/>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row>
    <row r="356" ht="12.75" customHeight="1">
      <c r="A356" s="73"/>
      <c r="B356" s="109"/>
      <c r="C356" s="109"/>
      <c r="D356" s="109"/>
      <c r="E356" s="73"/>
      <c r="F356" s="109"/>
      <c r="G356" s="113"/>
      <c r="H356" s="109"/>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row>
    <row r="357" ht="12.75" customHeight="1">
      <c r="A357" s="73"/>
      <c r="B357" s="109"/>
      <c r="C357" s="109"/>
      <c r="D357" s="109"/>
      <c r="E357" s="73"/>
      <c r="F357" s="109"/>
      <c r="G357" s="113"/>
      <c r="H357" s="109"/>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row>
    <row r="358" ht="12.75" customHeight="1">
      <c r="A358" s="73"/>
      <c r="B358" s="109"/>
      <c r="C358" s="109"/>
      <c r="D358" s="109"/>
      <c r="E358" s="73"/>
      <c r="F358" s="109"/>
      <c r="G358" s="113"/>
      <c r="H358" s="109"/>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row>
    <row r="359" ht="12.75" customHeight="1">
      <c r="A359" s="73"/>
      <c r="B359" s="109"/>
      <c r="C359" s="109"/>
      <c r="D359" s="109"/>
      <c r="E359" s="73"/>
      <c r="F359" s="109"/>
      <c r="G359" s="113"/>
      <c r="H359" s="109"/>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row>
    <row r="360" ht="12.75" customHeight="1">
      <c r="A360" s="73"/>
      <c r="B360" s="109"/>
      <c r="C360" s="109"/>
      <c r="D360" s="109"/>
      <c r="E360" s="73"/>
      <c r="F360" s="109"/>
      <c r="G360" s="113"/>
      <c r="H360" s="109"/>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row>
    <row r="361" ht="12.75" customHeight="1">
      <c r="A361" s="73"/>
      <c r="B361" s="109"/>
      <c r="C361" s="109"/>
      <c r="D361" s="109"/>
      <c r="E361" s="73"/>
      <c r="F361" s="109"/>
      <c r="G361" s="113"/>
      <c r="H361" s="109"/>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row>
    <row r="362" ht="12.75" customHeight="1">
      <c r="A362" s="73"/>
      <c r="B362" s="109"/>
      <c r="C362" s="109"/>
      <c r="D362" s="109"/>
      <c r="E362" s="73"/>
      <c r="F362" s="109"/>
      <c r="G362" s="113"/>
      <c r="H362" s="109"/>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row>
    <row r="363" ht="12.75" customHeight="1">
      <c r="A363" s="73"/>
      <c r="B363" s="109"/>
      <c r="C363" s="109"/>
      <c r="D363" s="109"/>
      <c r="E363" s="73"/>
      <c r="F363" s="109"/>
      <c r="G363" s="113"/>
      <c r="H363" s="109"/>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row>
    <row r="364" ht="12.75" customHeight="1">
      <c r="A364" s="73"/>
      <c r="B364" s="109"/>
      <c r="C364" s="109"/>
      <c r="D364" s="109"/>
      <c r="E364" s="73"/>
      <c r="F364" s="109"/>
      <c r="G364" s="113"/>
      <c r="H364" s="109"/>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row>
    <row r="365" ht="12.75" customHeight="1">
      <c r="A365" s="73"/>
      <c r="B365" s="109"/>
      <c r="C365" s="109"/>
      <c r="D365" s="109"/>
      <c r="E365" s="73"/>
      <c r="F365" s="109"/>
      <c r="G365" s="113"/>
      <c r="H365" s="109"/>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row>
    <row r="366" ht="12.75" customHeight="1">
      <c r="A366" s="73"/>
      <c r="B366" s="109"/>
      <c r="C366" s="109"/>
      <c r="D366" s="109"/>
      <c r="E366" s="73"/>
      <c r="F366" s="109"/>
      <c r="G366" s="113"/>
      <c r="H366" s="109"/>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row>
    <row r="367" ht="12.75" customHeight="1">
      <c r="A367" s="73"/>
      <c r="B367" s="109"/>
      <c r="C367" s="109"/>
      <c r="D367" s="109"/>
      <c r="E367" s="73"/>
      <c r="F367" s="109"/>
      <c r="G367" s="113"/>
      <c r="H367" s="109"/>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row>
    <row r="368" ht="12.75" customHeight="1">
      <c r="A368" s="73"/>
      <c r="B368" s="109"/>
      <c r="C368" s="109"/>
      <c r="D368" s="109"/>
      <c r="E368" s="73"/>
      <c r="F368" s="109"/>
      <c r="G368" s="113"/>
      <c r="H368" s="109"/>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row>
    <row r="369" ht="12.75" customHeight="1">
      <c r="A369" s="73"/>
      <c r="B369" s="109"/>
      <c r="C369" s="109"/>
      <c r="D369" s="109"/>
      <c r="E369" s="73"/>
      <c r="F369" s="109"/>
      <c r="G369" s="113"/>
      <c r="H369" s="109"/>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row>
    <row r="370" ht="12.75" customHeight="1">
      <c r="A370" s="73"/>
      <c r="B370" s="109"/>
      <c r="C370" s="109"/>
      <c r="D370" s="109"/>
      <c r="E370" s="73"/>
      <c r="F370" s="109"/>
      <c r="G370" s="113"/>
      <c r="H370" s="109"/>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row>
    <row r="371" ht="12.75" customHeight="1">
      <c r="A371" s="73"/>
      <c r="B371" s="109"/>
      <c r="C371" s="109"/>
      <c r="D371" s="109"/>
      <c r="E371" s="73"/>
      <c r="F371" s="109"/>
      <c r="G371" s="113"/>
      <c r="H371" s="109"/>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row>
    <row r="372" ht="12.75" customHeight="1">
      <c r="A372" s="73"/>
      <c r="B372" s="109"/>
      <c r="C372" s="109"/>
      <c r="D372" s="109"/>
      <c r="E372" s="73"/>
      <c r="F372" s="109"/>
      <c r="G372" s="113"/>
      <c r="H372" s="109"/>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row>
    <row r="373" ht="12.75" customHeight="1">
      <c r="A373" s="73"/>
      <c r="B373" s="109"/>
      <c r="C373" s="109"/>
      <c r="D373" s="109"/>
      <c r="E373" s="73"/>
      <c r="F373" s="109"/>
      <c r="G373" s="113"/>
      <c r="H373" s="109"/>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row>
    <row r="374" ht="12.75" customHeight="1">
      <c r="A374" s="73"/>
      <c r="B374" s="109"/>
      <c r="C374" s="109"/>
      <c r="D374" s="109"/>
      <c r="E374" s="73"/>
      <c r="F374" s="109"/>
      <c r="G374" s="113"/>
      <c r="H374" s="109"/>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row>
    <row r="375" ht="12.75" customHeight="1">
      <c r="A375" s="73"/>
      <c r="B375" s="109"/>
      <c r="C375" s="109"/>
      <c r="D375" s="109"/>
      <c r="E375" s="73"/>
      <c r="F375" s="109"/>
      <c r="G375" s="113"/>
      <c r="H375" s="109"/>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row>
    <row r="376" ht="12.75" customHeight="1">
      <c r="A376" s="73"/>
      <c r="B376" s="109"/>
      <c r="C376" s="109"/>
      <c r="D376" s="109"/>
      <c r="E376" s="73"/>
      <c r="F376" s="109"/>
      <c r="G376" s="113"/>
      <c r="H376" s="109"/>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row>
    <row r="377" ht="12.75" customHeight="1">
      <c r="A377" s="73"/>
      <c r="B377" s="109"/>
      <c r="C377" s="109"/>
      <c r="D377" s="109"/>
      <c r="E377" s="73"/>
      <c r="F377" s="109"/>
      <c r="G377" s="113"/>
      <c r="H377" s="109"/>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row>
    <row r="378" ht="12.75" customHeight="1">
      <c r="A378" s="73"/>
      <c r="B378" s="109"/>
      <c r="C378" s="109"/>
      <c r="D378" s="109"/>
      <c r="E378" s="73"/>
      <c r="F378" s="109"/>
      <c r="G378" s="113"/>
      <c r="H378" s="109"/>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row>
    <row r="379" ht="12.75" customHeight="1">
      <c r="A379" s="73"/>
      <c r="B379" s="109"/>
      <c r="C379" s="109"/>
      <c r="D379" s="109"/>
      <c r="E379" s="73"/>
      <c r="F379" s="109"/>
      <c r="G379" s="113"/>
      <c r="H379" s="109"/>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row>
    <row r="380" ht="12.75" customHeight="1">
      <c r="A380" s="73"/>
      <c r="B380" s="109"/>
      <c r="C380" s="109"/>
      <c r="D380" s="109"/>
      <c r="E380" s="73"/>
      <c r="F380" s="109"/>
      <c r="G380" s="113"/>
      <c r="H380" s="109"/>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row>
    <row r="381" ht="12.75" customHeight="1">
      <c r="A381" s="73"/>
      <c r="B381" s="109"/>
      <c r="C381" s="109"/>
      <c r="D381" s="109"/>
      <c r="E381" s="73"/>
      <c r="F381" s="109"/>
      <c r="G381" s="113"/>
      <c r="H381" s="109"/>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row>
    <row r="382" ht="12.75" customHeight="1">
      <c r="A382" s="73"/>
      <c r="B382" s="109"/>
      <c r="C382" s="109"/>
      <c r="D382" s="109"/>
      <c r="E382" s="73"/>
      <c r="F382" s="109"/>
      <c r="G382" s="113"/>
      <c r="H382" s="109"/>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row>
    <row r="383" ht="12.75" customHeight="1">
      <c r="A383" s="73"/>
      <c r="B383" s="109"/>
      <c r="C383" s="109"/>
      <c r="D383" s="109"/>
      <c r="E383" s="73"/>
      <c r="F383" s="109"/>
      <c r="G383" s="113"/>
      <c r="H383" s="109"/>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row>
    <row r="384" ht="12.75" customHeight="1">
      <c r="A384" s="73"/>
      <c r="B384" s="109"/>
      <c r="C384" s="109"/>
      <c r="D384" s="109"/>
      <c r="E384" s="73"/>
      <c r="F384" s="109"/>
      <c r="G384" s="113"/>
      <c r="H384" s="109"/>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row>
    <row r="385" ht="12.75" customHeight="1">
      <c r="A385" s="73"/>
      <c r="B385" s="109"/>
      <c r="C385" s="109"/>
      <c r="D385" s="109"/>
      <c r="E385" s="73"/>
      <c r="F385" s="109"/>
      <c r="G385" s="113"/>
      <c r="H385" s="109"/>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row>
    <row r="386" ht="12.75" customHeight="1">
      <c r="A386" s="73"/>
      <c r="B386" s="109"/>
      <c r="C386" s="109"/>
      <c r="D386" s="109"/>
      <c r="E386" s="73"/>
      <c r="F386" s="109"/>
      <c r="G386" s="113"/>
      <c r="H386" s="109"/>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row>
    <row r="387" ht="12.75" customHeight="1">
      <c r="A387" s="73"/>
      <c r="B387" s="109"/>
      <c r="C387" s="109"/>
      <c r="D387" s="109"/>
      <c r="E387" s="73"/>
      <c r="F387" s="109"/>
      <c r="G387" s="113"/>
      <c r="H387" s="109"/>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row>
    <row r="388" ht="12.75" customHeight="1">
      <c r="A388" s="73"/>
      <c r="B388" s="109"/>
      <c r="C388" s="109"/>
      <c r="D388" s="109"/>
      <c r="E388" s="73"/>
      <c r="F388" s="109"/>
      <c r="G388" s="113"/>
      <c r="H388" s="109"/>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row>
    <row r="389" ht="12.75" customHeight="1">
      <c r="A389" s="73"/>
      <c r="B389" s="109"/>
      <c r="C389" s="109"/>
      <c r="D389" s="109"/>
      <c r="E389" s="73"/>
      <c r="F389" s="109"/>
      <c r="G389" s="113"/>
      <c r="H389" s="109"/>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row>
    <row r="390" ht="12.75" customHeight="1">
      <c r="A390" s="73"/>
      <c r="B390" s="109"/>
      <c r="C390" s="109"/>
      <c r="D390" s="109"/>
      <c r="E390" s="73"/>
      <c r="F390" s="109"/>
      <c r="G390" s="113"/>
      <c r="H390" s="109"/>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row>
    <row r="391" ht="12.75" customHeight="1">
      <c r="A391" s="73"/>
      <c r="B391" s="109"/>
      <c r="C391" s="109"/>
      <c r="D391" s="109"/>
      <c r="E391" s="73"/>
      <c r="F391" s="109"/>
      <c r="G391" s="113"/>
      <c r="H391" s="109"/>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row>
    <row r="392" ht="12.75" customHeight="1">
      <c r="A392" s="73"/>
      <c r="B392" s="109"/>
      <c r="C392" s="109"/>
      <c r="D392" s="109"/>
      <c r="E392" s="73"/>
      <c r="F392" s="109"/>
      <c r="G392" s="113"/>
      <c r="H392" s="109"/>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row>
    <row r="393" ht="12.75" customHeight="1">
      <c r="A393" s="73"/>
      <c r="B393" s="109"/>
      <c r="C393" s="109"/>
      <c r="D393" s="109"/>
      <c r="E393" s="73"/>
      <c r="F393" s="109"/>
      <c r="G393" s="113"/>
      <c r="H393" s="109"/>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row>
    <row r="394" ht="12.75" customHeight="1">
      <c r="A394" s="73"/>
      <c r="B394" s="109"/>
      <c r="C394" s="109"/>
      <c r="D394" s="109"/>
      <c r="E394" s="73"/>
      <c r="F394" s="109"/>
      <c r="G394" s="113"/>
      <c r="H394" s="109"/>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row>
    <row r="395" ht="12.75" customHeight="1">
      <c r="A395" s="73"/>
      <c r="B395" s="109"/>
      <c r="C395" s="109"/>
      <c r="D395" s="109"/>
      <c r="E395" s="73"/>
      <c r="F395" s="109"/>
      <c r="G395" s="113"/>
      <c r="H395" s="109"/>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row>
    <row r="396" ht="12.75" customHeight="1">
      <c r="A396" s="73"/>
      <c r="B396" s="109"/>
      <c r="C396" s="109"/>
      <c r="D396" s="109"/>
      <c r="E396" s="73"/>
      <c r="F396" s="109"/>
      <c r="G396" s="113"/>
      <c r="H396" s="109"/>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row>
    <row r="397" ht="12.75" customHeight="1">
      <c r="A397" s="73"/>
      <c r="B397" s="109"/>
      <c r="C397" s="109"/>
      <c r="D397" s="109"/>
      <c r="E397" s="73"/>
      <c r="F397" s="109"/>
      <c r="G397" s="113"/>
      <c r="H397" s="109"/>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row>
    <row r="398" ht="12.75" customHeight="1">
      <c r="A398" s="73"/>
      <c r="B398" s="109"/>
      <c r="C398" s="109"/>
      <c r="D398" s="109"/>
      <c r="E398" s="73"/>
      <c r="F398" s="109"/>
      <c r="G398" s="113"/>
      <c r="H398" s="109"/>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row>
    <row r="399" ht="12.75" customHeight="1">
      <c r="A399" s="73"/>
      <c r="B399" s="109"/>
      <c r="C399" s="109"/>
      <c r="D399" s="109"/>
      <c r="E399" s="73"/>
      <c r="F399" s="109"/>
      <c r="G399" s="113"/>
      <c r="H399" s="109"/>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row>
    <row r="400" ht="12.75" customHeight="1">
      <c r="A400" s="73"/>
      <c r="B400" s="109"/>
      <c r="C400" s="109"/>
      <c r="D400" s="109"/>
      <c r="E400" s="73"/>
      <c r="F400" s="109"/>
      <c r="G400" s="113"/>
      <c r="H400" s="109"/>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row>
    <row r="401" ht="12.75" customHeight="1">
      <c r="A401" s="73"/>
      <c r="B401" s="109"/>
      <c r="C401" s="109"/>
      <c r="D401" s="109"/>
      <c r="E401" s="73"/>
      <c r="F401" s="109"/>
      <c r="G401" s="113"/>
      <c r="H401" s="109"/>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row>
    <row r="402" ht="12.75" customHeight="1">
      <c r="A402" s="73"/>
      <c r="B402" s="109"/>
      <c r="C402" s="109"/>
      <c r="D402" s="109"/>
      <c r="E402" s="73"/>
      <c r="F402" s="109"/>
      <c r="G402" s="113"/>
      <c r="H402" s="109"/>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row>
    <row r="403" ht="12.75" customHeight="1">
      <c r="A403" s="73"/>
      <c r="B403" s="109"/>
      <c r="C403" s="109"/>
      <c r="D403" s="109"/>
      <c r="E403" s="73"/>
      <c r="F403" s="109"/>
      <c r="G403" s="113"/>
      <c r="H403" s="109"/>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row>
    <row r="404" ht="12.75" customHeight="1">
      <c r="A404" s="73"/>
      <c r="B404" s="109"/>
      <c r="C404" s="109"/>
      <c r="D404" s="109"/>
      <c r="E404" s="73"/>
      <c r="F404" s="109"/>
      <c r="G404" s="113"/>
      <c r="H404" s="109"/>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row>
    <row r="405" ht="12.75" customHeight="1">
      <c r="A405" s="73"/>
      <c r="B405" s="109"/>
      <c r="C405" s="109"/>
      <c r="D405" s="109"/>
      <c r="E405" s="73"/>
      <c r="F405" s="109"/>
      <c r="G405" s="113"/>
      <c r="H405" s="109"/>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row>
    <row r="406" ht="12.75" customHeight="1">
      <c r="A406" s="73"/>
      <c r="B406" s="109"/>
      <c r="C406" s="109"/>
      <c r="D406" s="109"/>
      <c r="E406" s="73"/>
      <c r="F406" s="109"/>
      <c r="G406" s="113"/>
      <c r="H406" s="109"/>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row>
    <row r="407" ht="12.75" customHeight="1">
      <c r="A407" s="73"/>
      <c r="B407" s="109"/>
      <c r="C407" s="109"/>
      <c r="D407" s="109"/>
      <c r="E407" s="73"/>
      <c r="F407" s="109"/>
      <c r="G407" s="113"/>
      <c r="H407" s="109"/>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row>
    <row r="408" ht="12.75" customHeight="1">
      <c r="A408" s="73"/>
      <c r="B408" s="109"/>
      <c r="C408" s="109"/>
      <c r="D408" s="109"/>
      <c r="E408" s="73"/>
      <c r="F408" s="109"/>
      <c r="G408" s="113"/>
      <c r="H408" s="109"/>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row>
    <row r="409" ht="12.75" customHeight="1">
      <c r="A409" s="73"/>
      <c r="B409" s="109"/>
      <c r="C409" s="109"/>
      <c r="D409" s="109"/>
      <c r="E409" s="73"/>
      <c r="F409" s="109"/>
      <c r="G409" s="113"/>
      <c r="H409" s="109"/>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row>
    <row r="410" ht="12.75" customHeight="1">
      <c r="A410" s="73"/>
      <c r="B410" s="109"/>
      <c r="C410" s="109"/>
      <c r="D410" s="109"/>
      <c r="E410" s="73"/>
      <c r="F410" s="109"/>
      <c r="G410" s="113"/>
      <c r="H410" s="109"/>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row>
    <row r="411" ht="12.75" customHeight="1">
      <c r="A411" s="73"/>
      <c r="B411" s="109"/>
      <c r="C411" s="109"/>
      <c r="D411" s="109"/>
      <c r="E411" s="73"/>
      <c r="F411" s="109"/>
      <c r="G411" s="113"/>
      <c r="H411" s="109"/>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row>
    <row r="412" ht="12.75" customHeight="1">
      <c r="A412" s="73"/>
      <c r="B412" s="109"/>
      <c r="C412" s="109"/>
      <c r="D412" s="109"/>
      <c r="E412" s="73"/>
      <c r="F412" s="109"/>
      <c r="G412" s="113"/>
      <c r="H412" s="109"/>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row>
    <row r="413" ht="12.75" customHeight="1">
      <c r="A413" s="73"/>
      <c r="B413" s="109"/>
      <c r="C413" s="109"/>
      <c r="D413" s="109"/>
      <c r="E413" s="73"/>
      <c r="F413" s="109"/>
      <c r="G413" s="113"/>
      <c r="H413" s="109"/>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row>
    <row r="414" ht="12.75" customHeight="1">
      <c r="A414" s="73"/>
      <c r="B414" s="109"/>
      <c r="C414" s="109"/>
      <c r="D414" s="109"/>
      <c r="E414" s="73"/>
      <c r="F414" s="109"/>
      <c r="G414" s="113"/>
      <c r="H414" s="109"/>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row>
    <row r="415" ht="12.75" customHeight="1">
      <c r="A415" s="73"/>
      <c r="B415" s="109"/>
      <c r="C415" s="109"/>
      <c r="D415" s="109"/>
      <c r="E415" s="73"/>
      <c r="F415" s="109"/>
      <c r="G415" s="113"/>
      <c r="H415" s="109"/>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row>
    <row r="416" ht="12.75" customHeight="1">
      <c r="A416" s="73"/>
      <c r="B416" s="109"/>
      <c r="C416" s="109"/>
      <c r="D416" s="109"/>
      <c r="E416" s="73"/>
      <c r="F416" s="109"/>
      <c r="G416" s="113"/>
      <c r="H416" s="109"/>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row>
    <row r="417" ht="12.75" customHeight="1">
      <c r="A417" s="73"/>
      <c r="B417" s="109"/>
      <c r="C417" s="109"/>
      <c r="D417" s="109"/>
      <c r="E417" s="73"/>
      <c r="F417" s="109"/>
      <c r="G417" s="113"/>
      <c r="H417" s="109"/>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row>
    <row r="418" ht="12.75" customHeight="1">
      <c r="A418" s="73"/>
      <c r="B418" s="109"/>
      <c r="C418" s="109"/>
      <c r="D418" s="109"/>
      <c r="E418" s="73"/>
      <c r="F418" s="109"/>
      <c r="G418" s="113"/>
      <c r="H418" s="109"/>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row>
    <row r="419" ht="12.75" customHeight="1">
      <c r="A419" s="73"/>
      <c r="B419" s="109"/>
      <c r="C419" s="109"/>
      <c r="D419" s="109"/>
      <c r="E419" s="73"/>
      <c r="F419" s="109"/>
      <c r="G419" s="113"/>
      <c r="H419" s="109"/>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row>
    <row r="420" ht="12.75" customHeight="1">
      <c r="A420" s="73"/>
      <c r="B420" s="109"/>
      <c r="C420" s="109"/>
      <c r="D420" s="109"/>
      <c r="E420" s="73"/>
      <c r="F420" s="109"/>
      <c r="G420" s="113"/>
      <c r="H420" s="109"/>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row>
    <row r="421" ht="12.75" customHeight="1">
      <c r="A421" s="73"/>
      <c r="B421" s="109"/>
      <c r="C421" s="109"/>
      <c r="D421" s="109"/>
      <c r="E421" s="73"/>
      <c r="F421" s="109"/>
      <c r="G421" s="113"/>
      <c r="H421" s="109"/>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row>
    <row r="422" ht="12.75" customHeight="1">
      <c r="A422" s="73"/>
      <c r="B422" s="109"/>
      <c r="C422" s="109"/>
      <c r="D422" s="109"/>
      <c r="E422" s="73"/>
      <c r="F422" s="109"/>
      <c r="G422" s="113"/>
      <c r="H422" s="109"/>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row>
    <row r="423" ht="12.75" customHeight="1">
      <c r="A423" s="73"/>
      <c r="B423" s="109"/>
      <c r="C423" s="109"/>
      <c r="D423" s="109"/>
      <c r="E423" s="73"/>
      <c r="F423" s="109"/>
      <c r="G423" s="113"/>
      <c r="H423" s="109"/>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row>
    <row r="424" ht="12.75" customHeight="1">
      <c r="A424" s="73"/>
      <c r="B424" s="109"/>
      <c r="C424" s="109"/>
      <c r="D424" s="109"/>
      <c r="E424" s="73"/>
      <c r="F424" s="109"/>
      <c r="G424" s="113"/>
      <c r="H424" s="109"/>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row>
    <row r="425" ht="12.75" customHeight="1">
      <c r="A425" s="73"/>
      <c r="B425" s="109"/>
      <c r="C425" s="109"/>
      <c r="D425" s="109"/>
      <c r="E425" s="73"/>
      <c r="F425" s="109"/>
      <c r="G425" s="113"/>
      <c r="H425" s="109"/>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row>
    <row r="426" ht="12.75" customHeight="1">
      <c r="A426" s="73"/>
      <c r="B426" s="109"/>
      <c r="C426" s="109"/>
      <c r="D426" s="109"/>
      <c r="E426" s="73"/>
      <c r="F426" s="109"/>
      <c r="G426" s="113"/>
      <c r="H426" s="109"/>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row>
    <row r="427" ht="12.75" customHeight="1">
      <c r="A427" s="73"/>
      <c r="B427" s="109"/>
      <c r="C427" s="109"/>
      <c r="D427" s="109"/>
      <c r="E427" s="73"/>
      <c r="F427" s="109"/>
      <c r="G427" s="113"/>
      <c r="H427" s="109"/>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row>
    <row r="428" ht="12.75" customHeight="1">
      <c r="A428" s="73"/>
      <c r="B428" s="109"/>
      <c r="C428" s="109"/>
      <c r="D428" s="109"/>
      <c r="E428" s="73"/>
      <c r="F428" s="109"/>
      <c r="G428" s="113"/>
      <c r="H428" s="109"/>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row>
    <row r="429" ht="12.75" customHeight="1">
      <c r="A429" s="73"/>
      <c r="B429" s="109"/>
      <c r="C429" s="109"/>
      <c r="D429" s="109"/>
      <c r="E429" s="73"/>
      <c r="F429" s="109"/>
      <c r="G429" s="113"/>
      <c r="H429" s="109"/>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row>
    <row r="430" ht="12.75" customHeight="1">
      <c r="A430" s="73"/>
      <c r="B430" s="109"/>
      <c r="C430" s="109"/>
      <c r="D430" s="109"/>
      <c r="E430" s="73"/>
      <c r="F430" s="109"/>
      <c r="G430" s="113"/>
      <c r="H430" s="109"/>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row>
    <row r="431" ht="12.75" customHeight="1">
      <c r="A431" s="73"/>
      <c r="B431" s="109"/>
      <c r="C431" s="109"/>
      <c r="D431" s="109"/>
      <c r="E431" s="73"/>
      <c r="F431" s="109"/>
      <c r="G431" s="113"/>
      <c r="H431" s="109"/>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row>
    <row r="432" ht="12.75" customHeight="1">
      <c r="A432" s="73"/>
      <c r="B432" s="109"/>
      <c r="C432" s="109"/>
      <c r="D432" s="109"/>
      <c r="E432" s="73"/>
      <c r="F432" s="109"/>
      <c r="G432" s="113"/>
      <c r="H432" s="109"/>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row>
    <row r="433" ht="12.75" customHeight="1">
      <c r="A433" s="73"/>
      <c r="B433" s="109"/>
      <c r="C433" s="109"/>
      <c r="D433" s="109"/>
      <c r="E433" s="73"/>
      <c r="F433" s="109"/>
      <c r="G433" s="113"/>
      <c r="H433" s="109"/>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row>
    <row r="434" ht="12.75" customHeight="1">
      <c r="A434" s="73"/>
      <c r="B434" s="109"/>
      <c r="C434" s="109"/>
      <c r="D434" s="109"/>
      <c r="E434" s="73"/>
      <c r="F434" s="109"/>
      <c r="G434" s="113"/>
      <c r="H434" s="109"/>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row>
    <row r="435" ht="12.75" customHeight="1">
      <c r="A435" s="73"/>
      <c r="B435" s="109"/>
      <c r="C435" s="109"/>
      <c r="D435" s="109"/>
      <c r="E435" s="73"/>
      <c r="F435" s="109"/>
      <c r="G435" s="113"/>
      <c r="H435" s="109"/>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row>
    <row r="436" ht="12.75" customHeight="1">
      <c r="A436" s="73"/>
      <c r="B436" s="109"/>
      <c r="C436" s="109"/>
      <c r="D436" s="109"/>
      <c r="E436" s="73"/>
      <c r="F436" s="109"/>
      <c r="G436" s="113"/>
      <c r="H436" s="109"/>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row>
    <row r="437" ht="12.75" customHeight="1">
      <c r="A437" s="73"/>
      <c r="B437" s="109"/>
      <c r="C437" s="109"/>
      <c r="D437" s="109"/>
      <c r="E437" s="73"/>
      <c r="F437" s="109"/>
      <c r="G437" s="113"/>
      <c r="H437" s="109"/>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row>
    <row r="438" ht="12.75" customHeight="1">
      <c r="A438" s="73"/>
      <c r="B438" s="109"/>
      <c r="C438" s="109"/>
      <c r="D438" s="109"/>
      <c r="E438" s="73"/>
      <c r="F438" s="109"/>
      <c r="G438" s="113"/>
      <c r="H438" s="109"/>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row>
    <row r="439" ht="12.75" customHeight="1">
      <c r="A439" s="73"/>
      <c r="B439" s="109"/>
      <c r="C439" s="109"/>
      <c r="D439" s="109"/>
      <c r="E439" s="73"/>
      <c r="F439" s="109"/>
      <c r="G439" s="113"/>
      <c r="H439" s="109"/>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row>
    <row r="440" ht="12.75" customHeight="1">
      <c r="A440" s="73"/>
      <c r="B440" s="109"/>
      <c r="C440" s="109"/>
      <c r="D440" s="109"/>
      <c r="E440" s="73"/>
      <c r="F440" s="109"/>
      <c r="G440" s="113"/>
      <c r="H440" s="109"/>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row>
    <row r="441" ht="12.75" customHeight="1">
      <c r="A441" s="73"/>
      <c r="B441" s="109"/>
      <c r="C441" s="109"/>
      <c r="D441" s="109"/>
      <c r="E441" s="73"/>
      <c r="F441" s="109"/>
      <c r="G441" s="113"/>
      <c r="H441" s="109"/>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row>
    <row r="442" ht="12.75" customHeight="1">
      <c r="A442" s="73"/>
      <c r="B442" s="109"/>
      <c r="C442" s="109"/>
      <c r="D442" s="109"/>
      <c r="E442" s="73"/>
      <c r="F442" s="109"/>
      <c r="G442" s="113"/>
      <c r="H442" s="109"/>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row>
    <row r="443" ht="12.75" customHeight="1">
      <c r="A443" s="73"/>
      <c r="B443" s="109"/>
      <c r="C443" s="109"/>
      <c r="D443" s="109"/>
      <c r="E443" s="73"/>
      <c r="F443" s="109"/>
      <c r="G443" s="113"/>
      <c r="H443" s="109"/>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row>
    <row r="444" ht="12.75" customHeight="1">
      <c r="A444" s="73"/>
      <c r="B444" s="109"/>
      <c r="C444" s="109"/>
      <c r="D444" s="109"/>
      <c r="E444" s="73"/>
      <c r="F444" s="109"/>
      <c r="G444" s="113"/>
      <c r="H444" s="109"/>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row>
    <row r="445" ht="12.75" customHeight="1">
      <c r="A445" s="73"/>
      <c r="B445" s="109"/>
      <c r="C445" s="109"/>
      <c r="D445" s="109"/>
      <c r="E445" s="73"/>
      <c r="F445" s="109"/>
      <c r="G445" s="113"/>
      <c r="H445" s="109"/>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row>
    <row r="446" ht="12.75" customHeight="1">
      <c r="A446" s="73"/>
      <c r="B446" s="109"/>
      <c r="C446" s="109"/>
      <c r="D446" s="109"/>
      <c r="E446" s="73"/>
      <c r="F446" s="109"/>
      <c r="G446" s="113"/>
      <c r="H446" s="109"/>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row>
    <row r="447" ht="12.75" customHeight="1">
      <c r="A447" s="73"/>
      <c r="B447" s="109"/>
      <c r="C447" s="109"/>
      <c r="D447" s="109"/>
      <c r="E447" s="73"/>
      <c r="F447" s="109"/>
      <c r="G447" s="113"/>
      <c r="H447" s="109"/>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row>
    <row r="448" ht="12.75" customHeight="1">
      <c r="A448" s="73"/>
      <c r="B448" s="109"/>
      <c r="C448" s="109"/>
      <c r="D448" s="109"/>
      <c r="E448" s="73"/>
      <c r="F448" s="109"/>
      <c r="G448" s="113"/>
      <c r="H448" s="109"/>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row>
    <row r="449" ht="12.75" customHeight="1">
      <c r="A449" s="73"/>
      <c r="B449" s="109"/>
      <c r="C449" s="109"/>
      <c r="D449" s="109"/>
      <c r="E449" s="73"/>
      <c r="F449" s="109"/>
      <c r="G449" s="113"/>
      <c r="H449" s="109"/>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row>
    <row r="450" ht="12.75" customHeight="1">
      <c r="A450" s="73"/>
      <c r="B450" s="109"/>
      <c r="C450" s="109"/>
      <c r="D450" s="109"/>
      <c r="E450" s="73"/>
      <c r="F450" s="109"/>
      <c r="G450" s="113"/>
      <c r="H450" s="109"/>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row>
    <row r="451" ht="12.75" customHeight="1">
      <c r="A451" s="73"/>
      <c r="B451" s="109"/>
      <c r="C451" s="109"/>
      <c r="D451" s="109"/>
      <c r="E451" s="73"/>
      <c r="F451" s="109"/>
      <c r="G451" s="113"/>
      <c r="H451" s="109"/>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row>
    <row r="452" ht="12.75" customHeight="1">
      <c r="A452" s="73"/>
      <c r="B452" s="109"/>
      <c r="C452" s="109"/>
      <c r="D452" s="109"/>
      <c r="E452" s="73"/>
      <c r="F452" s="109"/>
      <c r="G452" s="113"/>
      <c r="H452" s="109"/>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row>
    <row r="453" ht="12.75" customHeight="1">
      <c r="A453" s="73"/>
      <c r="B453" s="109"/>
      <c r="C453" s="109"/>
      <c r="D453" s="109"/>
      <c r="E453" s="73"/>
      <c r="F453" s="109"/>
      <c r="G453" s="113"/>
      <c r="H453" s="109"/>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row>
    <row r="454" ht="12.75" customHeight="1">
      <c r="A454" s="73"/>
      <c r="B454" s="109"/>
      <c r="C454" s="109"/>
      <c r="D454" s="109"/>
      <c r="E454" s="73"/>
      <c r="F454" s="109"/>
      <c r="G454" s="113"/>
      <c r="H454" s="109"/>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row>
    <row r="455" ht="12.75" customHeight="1">
      <c r="A455" s="73"/>
      <c r="B455" s="109"/>
      <c r="C455" s="109"/>
      <c r="D455" s="109"/>
      <c r="E455" s="73"/>
      <c r="F455" s="109"/>
      <c r="G455" s="113"/>
      <c r="H455" s="109"/>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row>
    <row r="456" ht="12.75" customHeight="1">
      <c r="A456" s="73"/>
      <c r="B456" s="109"/>
      <c r="C456" s="109"/>
      <c r="D456" s="109"/>
      <c r="E456" s="73"/>
      <c r="F456" s="109"/>
      <c r="G456" s="113"/>
      <c r="H456" s="109"/>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row>
    <row r="457" ht="12.75" customHeight="1">
      <c r="A457" s="73"/>
      <c r="B457" s="109"/>
      <c r="C457" s="109"/>
      <c r="D457" s="109"/>
      <c r="E457" s="73"/>
      <c r="F457" s="109"/>
      <c r="G457" s="113"/>
      <c r="H457" s="109"/>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row>
    <row r="458" ht="12.75" customHeight="1">
      <c r="A458" s="73"/>
      <c r="B458" s="109"/>
      <c r="C458" s="109"/>
      <c r="D458" s="109"/>
      <c r="E458" s="73"/>
      <c r="F458" s="109"/>
      <c r="G458" s="113"/>
      <c r="H458" s="109"/>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row>
    <row r="459" ht="12.75" customHeight="1">
      <c r="A459" s="73"/>
      <c r="B459" s="109"/>
      <c r="C459" s="109"/>
      <c r="D459" s="109"/>
      <c r="E459" s="73"/>
      <c r="F459" s="109"/>
      <c r="G459" s="113"/>
      <c r="H459" s="109"/>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row>
    <row r="460" ht="12.75" customHeight="1">
      <c r="A460" s="73"/>
      <c r="B460" s="109"/>
      <c r="C460" s="109"/>
      <c r="D460" s="109"/>
      <c r="E460" s="73"/>
      <c r="F460" s="109"/>
      <c r="G460" s="113"/>
      <c r="H460" s="109"/>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row>
    <row r="461" ht="12.75" customHeight="1">
      <c r="A461" s="73"/>
      <c r="B461" s="109"/>
      <c r="C461" s="109"/>
      <c r="D461" s="109"/>
      <c r="E461" s="73"/>
      <c r="F461" s="109"/>
      <c r="G461" s="113"/>
      <c r="H461" s="109"/>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row>
    <row r="462" ht="12.75" customHeight="1">
      <c r="A462" s="73"/>
      <c r="B462" s="109"/>
      <c r="C462" s="109"/>
      <c r="D462" s="109"/>
      <c r="E462" s="73"/>
      <c r="F462" s="109"/>
      <c r="G462" s="113"/>
      <c r="H462" s="109"/>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row>
    <row r="463" ht="12.75" customHeight="1">
      <c r="A463" s="73"/>
      <c r="B463" s="109"/>
      <c r="C463" s="109"/>
      <c r="D463" s="109"/>
      <c r="E463" s="73"/>
      <c r="F463" s="109"/>
      <c r="G463" s="113"/>
      <c r="H463" s="109"/>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row>
    <row r="464" ht="12.75" customHeight="1">
      <c r="A464" s="73"/>
      <c r="B464" s="109"/>
      <c r="C464" s="109"/>
      <c r="D464" s="109"/>
      <c r="E464" s="73"/>
      <c r="F464" s="109"/>
      <c r="G464" s="113"/>
      <c r="H464" s="109"/>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row>
    <row r="465" ht="12.75" customHeight="1">
      <c r="A465" s="73"/>
      <c r="B465" s="109"/>
      <c r="C465" s="109"/>
      <c r="D465" s="109"/>
      <c r="E465" s="73"/>
      <c r="F465" s="109"/>
      <c r="G465" s="113"/>
      <c r="H465" s="109"/>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row>
    <row r="466" ht="12.75" customHeight="1">
      <c r="A466" s="73"/>
      <c r="B466" s="109"/>
      <c r="C466" s="109"/>
      <c r="D466" s="109"/>
      <c r="E466" s="73"/>
      <c r="F466" s="109"/>
      <c r="G466" s="113"/>
      <c r="H466" s="109"/>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c r="BM466" s="73"/>
      <c r="BN466" s="73"/>
      <c r="BO466" s="73"/>
      <c r="BP466" s="73"/>
      <c r="BQ466" s="73"/>
      <c r="BR466" s="73"/>
      <c r="BS466" s="73"/>
      <c r="BT466" s="73"/>
      <c r="BU466" s="73"/>
      <c r="BV466" s="73"/>
      <c r="BW466" s="73"/>
    </row>
    <row r="467" ht="12.75" customHeight="1">
      <c r="A467" s="73"/>
      <c r="B467" s="109"/>
      <c r="C467" s="109"/>
      <c r="D467" s="109"/>
      <c r="E467" s="73"/>
      <c r="F467" s="109"/>
      <c r="G467" s="113"/>
      <c r="H467" s="109"/>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row>
    <row r="468" ht="12.75" customHeight="1">
      <c r="A468" s="73"/>
      <c r="B468" s="109"/>
      <c r="C468" s="109"/>
      <c r="D468" s="109"/>
      <c r="E468" s="73"/>
      <c r="F468" s="109"/>
      <c r="G468" s="113"/>
      <c r="H468" s="109"/>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c r="BM468" s="73"/>
      <c r="BN468" s="73"/>
      <c r="BO468" s="73"/>
      <c r="BP468" s="73"/>
      <c r="BQ468" s="73"/>
      <c r="BR468" s="73"/>
      <c r="BS468" s="73"/>
      <c r="BT468" s="73"/>
      <c r="BU468" s="73"/>
      <c r="BV468" s="73"/>
      <c r="BW468" s="73"/>
    </row>
    <row r="469" ht="12.75" customHeight="1">
      <c r="A469" s="73"/>
      <c r="B469" s="109"/>
      <c r="C469" s="109"/>
      <c r="D469" s="109"/>
      <c r="E469" s="73"/>
      <c r="F469" s="109"/>
      <c r="G469" s="113"/>
      <c r="H469" s="109"/>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row>
    <row r="470" ht="12.75" customHeight="1">
      <c r="A470" s="73"/>
      <c r="B470" s="109"/>
      <c r="C470" s="109"/>
      <c r="D470" s="109"/>
      <c r="E470" s="73"/>
      <c r="F470" s="109"/>
      <c r="G470" s="113"/>
      <c r="H470" s="109"/>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c r="BM470" s="73"/>
      <c r="BN470" s="73"/>
      <c r="BO470" s="73"/>
      <c r="BP470" s="73"/>
      <c r="BQ470" s="73"/>
      <c r="BR470" s="73"/>
      <c r="BS470" s="73"/>
      <c r="BT470" s="73"/>
      <c r="BU470" s="73"/>
      <c r="BV470" s="73"/>
      <c r="BW470" s="73"/>
    </row>
    <row r="471" ht="12.75" customHeight="1">
      <c r="A471" s="73"/>
      <c r="B471" s="109"/>
      <c r="C471" s="109"/>
      <c r="D471" s="109"/>
      <c r="E471" s="73"/>
      <c r="F471" s="109"/>
      <c r="G471" s="113"/>
      <c r="H471" s="109"/>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row>
    <row r="472" ht="12.75" customHeight="1">
      <c r="A472" s="73"/>
      <c r="B472" s="109"/>
      <c r="C472" s="109"/>
      <c r="D472" s="109"/>
      <c r="E472" s="73"/>
      <c r="F472" s="109"/>
      <c r="G472" s="113"/>
      <c r="H472" s="109"/>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row>
    <row r="473" ht="12.75" customHeight="1">
      <c r="A473" s="73"/>
      <c r="B473" s="109"/>
      <c r="C473" s="109"/>
      <c r="D473" s="109"/>
      <c r="E473" s="73"/>
      <c r="F473" s="109"/>
      <c r="G473" s="113"/>
      <c r="H473" s="109"/>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row>
    <row r="474" ht="12.75" customHeight="1">
      <c r="A474" s="73"/>
      <c r="B474" s="109"/>
      <c r="C474" s="109"/>
      <c r="D474" s="109"/>
      <c r="E474" s="73"/>
      <c r="F474" s="109"/>
      <c r="G474" s="113"/>
      <c r="H474" s="109"/>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row>
    <row r="475" ht="12.75" customHeight="1">
      <c r="A475" s="73"/>
      <c r="B475" s="109"/>
      <c r="C475" s="109"/>
      <c r="D475" s="109"/>
      <c r="E475" s="73"/>
      <c r="F475" s="109"/>
      <c r="G475" s="113"/>
      <c r="H475" s="109"/>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row>
    <row r="476" ht="12.75" customHeight="1">
      <c r="A476" s="73"/>
      <c r="B476" s="109"/>
      <c r="C476" s="109"/>
      <c r="D476" s="109"/>
      <c r="E476" s="73"/>
      <c r="F476" s="109"/>
      <c r="G476" s="113"/>
      <c r="H476" s="109"/>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row>
    <row r="477" ht="12.75" customHeight="1">
      <c r="A477" s="73"/>
      <c r="B477" s="109"/>
      <c r="C477" s="109"/>
      <c r="D477" s="109"/>
      <c r="E477" s="73"/>
      <c r="F477" s="109"/>
      <c r="G477" s="113"/>
      <c r="H477" s="109"/>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row>
    <row r="478" ht="12.75" customHeight="1">
      <c r="A478" s="73"/>
      <c r="B478" s="109"/>
      <c r="C478" s="109"/>
      <c r="D478" s="109"/>
      <c r="E478" s="73"/>
      <c r="F478" s="109"/>
      <c r="G478" s="113"/>
      <c r="H478" s="109"/>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row>
    <row r="479" ht="12.75" customHeight="1">
      <c r="A479" s="73"/>
      <c r="B479" s="109"/>
      <c r="C479" s="109"/>
      <c r="D479" s="109"/>
      <c r="E479" s="73"/>
      <c r="F479" s="109"/>
      <c r="G479" s="113"/>
      <c r="H479" s="109"/>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row>
    <row r="480" ht="12.75" customHeight="1">
      <c r="A480" s="73"/>
      <c r="B480" s="109"/>
      <c r="C480" s="109"/>
      <c r="D480" s="109"/>
      <c r="E480" s="73"/>
      <c r="F480" s="109"/>
      <c r="G480" s="113"/>
      <c r="H480" s="109"/>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row>
    <row r="481" ht="12.75" customHeight="1">
      <c r="A481" s="73"/>
      <c r="B481" s="109"/>
      <c r="C481" s="109"/>
      <c r="D481" s="109"/>
      <c r="E481" s="73"/>
      <c r="F481" s="109"/>
      <c r="G481" s="113"/>
      <c r="H481" s="109"/>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row>
    <row r="482" ht="12.75" customHeight="1">
      <c r="A482" s="73"/>
      <c r="B482" s="109"/>
      <c r="C482" s="109"/>
      <c r="D482" s="109"/>
      <c r="E482" s="73"/>
      <c r="F482" s="109"/>
      <c r="G482" s="113"/>
      <c r="H482" s="109"/>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row>
    <row r="483" ht="12.75" customHeight="1">
      <c r="A483" s="73"/>
      <c r="B483" s="109"/>
      <c r="C483" s="109"/>
      <c r="D483" s="109"/>
      <c r="E483" s="73"/>
      <c r="F483" s="109"/>
      <c r="G483" s="113"/>
      <c r="H483" s="109"/>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row>
    <row r="484" ht="12.75" customHeight="1">
      <c r="A484" s="73"/>
      <c r="B484" s="109"/>
      <c r="C484" s="109"/>
      <c r="D484" s="109"/>
      <c r="E484" s="73"/>
      <c r="F484" s="109"/>
      <c r="G484" s="113"/>
      <c r="H484" s="109"/>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row>
    <row r="485" ht="12.75" customHeight="1">
      <c r="A485" s="73"/>
      <c r="B485" s="109"/>
      <c r="C485" s="109"/>
      <c r="D485" s="109"/>
      <c r="E485" s="73"/>
      <c r="F485" s="109"/>
      <c r="G485" s="113"/>
      <c r="H485" s="109"/>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row>
    <row r="486" ht="12.75" customHeight="1">
      <c r="A486" s="73"/>
      <c r="B486" s="109"/>
      <c r="C486" s="109"/>
      <c r="D486" s="109"/>
      <c r="E486" s="73"/>
      <c r="F486" s="109"/>
      <c r="G486" s="113"/>
      <c r="H486" s="109"/>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row>
    <row r="487" ht="12.75" customHeight="1">
      <c r="A487" s="73"/>
      <c r="B487" s="109"/>
      <c r="C487" s="109"/>
      <c r="D487" s="109"/>
      <c r="E487" s="73"/>
      <c r="F487" s="109"/>
      <c r="G487" s="113"/>
      <c r="H487" s="109"/>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row>
    <row r="488" ht="12.75" customHeight="1">
      <c r="A488" s="73"/>
      <c r="B488" s="109"/>
      <c r="C488" s="109"/>
      <c r="D488" s="109"/>
      <c r="E488" s="73"/>
      <c r="F488" s="109"/>
      <c r="G488" s="113"/>
      <c r="H488" s="109"/>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row>
    <row r="489" ht="12.75" customHeight="1">
      <c r="A489" s="73"/>
      <c r="B489" s="109"/>
      <c r="C489" s="109"/>
      <c r="D489" s="109"/>
      <c r="E489" s="73"/>
      <c r="F489" s="109"/>
      <c r="G489" s="113"/>
      <c r="H489" s="109"/>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row>
    <row r="490" ht="12.75" customHeight="1">
      <c r="A490" s="73"/>
      <c r="B490" s="109"/>
      <c r="C490" s="109"/>
      <c r="D490" s="109"/>
      <c r="E490" s="73"/>
      <c r="F490" s="109"/>
      <c r="G490" s="113"/>
      <c r="H490" s="109"/>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row>
    <row r="491" ht="12.75" customHeight="1">
      <c r="A491" s="73"/>
      <c r="B491" s="109"/>
      <c r="C491" s="109"/>
      <c r="D491" s="109"/>
      <c r="E491" s="73"/>
      <c r="F491" s="109"/>
      <c r="G491" s="113"/>
      <c r="H491" s="109"/>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row>
    <row r="492" ht="12.75" customHeight="1">
      <c r="A492" s="73"/>
      <c r="B492" s="109"/>
      <c r="C492" s="109"/>
      <c r="D492" s="109"/>
      <c r="E492" s="73"/>
      <c r="F492" s="109"/>
      <c r="G492" s="113"/>
      <c r="H492" s="109"/>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row>
    <row r="493" ht="12.75" customHeight="1">
      <c r="A493" s="73"/>
      <c r="B493" s="109"/>
      <c r="C493" s="109"/>
      <c r="D493" s="109"/>
      <c r="E493" s="73"/>
      <c r="F493" s="109"/>
      <c r="G493" s="113"/>
      <c r="H493" s="109"/>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row>
    <row r="494" ht="12.75" customHeight="1">
      <c r="A494" s="73"/>
      <c r="B494" s="109"/>
      <c r="C494" s="109"/>
      <c r="D494" s="109"/>
      <c r="E494" s="73"/>
      <c r="F494" s="109"/>
      <c r="G494" s="113"/>
      <c r="H494" s="109"/>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row>
    <row r="495" ht="12.75" customHeight="1">
      <c r="A495" s="73"/>
      <c r="B495" s="109"/>
      <c r="C495" s="109"/>
      <c r="D495" s="109"/>
      <c r="E495" s="73"/>
      <c r="F495" s="109"/>
      <c r="G495" s="113"/>
      <c r="H495" s="109"/>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row>
    <row r="496" ht="12.75" customHeight="1">
      <c r="A496" s="73"/>
      <c r="B496" s="109"/>
      <c r="C496" s="109"/>
      <c r="D496" s="109"/>
      <c r="E496" s="73"/>
      <c r="F496" s="109"/>
      <c r="G496" s="113"/>
      <c r="H496" s="109"/>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row>
    <row r="497" ht="12.75" customHeight="1">
      <c r="A497" s="73"/>
      <c r="B497" s="109"/>
      <c r="C497" s="109"/>
      <c r="D497" s="109"/>
      <c r="E497" s="73"/>
      <c r="F497" s="109"/>
      <c r="G497" s="113"/>
      <c r="H497" s="109"/>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row>
    <row r="498" ht="12.75" customHeight="1">
      <c r="A498" s="73"/>
      <c r="B498" s="109"/>
      <c r="C498" s="109"/>
      <c r="D498" s="109"/>
      <c r="E498" s="73"/>
      <c r="F498" s="109"/>
      <c r="G498" s="113"/>
      <c r="H498" s="109"/>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c r="BM498" s="73"/>
      <c r="BN498" s="73"/>
      <c r="BO498" s="73"/>
      <c r="BP498" s="73"/>
      <c r="BQ498" s="73"/>
      <c r="BR498" s="73"/>
      <c r="BS498" s="73"/>
      <c r="BT498" s="73"/>
      <c r="BU498" s="73"/>
      <c r="BV498" s="73"/>
      <c r="BW498" s="73"/>
    </row>
    <row r="499" ht="12.75" customHeight="1">
      <c r="A499" s="73"/>
      <c r="B499" s="109"/>
      <c r="C499" s="109"/>
      <c r="D499" s="109"/>
      <c r="E499" s="73"/>
      <c r="F499" s="109"/>
      <c r="G499" s="113"/>
      <c r="H499" s="109"/>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row>
    <row r="500" ht="12.75" customHeight="1">
      <c r="A500" s="73"/>
      <c r="B500" s="109"/>
      <c r="C500" s="109"/>
      <c r="D500" s="109"/>
      <c r="E500" s="73"/>
      <c r="F500" s="109"/>
      <c r="G500" s="113"/>
      <c r="H500" s="109"/>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c r="BM500" s="73"/>
      <c r="BN500" s="73"/>
      <c r="BO500" s="73"/>
      <c r="BP500" s="73"/>
      <c r="BQ500" s="73"/>
      <c r="BR500" s="73"/>
      <c r="BS500" s="73"/>
      <c r="BT500" s="73"/>
      <c r="BU500" s="73"/>
      <c r="BV500" s="73"/>
      <c r="BW500" s="73"/>
    </row>
    <row r="501" ht="12.75" customHeight="1">
      <c r="A501" s="73"/>
      <c r="B501" s="109"/>
      <c r="C501" s="109"/>
      <c r="D501" s="109"/>
      <c r="E501" s="73"/>
      <c r="F501" s="109"/>
      <c r="G501" s="113"/>
      <c r="H501" s="109"/>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row>
    <row r="502" ht="12.75" customHeight="1">
      <c r="A502" s="73"/>
      <c r="B502" s="109"/>
      <c r="C502" s="109"/>
      <c r="D502" s="109"/>
      <c r="E502" s="73"/>
      <c r="F502" s="109"/>
      <c r="G502" s="113"/>
      <c r="H502" s="109"/>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row>
    <row r="503" ht="12.75" customHeight="1">
      <c r="A503" s="73"/>
      <c r="B503" s="109"/>
      <c r="C503" s="109"/>
      <c r="D503" s="109"/>
      <c r="E503" s="73"/>
      <c r="F503" s="109"/>
      <c r="G503" s="113"/>
      <c r="H503" s="109"/>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row>
    <row r="504" ht="12.75" customHeight="1">
      <c r="A504" s="73"/>
      <c r="B504" s="109"/>
      <c r="C504" s="109"/>
      <c r="D504" s="109"/>
      <c r="E504" s="73"/>
      <c r="F504" s="109"/>
      <c r="G504" s="113"/>
      <c r="H504" s="109"/>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row>
    <row r="505" ht="12.75" customHeight="1">
      <c r="A505" s="73"/>
      <c r="B505" s="109"/>
      <c r="C505" s="109"/>
      <c r="D505" s="109"/>
      <c r="E505" s="73"/>
      <c r="F505" s="109"/>
      <c r="G505" s="113"/>
      <c r="H505" s="109"/>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row>
    <row r="506" ht="12.75" customHeight="1">
      <c r="A506" s="73"/>
      <c r="B506" s="109"/>
      <c r="C506" s="109"/>
      <c r="D506" s="109"/>
      <c r="E506" s="73"/>
      <c r="F506" s="109"/>
      <c r="G506" s="113"/>
      <c r="H506" s="109"/>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c r="BM506" s="73"/>
      <c r="BN506" s="73"/>
      <c r="BO506" s="73"/>
      <c r="BP506" s="73"/>
      <c r="BQ506" s="73"/>
      <c r="BR506" s="73"/>
      <c r="BS506" s="73"/>
      <c r="BT506" s="73"/>
      <c r="BU506" s="73"/>
      <c r="BV506" s="73"/>
      <c r="BW506" s="73"/>
    </row>
    <row r="507" ht="12.75" customHeight="1">
      <c r="A507" s="73"/>
      <c r="B507" s="109"/>
      <c r="C507" s="109"/>
      <c r="D507" s="109"/>
      <c r="E507" s="73"/>
      <c r="F507" s="109"/>
      <c r="G507" s="113"/>
      <c r="H507" s="109"/>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row>
    <row r="508" ht="12.75" customHeight="1">
      <c r="A508" s="73"/>
      <c r="B508" s="109"/>
      <c r="C508" s="109"/>
      <c r="D508" s="109"/>
      <c r="E508" s="73"/>
      <c r="F508" s="109"/>
      <c r="G508" s="113"/>
      <c r="H508" s="109"/>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c r="BM508" s="73"/>
      <c r="BN508" s="73"/>
      <c r="BO508" s="73"/>
      <c r="BP508" s="73"/>
      <c r="BQ508" s="73"/>
      <c r="BR508" s="73"/>
      <c r="BS508" s="73"/>
      <c r="BT508" s="73"/>
      <c r="BU508" s="73"/>
      <c r="BV508" s="73"/>
      <c r="BW508" s="73"/>
    </row>
    <row r="509" ht="12.75" customHeight="1">
      <c r="A509" s="73"/>
      <c r="B509" s="109"/>
      <c r="C509" s="109"/>
      <c r="D509" s="109"/>
      <c r="E509" s="73"/>
      <c r="F509" s="109"/>
      <c r="G509" s="113"/>
      <c r="H509" s="109"/>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row>
    <row r="510" ht="12.75" customHeight="1">
      <c r="A510" s="73"/>
      <c r="B510" s="109"/>
      <c r="C510" s="109"/>
      <c r="D510" s="109"/>
      <c r="E510" s="73"/>
      <c r="F510" s="109"/>
      <c r="G510" s="113"/>
      <c r="H510" s="109"/>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c r="BM510" s="73"/>
      <c r="BN510" s="73"/>
      <c r="BO510" s="73"/>
      <c r="BP510" s="73"/>
      <c r="BQ510" s="73"/>
      <c r="BR510" s="73"/>
      <c r="BS510" s="73"/>
      <c r="BT510" s="73"/>
      <c r="BU510" s="73"/>
      <c r="BV510" s="73"/>
      <c r="BW510" s="73"/>
    </row>
    <row r="511" ht="12.75" customHeight="1">
      <c r="A511" s="73"/>
      <c r="B511" s="109"/>
      <c r="C511" s="109"/>
      <c r="D511" s="109"/>
      <c r="E511" s="73"/>
      <c r="F511" s="109"/>
      <c r="G511" s="113"/>
      <c r="H511" s="109"/>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row>
    <row r="512" ht="12.75" customHeight="1">
      <c r="A512" s="73"/>
      <c r="B512" s="109"/>
      <c r="C512" s="109"/>
      <c r="D512" s="109"/>
      <c r="E512" s="73"/>
      <c r="F512" s="109"/>
      <c r="G512" s="113"/>
      <c r="H512" s="109"/>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c r="BM512" s="73"/>
      <c r="BN512" s="73"/>
      <c r="BO512" s="73"/>
      <c r="BP512" s="73"/>
      <c r="BQ512" s="73"/>
      <c r="BR512" s="73"/>
      <c r="BS512" s="73"/>
      <c r="BT512" s="73"/>
      <c r="BU512" s="73"/>
      <c r="BV512" s="73"/>
      <c r="BW512" s="73"/>
    </row>
    <row r="513" ht="12.75" customHeight="1">
      <c r="A513" s="73"/>
      <c r="B513" s="109"/>
      <c r="C513" s="109"/>
      <c r="D513" s="109"/>
      <c r="E513" s="73"/>
      <c r="F513" s="109"/>
      <c r="G513" s="113"/>
      <c r="H513" s="109"/>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row>
    <row r="514" ht="12.75" customHeight="1">
      <c r="A514" s="73"/>
      <c r="B514" s="109"/>
      <c r="C514" s="109"/>
      <c r="D514" s="109"/>
      <c r="E514" s="73"/>
      <c r="F514" s="109"/>
      <c r="G514" s="113"/>
      <c r="H514" s="109"/>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c r="BM514" s="73"/>
      <c r="BN514" s="73"/>
      <c r="BO514" s="73"/>
      <c r="BP514" s="73"/>
      <c r="BQ514" s="73"/>
      <c r="BR514" s="73"/>
      <c r="BS514" s="73"/>
      <c r="BT514" s="73"/>
      <c r="BU514" s="73"/>
      <c r="BV514" s="73"/>
      <c r="BW514" s="73"/>
    </row>
    <row r="515" ht="12.75" customHeight="1">
      <c r="A515" s="73"/>
      <c r="B515" s="109"/>
      <c r="C515" s="109"/>
      <c r="D515" s="109"/>
      <c r="E515" s="73"/>
      <c r="F515" s="109"/>
      <c r="G515" s="113"/>
      <c r="H515" s="109"/>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row>
    <row r="516" ht="12.75" customHeight="1">
      <c r="A516" s="73"/>
      <c r="B516" s="109"/>
      <c r="C516" s="109"/>
      <c r="D516" s="109"/>
      <c r="E516" s="73"/>
      <c r="F516" s="109"/>
      <c r="G516" s="113"/>
      <c r="H516" s="109"/>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c r="BM516" s="73"/>
      <c r="BN516" s="73"/>
      <c r="BO516" s="73"/>
      <c r="BP516" s="73"/>
      <c r="BQ516" s="73"/>
      <c r="BR516" s="73"/>
      <c r="BS516" s="73"/>
      <c r="BT516" s="73"/>
      <c r="BU516" s="73"/>
      <c r="BV516" s="73"/>
      <c r="BW516" s="73"/>
    </row>
    <row r="517" ht="12.75" customHeight="1">
      <c r="A517" s="73"/>
      <c r="B517" s="109"/>
      <c r="C517" s="109"/>
      <c r="D517" s="109"/>
      <c r="E517" s="73"/>
      <c r="F517" s="109"/>
      <c r="G517" s="113"/>
      <c r="H517" s="109"/>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row>
    <row r="518" ht="12.75" customHeight="1">
      <c r="A518" s="73"/>
      <c r="B518" s="109"/>
      <c r="C518" s="109"/>
      <c r="D518" s="109"/>
      <c r="E518" s="73"/>
      <c r="F518" s="109"/>
      <c r="G518" s="113"/>
      <c r="H518" s="109"/>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c r="BK518" s="73"/>
      <c r="BL518" s="73"/>
      <c r="BM518" s="73"/>
      <c r="BN518" s="73"/>
      <c r="BO518" s="73"/>
      <c r="BP518" s="73"/>
      <c r="BQ518" s="73"/>
      <c r="BR518" s="73"/>
      <c r="BS518" s="73"/>
      <c r="BT518" s="73"/>
      <c r="BU518" s="73"/>
      <c r="BV518" s="73"/>
      <c r="BW518" s="73"/>
    </row>
    <row r="519" ht="12.75" customHeight="1">
      <c r="A519" s="73"/>
      <c r="B519" s="109"/>
      <c r="C519" s="109"/>
      <c r="D519" s="109"/>
      <c r="E519" s="73"/>
      <c r="F519" s="109"/>
      <c r="G519" s="113"/>
      <c r="H519" s="109"/>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row>
    <row r="520" ht="12.75" customHeight="1">
      <c r="A520" s="73"/>
      <c r="B520" s="109"/>
      <c r="C520" s="109"/>
      <c r="D520" s="109"/>
      <c r="E520" s="73"/>
      <c r="F520" s="109"/>
      <c r="G520" s="113"/>
      <c r="H520" s="109"/>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c r="BM520" s="73"/>
      <c r="BN520" s="73"/>
      <c r="BO520" s="73"/>
      <c r="BP520" s="73"/>
      <c r="BQ520" s="73"/>
      <c r="BR520" s="73"/>
      <c r="BS520" s="73"/>
      <c r="BT520" s="73"/>
      <c r="BU520" s="73"/>
      <c r="BV520" s="73"/>
      <c r="BW520" s="73"/>
    </row>
    <row r="521" ht="12.75" customHeight="1">
      <c r="A521" s="73"/>
      <c r="B521" s="109"/>
      <c r="C521" s="109"/>
      <c r="D521" s="109"/>
      <c r="E521" s="73"/>
      <c r="F521" s="109"/>
      <c r="G521" s="113"/>
      <c r="H521" s="109"/>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c r="BM521" s="73"/>
      <c r="BN521" s="73"/>
      <c r="BO521" s="73"/>
      <c r="BP521" s="73"/>
      <c r="BQ521" s="73"/>
      <c r="BR521" s="73"/>
      <c r="BS521" s="73"/>
      <c r="BT521" s="73"/>
      <c r="BU521" s="73"/>
      <c r="BV521" s="73"/>
      <c r="BW521" s="73"/>
    </row>
    <row r="522" ht="12.75" customHeight="1">
      <c r="A522" s="73"/>
      <c r="B522" s="109"/>
      <c r="C522" s="109"/>
      <c r="D522" s="109"/>
      <c r="E522" s="73"/>
      <c r="F522" s="109"/>
      <c r="G522" s="113"/>
      <c r="H522" s="109"/>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c r="BK522" s="73"/>
      <c r="BL522" s="73"/>
      <c r="BM522" s="73"/>
      <c r="BN522" s="73"/>
      <c r="BO522" s="73"/>
      <c r="BP522" s="73"/>
      <c r="BQ522" s="73"/>
      <c r="BR522" s="73"/>
      <c r="BS522" s="73"/>
      <c r="BT522" s="73"/>
      <c r="BU522" s="73"/>
      <c r="BV522" s="73"/>
      <c r="BW522" s="73"/>
    </row>
    <row r="523" ht="12.75" customHeight="1">
      <c r="A523" s="73"/>
      <c r="B523" s="109"/>
      <c r="C523" s="109"/>
      <c r="D523" s="109"/>
      <c r="E523" s="73"/>
      <c r="F523" s="109"/>
      <c r="G523" s="113"/>
      <c r="H523" s="109"/>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c r="BM523" s="73"/>
      <c r="BN523" s="73"/>
      <c r="BO523" s="73"/>
      <c r="BP523" s="73"/>
      <c r="BQ523" s="73"/>
      <c r="BR523" s="73"/>
      <c r="BS523" s="73"/>
      <c r="BT523" s="73"/>
      <c r="BU523" s="73"/>
      <c r="BV523" s="73"/>
      <c r="BW523" s="73"/>
    </row>
    <row r="524" ht="12.75" customHeight="1">
      <c r="A524" s="73"/>
      <c r="B524" s="109"/>
      <c r="C524" s="109"/>
      <c r="D524" s="109"/>
      <c r="E524" s="73"/>
      <c r="F524" s="109"/>
      <c r="G524" s="113"/>
      <c r="H524" s="109"/>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c r="BK524" s="73"/>
      <c r="BL524" s="73"/>
      <c r="BM524" s="73"/>
      <c r="BN524" s="73"/>
      <c r="BO524" s="73"/>
      <c r="BP524" s="73"/>
      <c r="BQ524" s="73"/>
      <c r="BR524" s="73"/>
      <c r="BS524" s="73"/>
      <c r="BT524" s="73"/>
      <c r="BU524" s="73"/>
      <c r="BV524" s="73"/>
      <c r="BW524" s="73"/>
    </row>
    <row r="525" ht="12.75" customHeight="1">
      <c r="A525" s="73"/>
      <c r="B525" s="109"/>
      <c r="C525" s="109"/>
      <c r="D525" s="109"/>
      <c r="E525" s="73"/>
      <c r="F525" s="109"/>
      <c r="G525" s="113"/>
      <c r="H525" s="109"/>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c r="BM525" s="73"/>
      <c r="BN525" s="73"/>
      <c r="BO525" s="73"/>
      <c r="BP525" s="73"/>
      <c r="BQ525" s="73"/>
      <c r="BR525" s="73"/>
      <c r="BS525" s="73"/>
      <c r="BT525" s="73"/>
      <c r="BU525" s="73"/>
      <c r="BV525" s="73"/>
      <c r="BW525" s="73"/>
    </row>
    <row r="526" ht="12.75" customHeight="1">
      <c r="A526" s="73"/>
      <c r="B526" s="109"/>
      <c r="C526" s="109"/>
      <c r="D526" s="109"/>
      <c r="E526" s="73"/>
      <c r="F526" s="109"/>
      <c r="G526" s="113"/>
      <c r="H526" s="109"/>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c r="BK526" s="73"/>
      <c r="BL526" s="73"/>
      <c r="BM526" s="73"/>
      <c r="BN526" s="73"/>
      <c r="BO526" s="73"/>
      <c r="BP526" s="73"/>
      <c r="BQ526" s="73"/>
      <c r="BR526" s="73"/>
      <c r="BS526" s="73"/>
      <c r="BT526" s="73"/>
      <c r="BU526" s="73"/>
      <c r="BV526" s="73"/>
      <c r="BW526" s="73"/>
    </row>
    <row r="527" ht="12.75" customHeight="1">
      <c r="A527" s="73"/>
      <c r="B527" s="109"/>
      <c r="C527" s="109"/>
      <c r="D527" s="109"/>
      <c r="E527" s="73"/>
      <c r="F527" s="109"/>
      <c r="G527" s="113"/>
      <c r="H527" s="109"/>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c r="BM527" s="73"/>
      <c r="BN527" s="73"/>
      <c r="BO527" s="73"/>
      <c r="BP527" s="73"/>
      <c r="BQ527" s="73"/>
      <c r="BR527" s="73"/>
      <c r="BS527" s="73"/>
      <c r="BT527" s="73"/>
      <c r="BU527" s="73"/>
      <c r="BV527" s="73"/>
      <c r="BW527" s="73"/>
    </row>
    <row r="528" ht="12.75" customHeight="1">
      <c r="A528" s="73"/>
      <c r="B528" s="109"/>
      <c r="C528" s="109"/>
      <c r="D528" s="109"/>
      <c r="E528" s="73"/>
      <c r="F528" s="109"/>
      <c r="G528" s="113"/>
      <c r="H528" s="109"/>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c r="BK528" s="73"/>
      <c r="BL528" s="73"/>
      <c r="BM528" s="73"/>
      <c r="BN528" s="73"/>
      <c r="BO528" s="73"/>
      <c r="BP528" s="73"/>
      <c r="BQ528" s="73"/>
      <c r="BR528" s="73"/>
      <c r="BS528" s="73"/>
      <c r="BT528" s="73"/>
      <c r="BU528" s="73"/>
      <c r="BV528" s="73"/>
      <c r="BW528" s="73"/>
    </row>
    <row r="529" ht="12.75" customHeight="1">
      <c r="A529" s="73"/>
      <c r="B529" s="109"/>
      <c r="C529" s="109"/>
      <c r="D529" s="109"/>
      <c r="E529" s="73"/>
      <c r="F529" s="109"/>
      <c r="G529" s="113"/>
      <c r="H529" s="109"/>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c r="BM529" s="73"/>
      <c r="BN529" s="73"/>
      <c r="BO529" s="73"/>
      <c r="BP529" s="73"/>
      <c r="BQ529" s="73"/>
      <c r="BR529" s="73"/>
      <c r="BS529" s="73"/>
      <c r="BT529" s="73"/>
      <c r="BU529" s="73"/>
      <c r="BV529" s="73"/>
      <c r="BW529" s="73"/>
    </row>
    <row r="530" ht="12.75" customHeight="1">
      <c r="A530" s="73"/>
      <c r="B530" s="109"/>
      <c r="C530" s="109"/>
      <c r="D530" s="109"/>
      <c r="E530" s="73"/>
      <c r="F530" s="109"/>
      <c r="G530" s="113"/>
      <c r="H530" s="109"/>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c r="BM530" s="73"/>
      <c r="BN530" s="73"/>
      <c r="BO530" s="73"/>
      <c r="BP530" s="73"/>
      <c r="BQ530" s="73"/>
      <c r="BR530" s="73"/>
      <c r="BS530" s="73"/>
      <c r="BT530" s="73"/>
      <c r="BU530" s="73"/>
      <c r="BV530" s="73"/>
      <c r="BW530" s="73"/>
    </row>
    <row r="531" ht="12.75" customHeight="1">
      <c r="A531" s="73"/>
      <c r="B531" s="109"/>
      <c r="C531" s="109"/>
      <c r="D531" s="109"/>
      <c r="E531" s="73"/>
      <c r="F531" s="109"/>
      <c r="G531" s="113"/>
      <c r="H531" s="109"/>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c r="BM531" s="73"/>
      <c r="BN531" s="73"/>
      <c r="BO531" s="73"/>
      <c r="BP531" s="73"/>
      <c r="BQ531" s="73"/>
      <c r="BR531" s="73"/>
      <c r="BS531" s="73"/>
      <c r="BT531" s="73"/>
      <c r="BU531" s="73"/>
      <c r="BV531" s="73"/>
      <c r="BW531" s="73"/>
    </row>
    <row r="532" ht="12.75" customHeight="1">
      <c r="A532" s="73"/>
      <c r="B532" s="109"/>
      <c r="C532" s="109"/>
      <c r="D532" s="109"/>
      <c r="E532" s="73"/>
      <c r="F532" s="109"/>
      <c r="G532" s="113"/>
      <c r="H532" s="109"/>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c r="BK532" s="73"/>
      <c r="BL532" s="73"/>
      <c r="BM532" s="73"/>
      <c r="BN532" s="73"/>
      <c r="BO532" s="73"/>
      <c r="BP532" s="73"/>
      <c r="BQ532" s="73"/>
      <c r="BR532" s="73"/>
      <c r="BS532" s="73"/>
      <c r="BT532" s="73"/>
      <c r="BU532" s="73"/>
      <c r="BV532" s="73"/>
      <c r="BW532" s="73"/>
    </row>
    <row r="533" ht="12.75" customHeight="1">
      <c r="A533" s="73"/>
      <c r="B533" s="109"/>
      <c r="C533" s="109"/>
      <c r="D533" s="109"/>
      <c r="E533" s="73"/>
      <c r="F533" s="109"/>
      <c r="G533" s="113"/>
      <c r="H533" s="109"/>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c r="BM533" s="73"/>
      <c r="BN533" s="73"/>
      <c r="BO533" s="73"/>
      <c r="BP533" s="73"/>
      <c r="BQ533" s="73"/>
      <c r="BR533" s="73"/>
      <c r="BS533" s="73"/>
      <c r="BT533" s="73"/>
      <c r="BU533" s="73"/>
      <c r="BV533" s="73"/>
      <c r="BW533" s="73"/>
    </row>
    <row r="534" ht="12.75" customHeight="1">
      <c r="A534" s="73"/>
      <c r="B534" s="109"/>
      <c r="C534" s="109"/>
      <c r="D534" s="109"/>
      <c r="E534" s="73"/>
      <c r="F534" s="109"/>
      <c r="G534" s="113"/>
      <c r="H534" s="109"/>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c r="BM534" s="73"/>
      <c r="BN534" s="73"/>
      <c r="BO534" s="73"/>
      <c r="BP534" s="73"/>
      <c r="BQ534" s="73"/>
      <c r="BR534" s="73"/>
      <c r="BS534" s="73"/>
      <c r="BT534" s="73"/>
      <c r="BU534" s="73"/>
      <c r="BV534" s="73"/>
      <c r="BW534" s="73"/>
    </row>
    <row r="535" ht="12.75" customHeight="1">
      <c r="A535" s="73"/>
      <c r="B535" s="109"/>
      <c r="C535" s="109"/>
      <c r="D535" s="109"/>
      <c r="E535" s="73"/>
      <c r="F535" s="109"/>
      <c r="G535" s="113"/>
      <c r="H535" s="109"/>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row>
    <row r="536" ht="12.75" customHeight="1">
      <c r="A536" s="73"/>
      <c r="B536" s="109"/>
      <c r="C536" s="109"/>
      <c r="D536" s="109"/>
      <c r="E536" s="73"/>
      <c r="F536" s="109"/>
      <c r="G536" s="113"/>
      <c r="H536" s="109"/>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c r="BK536" s="73"/>
      <c r="BL536" s="73"/>
      <c r="BM536" s="73"/>
      <c r="BN536" s="73"/>
      <c r="BO536" s="73"/>
      <c r="BP536" s="73"/>
      <c r="BQ536" s="73"/>
      <c r="BR536" s="73"/>
      <c r="BS536" s="73"/>
      <c r="BT536" s="73"/>
      <c r="BU536" s="73"/>
      <c r="BV536" s="73"/>
      <c r="BW536" s="73"/>
    </row>
    <row r="537" ht="12.75" customHeight="1">
      <c r="A537" s="73"/>
      <c r="B537" s="109"/>
      <c r="C537" s="109"/>
      <c r="D537" s="109"/>
      <c r="E537" s="73"/>
      <c r="F537" s="109"/>
      <c r="G537" s="113"/>
      <c r="H537" s="109"/>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c r="BM537" s="73"/>
      <c r="BN537" s="73"/>
      <c r="BO537" s="73"/>
      <c r="BP537" s="73"/>
      <c r="BQ537" s="73"/>
      <c r="BR537" s="73"/>
      <c r="BS537" s="73"/>
      <c r="BT537" s="73"/>
      <c r="BU537" s="73"/>
      <c r="BV537" s="73"/>
      <c r="BW537" s="73"/>
    </row>
    <row r="538" ht="12.75" customHeight="1">
      <c r="A538" s="73"/>
      <c r="B538" s="109"/>
      <c r="C538" s="109"/>
      <c r="D538" s="109"/>
      <c r="E538" s="73"/>
      <c r="F538" s="109"/>
      <c r="G538" s="113"/>
      <c r="H538" s="109"/>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c r="BK538" s="73"/>
      <c r="BL538" s="73"/>
      <c r="BM538" s="73"/>
      <c r="BN538" s="73"/>
      <c r="BO538" s="73"/>
      <c r="BP538" s="73"/>
      <c r="BQ538" s="73"/>
      <c r="BR538" s="73"/>
      <c r="BS538" s="73"/>
      <c r="BT538" s="73"/>
      <c r="BU538" s="73"/>
      <c r="BV538" s="73"/>
      <c r="BW538" s="73"/>
    </row>
    <row r="539" ht="12.75" customHeight="1">
      <c r="A539" s="73"/>
      <c r="B539" s="109"/>
      <c r="C539" s="109"/>
      <c r="D539" s="109"/>
      <c r="E539" s="73"/>
      <c r="F539" s="109"/>
      <c r="G539" s="113"/>
      <c r="H539" s="109"/>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row>
    <row r="540" ht="12.75" customHeight="1">
      <c r="A540" s="73"/>
      <c r="B540" s="109"/>
      <c r="C540" s="109"/>
      <c r="D540" s="109"/>
      <c r="E540" s="73"/>
      <c r="F540" s="109"/>
      <c r="G540" s="113"/>
      <c r="H540" s="109"/>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c r="BK540" s="73"/>
      <c r="BL540" s="73"/>
      <c r="BM540" s="73"/>
      <c r="BN540" s="73"/>
      <c r="BO540" s="73"/>
      <c r="BP540" s="73"/>
      <c r="BQ540" s="73"/>
      <c r="BR540" s="73"/>
      <c r="BS540" s="73"/>
      <c r="BT540" s="73"/>
      <c r="BU540" s="73"/>
      <c r="BV540" s="73"/>
      <c r="BW540" s="73"/>
    </row>
    <row r="541" ht="12.75" customHeight="1">
      <c r="A541" s="73"/>
      <c r="B541" s="109"/>
      <c r="C541" s="109"/>
      <c r="D541" s="109"/>
      <c r="E541" s="73"/>
      <c r="F541" s="109"/>
      <c r="G541" s="113"/>
      <c r="H541" s="109"/>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c r="BM541" s="73"/>
      <c r="BN541" s="73"/>
      <c r="BO541" s="73"/>
      <c r="BP541" s="73"/>
      <c r="BQ541" s="73"/>
      <c r="BR541" s="73"/>
      <c r="BS541" s="73"/>
      <c r="BT541" s="73"/>
      <c r="BU541" s="73"/>
      <c r="BV541" s="73"/>
      <c r="BW541" s="73"/>
    </row>
    <row r="542" ht="12.75" customHeight="1">
      <c r="A542" s="73"/>
      <c r="B542" s="109"/>
      <c r="C542" s="109"/>
      <c r="D542" s="109"/>
      <c r="E542" s="73"/>
      <c r="F542" s="109"/>
      <c r="G542" s="113"/>
      <c r="H542" s="109"/>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c r="BK542" s="73"/>
      <c r="BL542" s="73"/>
      <c r="BM542" s="73"/>
      <c r="BN542" s="73"/>
      <c r="BO542" s="73"/>
      <c r="BP542" s="73"/>
      <c r="BQ542" s="73"/>
      <c r="BR542" s="73"/>
      <c r="BS542" s="73"/>
      <c r="BT542" s="73"/>
      <c r="BU542" s="73"/>
      <c r="BV542" s="73"/>
      <c r="BW542" s="73"/>
    </row>
    <row r="543" ht="12.75" customHeight="1">
      <c r="A543" s="73"/>
      <c r="B543" s="109"/>
      <c r="C543" s="109"/>
      <c r="D543" s="109"/>
      <c r="E543" s="73"/>
      <c r="F543" s="109"/>
      <c r="G543" s="113"/>
      <c r="H543" s="109"/>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c r="BM543" s="73"/>
      <c r="BN543" s="73"/>
      <c r="BO543" s="73"/>
      <c r="BP543" s="73"/>
      <c r="BQ543" s="73"/>
      <c r="BR543" s="73"/>
      <c r="BS543" s="73"/>
      <c r="BT543" s="73"/>
      <c r="BU543" s="73"/>
      <c r="BV543" s="73"/>
      <c r="BW543" s="73"/>
    </row>
    <row r="544" ht="12.75" customHeight="1">
      <c r="A544" s="73"/>
      <c r="B544" s="109"/>
      <c r="C544" s="109"/>
      <c r="D544" s="109"/>
      <c r="E544" s="73"/>
      <c r="F544" s="109"/>
      <c r="G544" s="113"/>
      <c r="H544" s="109"/>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c r="BK544" s="73"/>
      <c r="BL544" s="73"/>
      <c r="BM544" s="73"/>
      <c r="BN544" s="73"/>
      <c r="BO544" s="73"/>
      <c r="BP544" s="73"/>
      <c r="BQ544" s="73"/>
      <c r="BR544" s="73"/>
      <c r="BS544" s="73"/>
      <c r="BT544" s="73"/>
      <c r="BU544" s="73"/>
      <c r="BV544" s="73"/>
      <c r="BW544" s="73"/>
    </row>
    <row r="545" ht="12.75" customHeight="1">
      <c r="A545" s="73"/>
      <c r="B545" s="109"/>
      <c r="C545" s="109"/>
      <c r="D545" s="109"/>
      <c r="E545" s="73"/>
      <c r="F545" s="109"/>
      <c r="G545" s="113"/>
      <c r="H545" s="109"/>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c r="BM545" s="73"/>
      <c r="BN545" s="73"/>
      <c r="BO545" s="73"/>
      <c r="BP545" s="73"/>
      <c r="BQ545" s="73"/>
      <c r="BR545" s="73"/>
      <c r="BS545" s="73"/>
      <c r="BT545" s="73"/>
      <c r="BU545" s="73"/>
      <c r="BV545" s="73"/>
      <c r="BW545" s="73"/>
    </row>
    <row r="546" ht="12.75" customHeight="1">
      <c r="A546" s="73"/>
      <c r="B546" s="109"/>
      <c r="C546" s="109"/>
      <c r="D546" s="109"/>
      <c r="E546" s="73"/>
      <c r="F546" s="109"/>
      <c r="G546" s="113"/>
      <c r="H546" s="109"/>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c r="BK546" s="73"/>
      <c r="BL546" s="73"/>
      <c r="BM546" s="73"/>
      <c r="BN546" s="73"/>
      <c r="BO546" s="73"/>
      <c r="BP546" s="73"/>
      <c r="BQ546" s="73"/>
      <c r="BR546" s="73"/>
      <c r="BS546" s="73"/>
      <c r="BT546" s="73"/>
      <c r="BU546" s="73"/>
      <c r="BV546" s="73"/>
      <c r="BW546" s="73"/>
    </row>
    <row r="547" ht="12.75" customHeight="1">
      <c r="A547" s="73"/>
      <c r="B547" s="109"/>
      <c r="C547" s="109"/>
      <c r="D547" s="109"/>
      <c r="E547" s="73"/>
      <c r="F547" s="109"/>
      <c r="G547" s="113"/>
      <c r="H547" s="109"/>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c r="BM547" s="73"/>
      <c r="BN547" s="73"/>
      <c r="BO547" s="73"/>
      <c r="BP547" s="73"/>
      <c r="BQ547" s="73"/>
      <c r="BR547" s="73"/>
      <c r="BS547" s="73"/>
      <c r="BT547" s="73"/>
      <c r="BU547" s="73"/>
      <c r="BV547" s="73"/>
      <c r="BW547" s="73"/>
    </row>
    <row r="548" ht="12.75" customHeight="1">
      <c r="A548" s="73"/>
      <c r="B548" s="109"/>
      <c r="C548" s="109"/>
      <c r="D548" s="109"/>
      <c r="E548" s="73"/>
      <c r="F548" s="109"/>
      <c r="G548" s="113"/>
      <c r="H548" s="109"/>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c r="BK548" s="73"/>
      <c r="BL548" s="73"/>
      <c r="BM548" s="73"/>
      <c r="BN548" s="73"/>
      <c r="BO548" s="73"/>
      <c r="BP548" s="73"/>
      <c r="BQ548" s="73"/>
      <c r="BR548" s="73"/>
      <c r="BS548" s="73"/>
      <c r="BT548" s="73"/>
      <c r="BU548" s="73"/>
      <c r="BV548" s="73"/>
      <c r="BW548" s="73"/>
    </row>
    <row r="549" ht="12.75" customHeight="1">
      <c r="A549" s="73"/>
      <c r="B549" s="109"/>
      <c r="C549" s="109"/>
      <c r="D549" s="109"/>
      <c r="E549" s="73"/>
      <c r="F549" s="109"/>
      <c r="G549" s="113"/>
      <c r="H549" s="109"/>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c r="BM549" s="73"/>
      <c r="BN549" s="73"/>
      <c r="BO549" s="73"/>
      <c r="BP549" s="73"/>
      <c r="BQ549" s="73"/>
      <c r="BR549" s="73"/>
      <c r="BS549" s="73"/>
      <c r="BT549" s="73"/>
      <c r="BU549" s="73"/>
      <c r="BV549" s="73"/>
      <c r="BW549" s="73"/>
    </row>
    <row r="550" ht="12.75" customHeight="1">
      <c r="A550" s="73"/>
      <c r="B550" s="109"/>
      <c r="C550" s="109"/>
      <c r="D550" s="109"/>
      <c r="E550" s="73"/>
      <c r="F550" s="109"/>
      <c r="G550" s="113"/>
      <c r="H550" s="109"/>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c r="BK550" s="73"/>
      <c r="BL550" s="73"/>
      <c r="BM550" s="73"/>
      <c r="BN550" s="73"/>
      <c r="BO550" s="73"/>
      <c r="BP550" s="73"/>
      <c r="BQ550" s="73"/>
      <c r="BR550" s="73"/>
      <c r="BS550" s="73"/>
      <c r="BT550" s="73"/>
      <c r="BU550" s="73"/>
      <c r="BV550" s="73"/>
      <c r="BW550" s="73"/>
    </row>
    <row r="551" ht="12.75" customHeight="1">
      <c r="A551" s="73"/>
      <c r="B551" s="109"/>
      <c r="C551" s="109"/>
      <c r="D551" s="109"/>
      <c r="E551" s="73"/>
      <c r="F551" s="109"/>
      <c r="G551" s="113"/>
      <c r="H551" s="109"/>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c r="BM551" s="73"/>
      <c r="BN551" s="73"/>
      <c r="BO551" s="73"/>
      <c r="BP551" s="73"/>
      <c r="BQ551" s="73"/>
      <c r="BR551" s="73"/>
      <c r="BS551" s="73"/>
      <c r="BT551" s="73"/>
      <c r="BU551" s="73"/>
      <c r="BV551" s="73"/>
      <c r="BW551" s="73"/>
    </row>
    <row r="552" ht="12.75" customHeight="1">
      <c r="A552" s="73"/>
      <c r="B552" s="109"/>
      <c r="C552" s="109"/>
      <c r="D552" s="109"/>
      <c r="E552" s="73"/>
      <c r="F552" s="109"/>
      <c r="G552" s="113"/>
      <c r="H552" s="109"/>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c r="BK552" s="73"/>
      <c r="BL552" s="73"/>
      <c r="BM552" s="73"/>
      <c r="BN552" s="73"/>
      <c r="BO552" s="73"/>
      <c r="BP552" s="73"/>
      <c r="BQ552" s="73"/>
      <c r="BR552" s="73"/>
      <c r="BS552" s="73"/>
      <c r="BT552" s="73"/>
      <c r="BU552" s="73"/>
      <c r="BV552" s="73"/>
      <c r="BW552" s="73"/>
    </row>
    <row r="553" ht="12.75" customHeight="1">
      <c r="A553" s="73"/>
      <c r="B553" s="109"/>
      <c r="C553" s="109"/>
      <c r="D553" s="109"/>
      <c r="E553" s="73"/>
      <c r="F553" s="109"/>
      <c r="G553" s="113"/>
      <c r="H553" s="109"/>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c r="BM553" s="73"/>
      <c r="BN553" s="73"/>
      <c r="BO553" s="73"/>
      <c r="BP553" s="73"/>
      <c r="BQ553" s="73"/>
      <c r="BR553" s="73"/>
      <c r="BS553" s="73"/>
      <c r="BT553" s="73"/>
      <c r="BU553" s="73"/>
      <c r="BV553" s="73"/>
      <c r="BW553" s="73"/>
    </row>
    <row r="554" ht="12.75" customHeight="1">
      <c r="A554" s="73"/>
      <c r="B554" s="109"/>
      <c r="C554" s="109"/>
      <c r="D554" s="109"/>
      <c r="E554" s="73"/>
      <c r="F554" s="109"/>
      <c r="G554" s="113"/>
      <c r="H554" s="109"/>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c r="BK554" s="73"/>
      <c r="BL554" s="73"/>
      <c r="BM554" s="73"/>
      <c r="BN554" s="73"/>
      <c r="BO554" s="73"/>
      <c r="BP554" s="73"/>
      <c r="BQ554" s="73"/>
      <c r="BR554" s="73"/>
      <c r="BS554" s="73"/>
      <c r="BT554" s="73"/>
      <c r="BU554" s="73"/>
      <c r="BV554" s="73"/>
      <c r="BW554" s="73"/>
    </row>
    <row r="555" ht="12.75" customHeight="1">
      <c r="A555" s="73"/>
      <c r="B555" s="109"/>
      <c r="C555" s="109"/>
      <c r="D555" s="109"/>
      <c r="E555" s="73"/>
      <c r="F555" s="109"/>
      <c r="G555" s="113"/>
      <c r="H555" s="109"/>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c r="BK555" s="73"/>
      <c r="BL555" s="73"/>
      <c r="BM555" s="73"/>
      <c r="BN555" s="73"/>
      <c r="BO555" s="73"/>
      <c r="BP555" s="73"/>
      <c r="BQ555" s="73"/>
      <c r="BR555" s="73"/>
      <c r="BS555" s="73"/>
      <c r="BT555" s="73"/>
      <c r="BU555" s="73"/>
      <c r="BV555" s="73"/>
      <c r="BW555" s="73"/>
    </row>
    <row r="556" ht="12.75" customHeight="1">
      <c r="A556" s="73"/>
      <c r="B556" s="109"/>
      <c r="C556" s="109"/>
      <c r="D556" s="109"/>
      <c r="E556" s="73"/>
      <c r="F556" s="109"/>
      <c r="G556" s="113"/>
      <c r="H556" s="109"/>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c r="AR556" s="73"/>
      <c r="AS556" s="73"/>
      <c r="AT556" s="73"/>
      <c r="AU556" s="73"/>
      <c r="AV556" s="73"/>
      <c r="AW556" s="73"/>
      <c r="AX556" s="73"/>
      <c r="AY556" s="73"/>
      <c r="AZ556" s="73"/>
      <c r="BA556" s="73"/>
      <c r="BB556" s="73"/>
      <c r="BC556" s="73"/>
      <c r="BD556" s="73"/>
      <c r="BE556" s="73"/>
      <c r="BF556" s="73"/>
      <c r="BG556" s="73"/>
      <c r="BH556" s="73"/>
      <c r="BI556" s="73"/>
      <c r="BJ556" s="73"/>
      <c r="BK556" s="73"/>
      <c r="BL556" s="73"/>
      <c r="BM556" s="73"/>
      <c r="BN556" s="73"/>
      <c r="BO556" s="73"/>
      <c r="BP556" s="73"/>
      <c r="BQ556" s="73"/>
      <c r="BR556" s="73"/>
      <c r="BS556" s="73"/>
      <c r="BT556" s="73"/>
      <c r="BU556" s="73"/>
      <c r="BV556" s="73"/>
      <c r="BW556" s="73"/>
    </row>
    <row r="557" ht="12.75" customHeight="1">
      <c r="A557" s="73"/>
      <c r="B557" s="109"/>
      <c r="C557" s="109"/>
      <c r="D557" s="109"/>
      <c r="E557" s="73"/>
      <c r="F557" s="109"/>
      <c r="G557" s="113"/>
      <c r="H557" s="109"/>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c r="BM557" s="73"/>
      <c r="BN557" s="73"/>
      <c r="BO557" s="73"/>
      <c r="BP557" s="73"/>
      <c r="BQ557" s="73"/>
      <c r="BR557" s="73"/>
      <c r="BS557" s="73"/>
      <c r="BT557" s="73"/>
      <c r="BU557" s="73"/>
      <c r="BV557" s="73"/>
      <c r="BW557" s="73"/>
    </row>
    <row r="558" ht="12.75" customHeight="1">
      <c r="A558" s="73"/>
      <c r="B558" s="109"/>
      <c r="C558" s="109"/>
      <c r="D558" s="109"/>
      <c r="E558" s="73"/>
      <c r="F558" s="109"/>
      <c r="G558" s="113"/>
      <c r="H558" s="109"/>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c r="AQ558" s="73"/>
      <c r="AR558" s="73"/>
      <c r="AS558" s="73"/>
      <c r="AT558" s="73"/>
      <c r="AU558" s="73"/>
      <c r="AV558" s="73"/>
      <c r="AW558" s="73"/>
      <c r="AX558" s="73"/>
      <c r="AY558" s="73"/>
      <c r="AZ558" s="73"/>
      <c r="BA558" s="73"/>
      <c r="BB558" s="73"/>
      <c r="BC558" s="73"/>
      <c r="BD558" s="73"/>
      <c r="BE558" s="73"/>
      <c r="BF558" s="73"/>
      <c r="BG558" s="73"/>
      <c r="BH558" s="73"/>
      <c r="BI558" s="73"/>
      <c r="BJ558" s="73"/>
      <c r="BK558" s="73"/>
      <c r="BL558" s="73"/>
      <c r="BM558" s="73"/>
      <c r="BN558" s="73"/>
      <c r="BO558" s="73"/>
      <c r="BP558" s="73"/>
      <c r="BQ558" s="73"/>
      <c r="BR558" s="73"/>
      <c r="BS558" s="73"/>
      <c r="BT558" s="73"/>
      <c r="BU558" s="73"/>
      <c r="BV558" s="73"/>
      <c r="BW558" s="73"/>
    </row>
    <row r="559" ht="12.75" customHeight="1">
      <c r="A559" s="73"/>
      <c r="B559" s="109"/>
      <c r="C559" s="109"/>
      <c r="D559" s="109"/>
      <c r="E559" s="73"/>
      <c r="F559" s="109"/>
      <c r="G559" s="113"/>
      <c r="H559" s="109"/>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c r="BK559" s="73"/>
      <c r="BL559" s="73"/>
      <c r="BM559" s="73"/>
      <c r="BN559" s="73"/>
      <c r="BO559" s="73"/>
      <c r="BP559" s="73"/>
      <c r="BQ559" s="73"/>
      <c r="BR559" s="73"/>
      <c r="BS559" s="73"/>
      <c r="BT559" s="73"/>
      <c r="BU559" s="73"/>
      <c r="BV559" s="73"/>
      <c r="BW559" s="73"/>
    </row>
    <row r="560" ht="12.75" customHeight="1">
      <c r="A560" s="73"/>
      <c r="B560" s="109"/>
      <c r="C560" s="109"/>
      <c r="D560" s="109"/>
      <c r="E560" s="73"/>
      <c r="F560" s="109"/>
      <c r="G560" s="113"/>
      <c r="H560" s="109"/>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c r="BK560" s="73"/>
      <c r="BL560" s="73"/>
      <c r="BM560" s="73"/>
      <c r="BN560" s="73"/>
      <c r="BO560" s="73"/>
      <c r="BP560" s="73"/>
      <c r="BQ560" s="73"/>
      <c r="BR560" s="73"/>
      <c r="BS560" s="73"/>
      <c r="BT560" s="73"/>
      <c r="BU560" s="73"/>
      <c r="BV560" s="73"/>
      <c r="BW560" s="73"/>
    </row>
    <row r="561" ht="12.75" customHeight="1">
      <c r="A561" s="73"/>
      <c r="B561" s="109"/>
      <c r="C561" s="109"/>
      <c r="D561" s="109"/>
      <c r="E561" s="73"/>
      <c r="F561" s="109"/>
      <c r="G561" s="113"/>
      <c r="H561" s="109"/>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c r="BK561" s="73"/>
      <c r="BL561" s="73"/>
      <c r="BM561" s="73"/>
      <c r="BN561" s="73"/>
      <c r="BO561" s="73"/>
      <c r="BP561" s="73"/>
      <c r="BQ561" s="73"/>
      <c r="BR561" s="73"/>
      <c r="BS561" s="73"/>
      <c r="BT561" s="73"/>
      <c r="BU561" s="73"/>
      <c r="BV561" s="73"/>
      <c r="BW561" s="73"/>
    </row>
    <row r="562" ht="12.75" customHeight="1">
      <c r="A562" s="73"/>
      <c r="B562" s="109"/>
      <c r="C562" s="109"/>
      <c r="D562" s="109"/>
      <c r="E562" s="73"/>
      <c r="F562" s="109"/>
      <c r="G562" s="113"/>
      <c r="H562" s="109"/>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c r="BK562" s="73"/>
      <c r="BL562" s="73"/>
      <c r="BM562" s="73"/>
      <c r="BN562" s="73"/>
      <c r="BO562" s="73"/>
      <c r="BP562" s="73"/>
      <c r="BQ562" s="73"/>
      <c r="BR562" s="73"/>
      <c r="BS562" s="73"/>
      <c r="BT562" s="73"/>
      <c r="BU562" s="73"/>
      <c r="BV562" s="73"/>
      <c r="BW562" s="73"/>
    </row>
    <row r="563" ht="12.75" customHeight="1">
      <c r="A563" s="73"/>
      <c r="B563" s="109"/>
      <c r="C563" s="109"/>
      <c r="D563" s="109"/>
      <c r="E563" s="73"/>
      <c r="F563" s="109"/>
      <c r="G563" s="113"/>
      <c r="H563" s="109"/>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c r="BM563" s="73"/>
      <c r="BN563" s="73"/>
      <c r="BO563" s="73"/>
      <c r="BP563" s="73"/>
      <c r="BQ563" s="73"/>
      <c r="BR563" s="73"/>
      <c r="BS563" s="73"/>
      <c r="BT563" s="73"/>
      <c r="BU563" s="73"/>
      <c r="BV563" s="73"/>
      <c r="BW563" s="73"/>
    </row>
    <row r="564" ht="12.75" customHeight="1">
      <c r="A564" s="73"/>
      <c r="B564" s="109"/>
      <c r="C564" s="109"/>
      <c r="D564" s="109"/>
      <c r="E564" s="73"/>
      <c r="F564" s="109"/>
      <c r="G564" s="113"/>
      <c r="H564" s="109"/>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c r="AQ564" s="73"/>
      <c r="AR564" s="73"/>
      <c r="AS564" s="73"/>
      <c r="AT564" s="73"/>
      <c r="AU564" s="73"/>
      <c r="AV564" s="73"/>
      <c r="AW564" s="73"/>
      <c r="AX564" s="73"/>
      <c r="AY564" s="73"/>
      <c r="AZ564" s="73"/>
      <c r="BA564" s="73"/>
      <c r="BB564" s="73"/>
      <c r="BC564" s="73"/>
      <c r="BD564" s="73"/>
      <c r="BE564" s="73"/>
      <c r="BF564" s="73"/>
      <c r="BG564" s="73"/>
      <c r="BH564" s="73"/>
      <c r="BI564" s="73"/>
      <c r="BJ564" s="73"/>
      <c r="BK564" s="73"/>
      <c r="BL564" s="73"/>
      <c r="BM564" s="73"/>
      <c r="BN564" s="73"/>
      <c r="BO564" s="73"/>
      <c r="BP564" s="73"/>
      <c r="BQ564" s="73"/>
      <c r="BR564" s="73"/>
      <c r="BS564" s="73"/>
      <c r="BT564" s="73"/>
      <c r="BU564" s="73"/>
      <c r="BV564" s="73"/>
      <c r="BW564" s="73"/>
    </row>
    <row r="565" ht="12.75" customHeight="1">
      <c r="A565" s="73"/>
      <c r="B565" s="109"/>
      <c r="C565" s="109"/>
      <c r="D565" s="109"/>
      <c r="E565" s="73"/>
      <c r="F565" s="109"/>
      <c r="G565" s="113"/>
      <c r="H565" s="109"/>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c r="BK565" s="73"/>
      <c r="BL565" s="73"/>
      <c r="BM565" s="73"/>
      <c r="BN565" s="73"/>
      <c r="BO565" s="73"/>
      <c r="BP565" s="73"/>
      <c r="BQ565" s="73"/>
      <c r="BR565" s="73"/>
      <c r="BS565" s="73"/>
      <c r="BT565" s="73"/>
      <c r="BU565" s="73"/>
      <c r="BV565" s="73"/>
      <c r="BW565" s="73"/>
    </row>
    <row r="566" ht="12.75" customHeight="1">
      <c r="A566" s="73"/>
      <c r="B566" s="109"/>
      <c r="C566" s="109"/>
      <c r="D566" s="109"/>
      <c r="E566" s="73"/>
      <c r="F566" s="109"/>
      <c r="G566" s="113"/>
      <c r="H566" s="109"/>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c r="AQ566" s="73"/>
      <c r="AR566" s="73"/>
      <c r="AS566" s="73"/>
      <c r="AT566" s="73"/>
      <c r="AU566" s="73"/>
      <c r="AV566" s="73"/>
      <c r="AW566" s="73"/>
      <c r="AX566" s="73"/>
      <c r="AY566" s="73"/>
      <c r="AZ566" s="73"/>
      <c r="BA566" s="73"/>
      <c r="BB566" s="73"/>
      <c r="BC566" s="73"/>
      <c r="BD566" s="73"/>
      <c r="BE566" s="73"/>
      <c r="BF566" s="73"/>
      <c r="BG566" s="73"/>
      <c r="BH566" s="73"/>
      <c r="BI566" s="73"/>
      <c r="BJ566" s="73"/>
      <c r="BK566" s="73"/>
      <c r="BL566" s="73"/>
      <c r="BM566" s="73"/>
      <c r="BN566" s="73"/>
      <c r="BO566" s="73"/>
      <c r="BP566" s="73"/>
      <c r="BQ566" s="73"/>
      <c r="BR566" s="73"/>
      <c r="BS566" s="73"/>
      <c r="BT566" s="73"/>
      <c r="BU566" s="73"/>
      <c r="BV566" s="73"/>
      <c r="BW566" s="73"/>
    </row>
    <row r="567" ht="12.75" customHeight="1">
      <c r="A567" s="73"/>
      <c r="B567" s="109"/>
      <c r="C567" s="109"/>
      <c r="D567" s="109"/>
      <c r="E567" s="73"/>
      <c r="F567" s="109"/>
      <c r="G567" s="113"/>
      <c r="H567" s="109"/>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c r="BK567" s="73"/>
      <c r="BL567" s="73"/>
      <c r="BM567" s="73"/>
      <c r="BN567" s="73"/>
      <c r="BO567" s="73"/>
      <c r="BP567" s="73"/>
      <c r="BQ567" s="73"/>
      <c r="BR567" s="73"/>
      <c r="BS567" s="73"/>
      <c r="BT567" s="73"/>
      <c r="BU567" s="73"/>
      <c r="BV567" s="73"/>
      <c r="BW567" s="73"/>
    </row>
    <row r="568" ht="12.75" customHeight="1">
      <c r="A568" s="73"/>
      <c r="B568" s="109"/>
      <c r="C568" s="109"/>
      <c r="D568" s="109"/>
      <c r="E568" s="73"/>
      <c r="F568" s="109"/>
      <c r="G568" s="113"/>
      <c r="H568" s="109"/>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c r="AQ568" s="73"/>
      <c r="AR568" s="73"/>
      <c r="AS568" s="73"/>
      <c r="AT568" s="73"/>
      <c r="AU568" s="73"/>
      <c r="AV568" s="73"/>
      <c r="AW568" s="73"/>
      <c r="AX568" s="73"/>
      <c r="AY568" s="73"/>
      <c r="AZ568" s="73"/>
      <c r="BA568" s="73"/>
      <c r="BB568" s="73"/>
      <c r="BC568" s="73"/>
      <c r="BD568" s="73"/>
      <c r="BE568" s="73"/>
      <c r="BF568" s="73"/>
      <c r="BG568" s="73"/>
      <c r="BH568" s="73"/>
      <c r="BI568" s="73"/>
      <c r="BJ568" s="73"/>
      <c r="BK568" s="73"/>
      <c r="BL568" s="73"/>
      <c r="BM568" s="73"/>
      <c r="BN568" s="73"/>
      <c r="BO568" s="73"/>
      <c r="BP568" s="73"/>
      <c r="BQ568" s="73"/>
      <c r="BR568" s="73"/>
      <c r="BS568" s="73"/>
      <c r="BT568" s="73"/>
      <c r="BU568" s="73"/>
      <c r="BV568" s="73"/>
      <c r="BW568" s="73"/>
    </row>
    <row r="569" ht="12.75" customHeight="1">
      <c r="A569" s="73"/>
      <c r="B569" s="109"/>
      <c r="C569" s="109"/>
      <c r="D569" s="109"/>
      <c r="E569" s="73"/>
      <c r="F569" s="109"/>
      <c r="G569" s="113"/>
      <c r="H569" s="109"/>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c r="BK569" s="73"/>
      <c r="BL569" s="73"/>
      <c r="BM569" s="73"/>
      <c r="BN569" s="73"/>
      <c r="BO569" s="73"/>
      <c r="BP569" s="73"/>
      <c r="BQ569" s="73"/>
      <c r="BR569" s="73"/>
      <c r="BS569" s="73"/>
      <c r="BT569" s="73"/>
      <c r="BU569" s="73"/>
      <c r="BV569" s="73"/>
      <c r="BW569" s="73"/>
    </row>
    <row r="570" ht="12.75" customHeight="1">
      <c r="A570" s="73"/>
      <c r="B570" s="109"/>
      <c r="C570" s="109"/>
      <c r="D570" s="109"/>
      <c r="E570" s="73"/>
      <c r="F570" s="109"/>
      <c r="G570" s="113"/>
      <c r="H570" s="109"/>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c r="AQ570" s="73"/>
      <c r="AR570" s="73"/>
      <c r="AS570" s="73"/>
      <c r="AT570" s="73"/>
      <c r="AU570" s="73"/>
      <c r="AV570" s="73"/>
      <c r="AW570" s="73"/>
      <c r="AX570" s="73"/>
      <c r="AY570" s="73"/>
      <c r="AZ570" s="73"/>
      <c r="BA570" s="73"/>
      <c r="BB570" s="73"/>
      <c r="BC570" s="73"/>
      <c r="BD570" s="73"/>
      <c r="BE570" s="73"/>
      <c r="BF570" s="73"/>
      <c r="BG570" s="73"/>
      <c r="BH570" s="73"/>
      <c r="BI570" s="73"/>
      <c r="BJ570" s="73"/>
      <c r="BK570" s="73"/>
      <c r="BL570" s="73"/>
      <c r="BM570" s="73"/>
      <c r="BN570" s="73"/>
      <c r="BO570" s="73"/>
      <c r="BP570" s="73"/>
      <c r="BQ570" s="73"/>
      <c r="BR570" s="73"/>
      <c r="BS570" s="73"/>
      <c r="BT570" s="73"/>
      <c r="BU570" s="73"/>
      <c r="BV570" s="73"/>
      <c r="BW570" s="73"/>
    </row>
    <row r="571" ht="12.75" customHeight="1">
      <c r="A571" s="73"/>
      <c r="B571" s="109"/>
      <c r="C571" s="109"/>
      <c r="D571" s="109"/>
      <c r="E571" s="73"/>
      <c r="F571" s="109"/>
      <c r="G571" s="113"/>
      <c r="H571" s="109"/>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row>
    <row r="572" ht="12.75" customHeight="1">
      <c r="A572" s="73"/>
      <c r="B572" s="109"/>
      <c r="C572" s="109"/>
      <c r="D572" s="109"/>
      <c r="E572" s="73"/>
      <c r="F572" s="109"/>
      <c r="G572" s="113"/>
      <c r="H572" s="109"/>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c r="AQ572" s="73"/>
      <c r="AR572" s="73"/>
      <c r="AS572" s="73"/>
      <c r="AT572" s="73"/>
      <c r="AU572" s="73"/>
      <c r="AV572" s="73"/>
      <c r="AW572" s="73"/>
      <c r="AX572" s="73"/>
      <c r="AY572" s="73"/>
      <c r="AZ572" s="73"/>
      <c r="BA572" s="73"/>
      <c r="BB572" s="73"/>
      <c r="BC572" s="73"/>
      <c r="BD572" s="73"/>
      <c r="BE572" s="73"/>
      <c r="BF572" s="73"/>
      <c r="BG572" s="73"/>
      <c r="BH572" s="73"/>
      <c r="BI572" s="73"/>
      <c r="BJ572" s="73"/>
      <c r="BK572" s="73"/>
      <c r="BL572" s="73"/>
      <c r="BM572" s="73"/>
      <c r="BN572" s="73"/>
      <c r="BO572" s="73"/>
      <c r="BP572" s="73"/>
      <c r="BQ572" s="73"/>
      <c r="BR572" s="73"/>
      <c r="BS572" s="73"/>
      <c r="BT572" s="73"/>
      <c r="BU572" s="73"/>
      <c r="BV572" s="73"/>
      <c r="BW572" s="73"/>
    </row>
    <row r="573" ht="12.75" customHeight="1">
      <c r="A573" s="73"/>
      <c r="B573" s="109"/>
      <c r="C573" s="109"/>
      <c r="D573" s="109"/>
      <c r="E573" s="73"/>
      <c r="F573" s="109"/>
      <c r="G573" s="113"/>
      <c r="H573" s="109"/>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c r="BK573" s="73"/>
      <c r="BL573" s="73"/>
      <c r="BM573" s="73"/>
      <c r="BN573" s="73"/>
      <c r="BO573" s="73"/>
      <c r="BP573" s="73"/>
      <c r="BQ573" s="73"/>
      <c r="BR573" s="73"/>
      <c r="BS573" s="73"/>
      <c r="BT573" s="73"/>
      <c r="BU573" s="73"/>
      <c r="BV573" s="73"/>
      <c r="BW573" s="73"/>
    </row>
    <row r="574" ht="12.75" customHeight="1">
      <c r="A574" s="73"/>
      <c r="B574" s="109"/>
      <c r="C574" s="109"/>
      <c r="D574" s="109"/>
      <c r="E574" s="73"/>
      <c r="F574" s="109"/>
      <c r="G574" s="113"/>
      <c r="H574" s="109"/>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c r="BK574" s="73"/>
      <c r="BL574" s="73"/>
      <c r="BM574" s="73"/>
      <c r="BN574" s="73"/>
      <c r="BO574" s="73"/>
      <c r="BP574" s="73"/>
      <c r="BQ574" s="73"/>
      <c r="BR574" s="73"/>
      <c r="BS574" s="73"/>
      <c r="BT574" s="73"/>
      <c r="BU574" s="73"/>
      <c r="BV574" s="73"/>
      <c r="BW574" s="73"/>
    </row>
    <row r="575" ht="12.75" customHeight="1">
      <c r="A575" s="73"/>
      <c r="B575" s="109"/>
      <c r="C575" s="109"/>
      <c r="D575" s="109"/>
      <c r="E575" s="73"/>
      <c r="F575" s="109"/>
      <c r="G575" s="113"/>
      <c r="H575" s="109"/>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c r="BK575" s="73"/>
      <c r="BL575" s="73"/>
      <c r="BM575" s="73"/>
      <c r="BN575" s="73"/>
      <c r="BO575" s="73"/>
      <c r="BP575" s="73"/>
      <c r="BQ575" s="73"/>
      <c r="BR575" s="73"/>
      <c r="BS575" s="73"/>
      <c r="BT575" s="73"/>
      <c r="BU575" s="73"/>
      <c r="BV575" s="73"/>
      <c r="BW575" s="73"/>
    </row>
    <row r="576" ht="12.75" customHeight="1">
      <c r="A576" s="73"/>
      <c r="B576" s="109"/>
      <c r="C576" s="109"/>
      <c r="D576" s="109"/>
      <c r="E576" s="73"/>
      <c r="F576" s="109"/>
      <c r="G576" s="113"/>
      <c r="H576" s="109"/>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c r="AQ576" s="73"/>
      <c r="AR576" s="73"/>
      <c r="AS576" s="73"/>
      <c r="AT576" s="73"/>
      <c r="AU576" s="73"/>
      <c r="AV576" s="73"/>
      <c r="AW576" s="73"/>
      <c r="AX576" s="73"/>
      <c r="AY576" s="73"/>
      <c r="AZ576" s="73"/>
      <c r="BA576" s="73"/>
      <c r="BB576" s="73"/>
      <c r="BC576" s="73"/>
      <c r="BD576" s="73"/>
      <c r="BE576" s="73"/>
      <c r="BF576" s="73"/>
      <c r="BG576" s="73"/>
      <c r="BH576" s="73"/>
      <c r="BI576" s="73"/>
      <c r="BJ576" s="73"/>
      <c r="BK576" s="73"/>
      <c r="BL576" s="73"/>
      <c r="BM576" s="73"/>
      <c r="BN576" s="73"/>
      <c r="BO576" s="73"/>
      <c r="BP576" s="73"/>
      <c r="BQ576" s="73"/>
      <c r="BR576" s="73"/>
      <c r="BS576" s="73"/>
      <c r="BT576" s="73"/>
      <c r="BU576" s="73"/>
      <c r="BV576" s="73"/>
      <c r="BW576" s="73"/>
    </row>
    <row r="577" ht="12.75" customHeight="1">
      <c r="A577" s="73"/>
      <c r="B577" s="109"/>
      <c r="C577" s="109"/>
      <c r="D577" s="109"/>
      <c r="E577" s="73"/>
      <c r="F577" s="109"/>
      <c r="G577" s="113"/>
      <c r="H577" s="109"/>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c r="BK577" s="73"/>
      <c r="BL577" s="73"/>
      <c r="BM577" s="73"/>
      <c r="BN577" s="73"/>
      <c r="BO577" s="73"/>
      <c r="BP577" s="73"/>
      <c r="BQ577" s="73"/>
      <c r="BR577" s="73"/>
      <c r="BS577" s="73"/>
      <c r="BT577" s="73"/>
      <c r="BU577" s="73"/>
      <c r="BV577" s="73"/>
      <c r="BW577" s="73"/>
    </row>
    <row r="578" ht="12.75" customHeight="1">
      <c r="A578" s="73"/>
      <c r="B578" s="109"/>
      <c r="C578" s="109"/>
      <c r="D578" s="109"/>
      <c r="E578" s="73"/>
      <c r="F578" s="109"/>
      <c r="G578" s="113"/>
      <c r="H578" s="109"/>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c r="BK578" s="73"/>
      <c r="BL578" s="73"/>
      <c r="BM578" s="73"/>
      <c r="BN578" s="73"/>
      <c r="BO578" s="73"/>
      <c r="BP578" s="73"/>
      <c r="BQ578" s="73"/>
      <c r="BR578" s="73"/>
      <c r="BS578" s="73"/>
      <c r="BT578" s="73"/>
      <c r="BU578" s="73"/>
      <c r="BV578" s="73"/>
      <c r="BW578" s="73"/>
    </row>
    <row r="579" ht="12.75" customHeight="1">
      <c r="A579" s="73"/>
      <c r="B579" s="109"/>
      <c r="C579" s="109"/>
      <c r="D579" s="109"/>
      <c r="E579" s="73"/>
      <c r="F579" s="109"/>
      <c r="G579" s="113"/>
      <c r="H579" s="109"/>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c r="BK579" s="73"/>
      <c r="BL579" s="73"/>
      <c r="BM579" s="73"/>
      <c r="BN579" s="73"/>
      <c r="BO579" s="73"/>
      <c r="BP579" s="73"/>
      <c r="BQ579" s="73"/>
      <c r="BR579" s="73"/>
      <c r="BS579" s="73"/>
      <c r="BT579" s="73"/>
      <c r="BU579" s="73"/>
      <c r="BV579" s="73"/>
      <c r="BW579" s="73"/>
    </row>
    <row r="580" ht="12.75" customHeight="1">
      <c r="A580" s="73"/>
      <c r="B580" s="109"/>
      <c r="C580" s="109"/>
      <c r="D580" s="109"/>
      <c r="E580" s="73"/>
      <c r="F580" s="109"/>
      <c r="G580" s="113"/>
      <c r="H580" s="109"/>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c r="BK580" s="73"/>
      <c r="BL580" s="73"/>
      <c r="BM580" s="73"/>
      <c r="BN580" s="73"/>
      <c r="BO580" s="73"/>
      <c r="BP580" s="73"/>
      <c r="BQ580" s="73"/>
      <c r="BR580" s="73"/>
      <c r="BS580" s="73"/>
      <c r="BT580" s="73"/>
      <c r="BU580" s="73"/>
      <c r="BV580" s="73"/>
      <c r="BW580" s="73"/>
    </row>
    <row r="581" ht="12.75" customHeight="1">
      <c r="A581" s="73"/>
      <c r="B581" s="109"/>
      <c r="C581" s="109"/>
      <c r="D581" s="109"/>
      <c r="E581" s="73"/>
      <c r="F581" s="109"/>
      <c r="G581" s="113"/>
      <c r="H581" s="109"/>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c r="BM581" s="73"/>
      <c r="BN581" s="73"/>
      <c r="BO581" s="73"/>
      <c r="BP581" s="73"/>
      <c r="BQ581" s="73"/>
      <c r="BR581" s="73"/>
      <c r="BS581" s="73"/>
      <c r="BT581" s="73"/>
      <c r="BU581" s="73"/>
      <c r="BV581" s="73"/>
      <c r="BW581" s="73"/>
    </row>
    <row r="582" ht="12.75" customHeight="1">
      <c r="A582" s="73"/>
      <c r="B582" s="109"/>
      <c r="C582" s="109"/>
      <c r="D582" s="109"/>
      <c r="E582" s="73"/>
      <c r="F582" s="109"/>
      <c r="G582" s="113"/>
      <c r="H582" s="109"/>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c r="BK582" s="73"/>
      <c r="BL582" s="73"/>
      <c r="BM582" s="73"/>
      <c r="BN582" s="73"/>
      <c r="BO582" s="73"/>
      <c r="BP582" s="73"/>
      <c r="BQ582" s="73"/>
      <c r="BR582" s="73"/>
      <c r="BS582" s="73"/>
      <c r="BT582" s="73"/>
      <c r="BU582" s="73"/>
      <c r="BV582" s="73"/>
      <c r="BW582" s="73"/>
    </row>
    <row r="583" ht="12.75" customHeight="1">
      <c r="A583" s="73"/>
      <c r="B583" s="109"/>
      <c r="C583" s="109"/>
      <c r="D583" s="109"/>
      <c r="E583" s="73"/>
      <c r="F583" s="109"/>
      <c r="G583" s="113"/>
      <c r="H583" s="109"/>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c r="BM583" s="73"/>
      <c r="BN583" s="73"/>
      <c r="BO583" s="73"/>
      <c r="BP583" s="73"/>
      <c r="BQ583" s="73"/>
      <c r="BR583" s="73"/>
      <c r="BS583" s="73"/>
      <c r="BT583" s="73"/>
      <c r="BU583" s="73"/>
      <c r="BV583" s="73"/>
      <c r="BW583" s="73"/>
    </row>
    <row r="584" ht="12.75" customHeight="1">
      <c r="A584" s="73"/>
      <c r="B584" s="109"/>
      <c r="C584" s="109"/>
      <c r="D584" s="109"/>
      <c r="E584" s="73"/>
      <c r="F584" s="109"/>
      <c r="G584" s="113"/>
      <c r="H584" s="109"/>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c r="BM584" s="73"/>
      <c r="BN584" s="73"/>
      <c r="BO584" s="73"/>
      <c r="BP584" s="73"/>
      <c r="BQ584" s="73"/>
      <c r="BR584" s="73"/>
      <c r="BS584" s="73"/>
      <c r="BT584" s="73"/>
      <c r="BU584" s="73"/>
      <c r="BV584" s="73"/>
      <c r="BW584" s="73"/>
    </row>
    <row r="585" ht="12.75" customHeight="1">
      <c r="A585" s="73"/>
      <c r="B585" s="109"/>
      <c r="C585" s="109"/>
      <c r="D585" s="109"/>
      <c r="E585" s="73"/>
      <c r="F585" s="109"/>
      <c r="G585" s="113"/>
      <c r="H585" s="109"/>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c r="BM585" s="73"/>
      <c r="BN585" s="73"/>
      <c r="BO585" s="73"/>
      <c r="BP585" s="73"/>
      <c r="BQ585" s="73"/>
      <c r="BR585" s="73"/>
      <c r="BS585" s="73"/>
      <c r="BT585" s="73"/>
      <c r="BU585" s="73"/>
      <c r="BV585" s="73"/>
      <c r="BW585" s="73"/>
    </row>
    <row r="586" ht="12.75" customHeight="1">
      <c r="A586" s="73"/>
      <c r="B586" s="109"/>
      <c r="C586" s="109"/>
      <c r="D586" s="109"/>
      <c r="E586" s="73"/>
      <c r="F586" s="109"/>
      <c r="G586" s="113"/>
      <c r="H586" s="109"/>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c r="BK586" s="73"/>
      <c r="BL586" s="73"/>
      <c r="BM586" s="73"/>
      <c r="BN586" s="73"/>
      <c r="BO586" s="73"/>
      <c r="BP586" s="73"/>
      <c r="BQ586" s="73"/>
      <c r="BR586" s="73"/>
      <c r="BS586" s="73"/>
      <c r="BT586" s="73"/>
      <c r="BU586" s="73"/>
      <c r="BV586" s="73"/>
      <c r="BW586" s="73"/>
    </row>
    <row r="587" ht="12.75" customHeight="1">
      <c r="A587" s="73"/>
      <c r="B587" s="109"/>
      <c r="C587" s="109"/>
      <c r="D587" s="109"/>
      <c r="E587" s="73"/>
      <c r="F587" s="109"/>
      <c r="G587" s="113"/>
      <c r="H587" s="109"/>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c r="BM587" s="73"/>
      <c r="BN587" s="73"/>
      <c r="BO587" s="73"/>
      <c r="BP587" s="73"/>
      <c r="BQ587" s="73"/>
      <c r="BR587" s="73"/>
      <c r="BS587" s="73"/>
      <c r="BT587" s="73"/>
      <c r="BU587" s="73"/>
      <c r="BV587" s="73"/>
      <c r="BW587" s="73"/>
    </row>
    <row r="588" ht="12.75" customHeight="1">
      <c r="A588" s="73"/>
      <c r="B588" s="109"/>
      <c r="C588" s="109"/>
      <c r="D588" s="109"/>
      <c r="E588" s="73"/>
      <c r="F588" s="109"/>
      <c r="G588" s="113"/>
      <c r="H588" s="109"/>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c r="BK588" s="73"/>
      <c r="BL588" s="73"/>
      <c r="BM588" s="73"/>
      <c r="BN588" s="73"/>
      <c r="BO588" s="73"/>
      <c r="BP588" s="73"/>
      <c r="BQ588" s="73"/>
      <c r="BR588" s="73"/>
      <c r="BS588" s="73"/>
      <c r="BT588" s="73"/>
      <c r="BU588" s="73"/>
      <c r="BV588" s="73"/>
      <c r="BW588" s="73"/>
    </row>
    <row r="589" ht="12.75" customHeight="1">
      <c r="A589" s="73"/>
      <c r="B589" s="109"/>
      <c r="C589" s="109"/>
      <c r="D589" s="109"/>
      <c r="E589" s="73"/>
      <c r="F589" s="109"/>
      <c r="G589" s="113"/>
      <c r="H589" s="109"/>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row>
    <row r="590" ht="12.75" customHeight="1">
      <c r="A590" s="73"/>
      <c r="B590" s="109"/>
      <c r="C590" s="109"/>
      <c r="D590" s="109"/>
      <c r="E590" s="73"/>
      <c r="F590" s="109"/>
      <c r="G590" s="113"/>
      <c r="H590" s="109"/>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c r="BK590" s="73"/>
      <c r="BL590" s="73"/>
      <c r="BM590" s="73"/>
      <c r="BN590" s="73"/>
      <c r="BO590" s="73"/>
      <c r="BP590" s="73"/>
      <c r="BQ590" s="73"/>
      <c r="BR590" s="73"/>
      <c r="BS590" s="73"/>
      <c r="BT590" s="73"/>
      <c r="BU590" s="73"/>
      <c r="BV590" s="73"/>
      <c r="BW590" s="73"/>
    </row>
    <row r="591" ht="12.75" customHeight="1">
      <c r="A591" s="73"/>
      <c r="B591" s="109"/>
      <c r="C591" s="109"/>
      <c r="D591" s="109"/>
      <c r="E591" s="73"/>
      <c r="F591" s="109"/>
      <c r="G591" s="113"/>
      <c r="H591" s="109"/>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c r="BM591" s="73"/>
      <c r="BN591" s="73"/>
      <c r="BO591" s="73"/>
      <c r="BP591" s="73"/>
      <c r="BQ591" s="73"/>
      <c r="BR591" s="73"/>
      <c r="BS591" s="73"/>
      <c r="BT591" s="73"/>
      <c r="BU591" s="73"/>
      <c r="BV591" s="73"/>
      <c r="BW591" s="73"/>
    </row>
    <row r="592" ht="12.75" customHeight="1">
      <c r="A592" s="73"/>
      <c r="B592" s="109"/>
      <c r="C592" s="109"/>
      <c r="D592" s="109"/>
      <c r="E592" s="73"/>
      <c r="F592" s="109"/>
      <c r="G592" s="113"/>
      <c r="H592" s="109"/>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c r="BM592" s="73"/>
      <c r="BN592" s="73"/>
      <c r="BO592" s="73"/>
      <c r="BP592" s="73"/>
      <c r="BQ592" s="73"/>
      <c r="BR592" s="73"/>
      <c r="BS592" s="73"/>
      <c r="BT592" s="73"/>
      <c r="BU592" s="73"/>
      <c r="BV592" s="73"/>
      <c r="BW592" s="73"/>
    </row>
    <row r="593" ht="12.75" customHeight="1">
      <c r="A593" s="73"/>
      <c r="B593" s="109"/>
      <c r="C593" s="109"/>
      <c r="D593" s="109"/>
      <c r="E593" s="73"/>
      <c r="F593" s="109"/>
      <c r="G593" s="113"/>
      <c r="H593" s="109"/>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row>
    <row r="594" ht="12.75" customHeight="1">
      <c r="A594" s="73"/>
      <c r="B594" s="109"/>
      <c r="C594" s="109"/>
      <c r="D594" s="109"/>
      <c r="E594" s="73"/>
      <c r="F594" s="109"/>
      <c r="G594" s="113"/>
      <c r="H594" s="109"/>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c r="BK594" s="73"/>
      <c r="BL594" s="73"/>
      <c r="BM594" s="73"/>
      <c r="BN594" s="73"/>
      <c r="BO594" s="73"/>
      <c r="BP594" s="73"/>
      <c r="BQ594" s="73"/>
      <c r="BR594" s="73"/>
      <c r="BS594" s="73"/>
      <c r="BT594" s="73"/>
      <c r="BU594" s="73"/>
      <c r="BV594" s="73"/>
      <c r="BW594" s="73"/>
    </row>
    <row r="595" ht="12.75" customHeight="1">
      <c r="A595" s="73"/>
      <c r="B595" s="109"/>
      <c r="C595" s="109"/>
      <c r="D595" s="109"/>
      <c r="E595" s="73"/>
      <c r="F595" s="109"/>
      <c r="G595" s="113"/>
      <c r="H595" s="109"/>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row>
    <row r="596" ht="12.75" customHeight="1">
      <c r="A596" s="73"/>
      <c r="B596" s="109"/>
      <c r="C596" s="109"/>
      <c r="D596" s="109"/>
      <c r="E596" s="73"/>
      <c r="F596" s="109"/>
      <c r="G596" s="113"/>
      <c r="H596" s="109"/>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c r="AQ596" s="73"/>
      <c r="AR596" s="73"/>
      <c r="AS596" s="73"/>
      <c r="AT596" s="73"/>
      <c r="AU596" s="73"/>
      <c r="AV596" s="73"/>
      <c r="AW596" s="73"/>
      <c r="AX596" s="73"/>
      <c r="AY596" s="73"/>
      <c r="AZ596" s="73"/>
      <c r="BA596" s="73"/>
      <c r="BB596" s="73"/>
      <c r="BC596" s="73"/>
      <c r="BD596" s="73"/>
      <c r="BE596" s="73"/>
      <c r="BF596" s="73"/>
      <c r="BG596" s="73"/>
      <c r="BH596" s="73"/>
      <c r="BI596" s="73"/>
      <c r="BJ596" s="73"/>
      <c r="BK596" s="73"/>
      <c r="BL596" s="73"/>
      <c r="BM596" s="73"/>
      <c r="BN596" s="73"/>
      <c r="BO596" s="73"/>
      <c r="BP596" s="73"/>
      <c r="BQ596" s="73"/>
      <c r="BR596" s="73"/>
      <c r="BS596" s="73"/>
      <c r="BT596" s="73"/>
      <c r="BU596" s="73"/>
      <c r="BV596" s="73"/>
      <c r="BW596" s="73"/>
    </row>
    <row r="597" ht="12.75" customHeight="1">
      <c r="A597" s="73"/>
      <c r="B597" s="109"/>
      <c r="C597" s="109"/>
      <c r="D597" s="109"/>
      <c r="E597" s="73"/>
      <c r="F597" s="109"/>
      <c r="G597" s="113"/>
      <c r="H597" s="109"/>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c r="BK597" s="73"/>
      <c r="BL597" s="73"/>
      <c r="BM597" s="73"/>
      <c r="BN597" s="73"/>
      <c r="BO597" s="73"/>
      <c r="BP597" s="73"/>
      <c r="BQ597" s="73"/>
      <c r="BR597" s="73"/>
      <c r="BS597" s="73"/>
      <c r="BT597" s="73"/>
      <c r="BU597" s="73"/>
      <c r="BV597" s="73"/>
      <c r="BW597" s="73"/>
    </row>
    <row r="598" ht="12.75" customHeight="1">
      <c r="A598" s="73"/>
      <c r="B598" s="109"/>
      <c r="C598" s="109"/>
      <c r="D598" s="109"/>
      <c r="E598" s="73"/>
      <c r="F598" s="109"/>
      <c r="G598" s="113"/>
      <c r="H598" s="109"/>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c r="BK598" s="73"/>
      <c r="BL598" s="73"/>
      <c r="BM598" s="73"/>
      <c r="BN598" s="73"/>
      <c r="BO598" s="73"/>
      <c r="BP598" s="73"/>
      <c r="BQ598" s="73"/>
      <c r="BR598" s="73"/>
      <c r="BS598" s="73"/>
      <c r="BT598" s="73"/>
      <c r="BU598" s="73"/>
      <c r="BV598" s="73"/>
      <c r="BW598" s="73"/>
    </row>
    <row r="599" ht="12.75" customHeight="1">
      <c r="A599" s="73"/>
      <c r="B599" s="109"/>
      <c r="C599" s="109"/>
      <c r="D599" s="109"/>
      <c r="E599" s="73"/>
      <c r="F599" s="109"/>
      <c r="G599" s="113"/>
      <c r="H599" s="109"/>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row>
    <row r="600" ht="12.75" customHeight="1">
      <c r="A600" s="73"/>
      <c r="B600" s="109"/>
      <c r="C600" s="109"/>
      <c r="D600" s="109"/>
      <c r="E600" s="73"/>
      <c r="F600" s="109"/>
      <c r="G600" s="113"/>
      <c r="H600" s="109"/>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c r="AQ600" s="73"/>
      <c r="AR600" s="73"/>
      <c r="AS600" s="73"/>
      <c r="AT600" s="73"/>
      <c r="AU600" s="73"/>
      <c r="AV600" s="73"/>
      <c r="AW600" s="73"/>
      <c r="AX600" s="73"/>
      <c r="AY600" s="73"/>
      <c r="AZ600" s="73"/>
      <c r="BA600" s="73"/>
      <c r="BB600" s="73"/>
      <c r="BC600" s="73"/>
      <c r="BD600" s="73"/>
      <c r="BE600" s="73"/>
      <c r="BF600" s="73"/>
      <c r="BG600" s="73"/>
      <c r="BH600" s="73"/>
      <c r="BI600" s="73"/>
      <c r="BJ600" s="73"/>
      <c r="BK600" s="73"/>
      <c r="BL600" s="73"/>
      <c r="BM600" s="73"/>
      <c r="BN600" s="73"/>
      <c r="BO600" s="73"/>
      <c r="BP600" s="73"/>
      <c r="BQ600" s="73"/>
      <c r="BR600" s="73"/>
      <c r="BS600" s="73"/>
      <c r="BT600" s="73"/>
      <c r="BU600" s="73"/>
      <c r="BV600" s="73"/>
      <c r="BW600" s="73"/>
    </row>
    <row r="601" ht="12.75" customHeight="1">
      <c r="A601" s="73"/>
      <c r="B601" s="109"/>
      <c r="C601" s="109"/>
      <c r="D601" s="109"/>
      <c r="E601" s="73"/>
      <c r="F601" s="109"/>
      <c r="G601" s="113"/>
      <c r="H601" s="109"/>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c r="BM601" s="73"/>
      <c r="BN601" s="73"/>
      <c r="BO601" s="73"/>
      <c r="BP601" s="73"/>
      <c r="BQ601" s="73"/>
      <c r="BR601" s="73"/>
      <c r="BS601" s="73"/>
      <c r="BT601" s="73"/>
      <c r="BU601" s="73"/>
      <c r="BV601" s="73"/>
      <c r="BW601" s="73"/>
    </row>
    <row r="602" ht="12.75" customHeight="1">
      <c r="A602" s="73"/>
      <c r="B602" s="109"/>
      <c r="C602" s="109"/>
      <c r="D602" s="109"/>
      <c r="E602" s="73"/>
      <c r="F602" s="109"/>
      <c r="G602" s="113"/>
      <c r="H602" s="109"/>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c r="AQ602" s="73"/>
      <c r="AR602" s="73"/>
      <c r="AS602" s="73"/>
      <c r="AT602" s="73"/>
      <c r="AU602" s="73"/>
      <c r="AV602" s="73"/>
      <c r="AW602" s="73"/>
      <c r="AX602" s="73"/>
      <c r="AY602" s="73"/>
      <c r="AZ602" s="73"/>
      <c r="BA602" s="73"/>
      <c r="BB602" s="73"/>
      <c r="BC602" s="73"/>
      <c r="BD602" s="73"/>
      <c r="BE602" s="73"/>
      <c r="BF602" s="73"/>
      <c r="BG602" s="73"/>
      <c r="BH602" s="73"/>
      <c r="BI602" s="73"/>
      <c r="BJ602" s="73"/>
      <c r="BK602" s="73"/>
      <c r="BL602" s="73"/>
      <c r="BM602" s="73"/>
      <c r="BN602" s="73"/>
      <c r="BO602" s="73"/>
      <c r="BP602" s="73"/>
      <c r="BQ602" s="73"/>
      <c r="BR602" s="73"/>
      <c r="BS602" s="73"/>
      <c r="BT602" s="73"/>
      <c r="BU602" s="73"/>
      <c r="BV602" s="73"/>
      <c r="BW602" s="73"/>
    </row>
    <row r="603" ht="12.75" customHeight="1">
      <c r="A603" s="73"/>
      <c r="B603" s="109"/>
      <c r="C603" s="109"/>
      <c r="D603" s="109"/>
      <c r="E603" s="73"/>
      <c r="F603" s="109"/>
      <c r="G603" s="113"/>
      <c r="H603" s="109"/>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c r="BK603" s="73"/>
      <c r="BL603" s="73"/>
      <c r="BM603" s="73"/>
      <c r="BN603" s="73"/>
      <c r="BO603" s="73"/>
      <c r="BP603" s="73"/>
      <c r="BQ603" s="73"/>
      <c r="BR603" s="73"/>
      <c r="BS603" s="73"/>
      <c r="BT603" s="73"/>
      <c r="BU603" s="73"/>
      <c r="BV603" s="73"/>
      <c r="BW603" s="73"/>
    </row>
    <row r="604" ht="12.75" customHeight="1">
      <c r="A604" s="73"/>
      <c r="B604" s="109"/>
      <c r="C604" s="109"/>
      <c r="D604" s="109"/>
      <c r="E604" s="73"/>
      <c r="F604" s="109"/>
      <c r="G604" s="113"/>
      <c r="H604" s="109"/>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c r="AQ604" s="73"/>
      <c r="AR604" s="73"/>
      <c r="AS604" s="73"/>
      <c r="AT604" s="73"/>
      <c r="AU604" s="73"/>
      <c r="AV604" s="73"/>
      <c r="AW604" s="73"/>
      <c r="AX604" s="73"/>
      <c r="AY604" s="73"/>
      <c r="AZ604" s="73"/>
      <c r="BA604" s="73"/>
      <c r="BB604" s="73"/>
      <c r="BC604" s="73"/>
      <c r="BD604" s="73"/>
      <c r="BE604" s="73"/>
      <c r="BF604" s="73"/>
      <c r="BG604" s="73"/>
      <c r="BH604" s="73"/>
      <c r="BI604" s="73"/>
      <c r="BJ604" s="73"/>
      <c r="BK604" s="73"/>
      <c r="BL604" s="73"/>
      <c r="BM604" s="73"/>
      <c r="BN604" s="73"/>
      <c r="BO604" s="73"/>
      <c r="BP604" s="73"/>
      <c r="BQ604" s="73"/>
      <c r="BR604" s="73"/>
      <c r="BS604" s="73"/>
      <c r="BT604" s="73"/>
      <c r="BU604" s="73"/>
      <c r="BV604" s="73"/>
      <c r="BW604" s="73"/>
    </row>
    <row r="605" ht="12.75" customHeight="1">
      <c r="A605" s="73"/>
      <c r="B605" s="109"/>
      <c r="C605" s="109"/>
      <c r="D605" s="109"/>
      <c r="E605" s="73"/>
      <c r="F605" s="109"/>
      <c r="G605" s="113"/>
      <c r="H605" s="109"/>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c r="BM605" s="73"/>
      <c r="BN605" s="73"/>
      <c r="BO605" s="73"/>
      <c r="BP605" s="73"/>
      <c r="BQ605" s="73"/>
      <c r="BR605" s="73"/>
      <c r="BS605" s="73"/>
      <c r="BT605" s="73"/>
      <c r="BU605" s="73"/>
      <c r="BV605" s="73"/>
      <c r="BW605" s="73"/>
    </row>
    <row r="606" ht="12.75" customHeight="1">
      <c r="A606" s="73"/>
      <c r="B606" s="109"/>
      <c r="C606" s="109"/>
      <c r="D606" s="109"/>
      <c r="E606" s="73"/>
      <c r="F606" s="109"/>
      <c r="G606" s="113"/>
      <c r="H606" s="109"/>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c r="BK606" s="73"/>
      <c r="BL606" s="73"/>
      <c r="BM606" s="73"/>
      <c r="BN606" s="73"/>
      <c r="BO606" s="73"/>
      <c r="BP606" s="73"/>
      <c r="BQ606" s="73"/>
      <c r="BR606" s="73"/>
      <c r="BS606" s="73"/>
      <c r="BT606" s="73"/>
      <c r="BU606" s="73"/>
      <c r="BV606" s="73"/>
      <c r="BW606" s="73"/>
    </row>
    <row r="607" ht="12.75" customHeight="1">
      <c r="A607" s="73"/>
      <c r="B607" s="109"/>
      <c r="C607" s="109"/>
      <c r="D607" s="109"/>
      <c r="E607" s="73"/>
      <c r="F607" s="109"/>
      <c r="G607" s="113"/>
      <c r="H607" s="109"/>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c r="BK607" s="73"/>
      <c r="BL607" s="73"/>
      <c r="BM607" s="73"/>
      <c r="BN607" s="73"/>
      <c r="BO607" s="73"/>
      <c r="BP607" s="73"/>
      <c r="BQ607" s="73"/>
      <c r="BR607" s="73"/>
      <c r="BS607" s="73"/>
      <c r="BT607" s="73"/>
      <c r="BU607" s="73"/>
      <c r="BV607" s="73"/>
      <c r="BW607" s="73"/>
    </row>
    <row r="608" ht="12.75" customHeight="1">
      <c r="A608" s="73"/>
      <c r="B608" s="109"/>
      <c r="C608" s="109"/>
      <c r="D608" s="109"/>
      <c r="E608" s="73"/>
      <c r="F608" s="109"/>
      <c r="G608" s="113"/>
      <c r="H608" s="109"/>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c r="AQ608" s="73"/>
      <c r="AR608" s="73"/>
      <c r="AS608" s="73"/>
      <c r="AT608" s="73"/>
      <c r="AU608" s="73"/>
      <c r="AV608" s="73"/>
      <c r="AW608" s="73"/>
      <c r="AX608" s="73"/>
      <c r="AY608" s="73"/>
      <c r="AZ608" s="73"/>
      <c r="BA608" s="73"/>
      <c r="BB608" s="73"/>
      <c r="BC608" s="73"/>
      <c r="BD608" s="73"/>
      <c r="BE608" s="73"/>
      <c r="BF608" s="73"/>
      <c r="BG608" s="73"/>
      <c r="BH608" s="73"/>
      <c r="BI608" s="73"/>
      <c r="BJ608" s="73"/>
      <c r="BK608" s="73"/>
      <c r="BL608" s="73"/>
      <c r="BM608" s="73"/>
      <c r="BN608" s="73"/>
      <c r="BO608" s="73"/>
      <c r="BP608" s="73"/>
      <c r="BQ608" s="73"/>
      <c r="BR608" s="73"/>
      <c r="BS608" s="73"/>
      <c r="BT608" s="73"/>
      <c r="BU608" s="73"/>
      <c r="BV608" s="73"/>
      <c r="BW608" s="73"/>
    </row>
    <row r="609" ht="12.75" customHeight="1">
      <c r="A609" s="73"/>
      <c r="B609" s="109"/>
      <c r="C609" s="109"/>
      <c r="D609" s="109"/>
      <c r="E609" s="73"/>
      <c r="F609" s="109"/>
      <c r="G609" s="113"/>
      <c r="H609" s="109"/>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c r="BK609" s="73"/>
      <c r="BL609" s="73"/>
      <c r="BM609" s="73"/>
      <c r="BN609" s="73"/>
      <c r="BO609" s="73"/>
      <c r="BP609" s="73"/>
      <c r="BQ609" s="73"/>
      <c r="BR609" s="73"/>
      <c r="BS609" s="73"/>
      <c r="BT609" s="73"/>
      <c r="BU609" s="73"/>
      <c r="BV609" s="73"/>
      <c r="BW609" s="73"/>
    </row>
    <row r="610" ht="12.75" customHeight="1">
      <c r="A610" s="73"/>
      <c r="B610" s="109"/>
      <c r="C610" s="109"/>
      <c r="D610" s="109"/>
      <c r="E610" s="73"/>
      <c r="F610" s="109"/>
      <c r="G610" s="113"/>
      <c r="H610" s="109"/>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c r="AQ610" s="73"/>
      <c r="AR610" s="73"/>
      <c r="AS610" s="73"/>
      <c r="AT610" s="73"/>
      <c r="AU610" s="73"/>
      <c r="AV610" s="73"/>
      <c r="AW610" s="73"/>
      <c r="AX610" s="73"/>
      <c r="AY610" s="73"/>
      <c r="AZ610" s="73"/>
      <c r="BA610" s="73"/>
      <c r="BB610" s="73"/>
      <c r="BC610" s="73"/>
      <c r="BD610" s="73"/>
      <c r="BE610" s="73"/>
      <c r="BF610" s="73"/>
      <c r="BG610" s="73"/>
      <c r="BH610" s="73"/>
      <c r="BI610" s="73"/>
      <c r="BJ610" s="73"/>
      <c r="BK610" s="73"/>
      <c r="BL610" s="73"/>
      <c r="BM610" s="73"/>
      <c r="BN610" s="73"/>
      <c r="BO610" s="73"/>
      <c r="BP610" s="73"/>
      <c r="BQ610" s="73"/>
      <c r="BR610" s="73"/>
      <c r="BS610" s="73"/>
      <c r="BT610" s="73"/>
      <c r="BU610" s="73"/>
      <c r="BV610" s="73"/>
      <c r="BW610" s="73"/>
    </row>
    <row r="611" ht="12.75" customHeight="1">
      <c r="A611" s="73"/>
      <c r="B611" s="109"/>
      <c r="C611" s="109"/>
      <c r="D611" s="109"/>
      <c r="E611" s="73"/>
      <c r="F611" s="109"/>
      <c r="G611" s="113"/>
      <c r="H611" s="109"/>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c r="BK611" s="73"/>
      <c r="BL611" s="73"/>
      <c r="BM611" s="73"/>
      <c r="BN611" s="73"/>
      <c r="BO611" s="73"/>
      <c r="BP611" s="73"/>
      <c r="BQ611" s="73"/>
      <c r="BR611" s="73"/>
      <c r="BS611" s="73"/>
      <c r="BT611" s="73"/>
      <c r="BU611" s="73"/>
      <c r="BV611" s="73"/>
      <c r="BW611" s="73"/>
    </row>
    <row r="612" ht="12.75" customHeight="1">
      <c r="A612" s="73"/>
      <c r="B612" s="109"/>
      <c r="C612" s="109"/>
      <c r="D612" s="109"/>
      <c r="E612" s="73"/>
      <c r="F612" s="109"/>
      <c r="G612" s="113"/>
      <c r="H612" s="109"/>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73"/>
      <c r="AY612" s="73"/>
      <c r="AZ612" s="73"/>
      <c r="BA612" s="73"/>
      <c r="BB612" s="73"/>
      <c r="BC612" s="73"/>
      <c r="BD612" s="73"/>
      <c r="BE612" s="73"/>
      <c r="BF612" s="73"/>
      <c r="BG612" s="73"/>
      <c r="BH612" s="73"/>
      <c r="BI612" s="73"/>
      <c r="BJ612" s="73"/>
      <c r="BK612" s="73"/>
      <c r="BL612" s="73"/>
      <c r="BM612" s="73"/>
      <c r="BN612" s="73"/>
      <c r="BO612" s="73"/>
      <c r="BP612" s="73"/>
      <c r="BQ612" s="73"/>
      <c r="BR612" s="73"/>
      <c r="BS612" s="73"/>
      <c r="BT612" s="73"/>
      <c r="BU612" s="73"/>
      <c r="BV612" s="73"/>
      <c r="BW612" s="73"/>
    </row>
    <row r="613" ht="12.75" customHeight="1">
      <c r="A613" s="73"/>
      <c r="B613" s="109"/>
      <c r="C613" s="109"/>
      <c r="D613" s="109"/>
      <c r="E613" s="73"/>
      <c r="F613" s="109"/>
      <c r="G613" s="113"/>
      <c r="H613" s="109"/>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c r="BK613" s="73"/>
      <c r="BL613" s="73"/>
      <c r="BM613" s="73"/>
      <c r="BN613" s="73"/>
      <c r="BO613" s="73"/>
      <c r="BP613" s="73"/>
      <c r="BQ613" s="73"/>
      <c r="BR613" s="73"/>
      <c r="BS613" s="73"/>
      <c r="BT613" s="73"/>
      <c r="BU613" s="73"/>
      <c r="BV613" s="73"/>
      <c r="BW613" s="73"/>
    </row>
    <row r="614" ht="12.75" customHeight="1">
      <c r="A614" s="73"/>
      <c r="B614" s="109"/>
      <c r="C614" s="109"/>
      <c r="D614" s="109"/>
      <c r="E614" s="73"/>
      <c r="F614" s="109"/>
      <c r="G614" s="113"/>
      <c r="H614" s="109"/>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c r="AV614" s="73"/>
      <c r="AW614" s="73"/>
      <c r="AX614" s="73"/>
      <c r="AY614" s="73"/>
      <c r="AZ614" s="73"/>
      <c r="BA614" s="73"/>
      <c r="BB614" s="73"/>
      <c r="BC614" s="73"/>
      <c r="BD614" s="73"/>
      <c r="BE614" s="73"/>
      <c r="BF614" s="73"/>
      <c r="BG614" s="73"/>
      <c r="BH614" s="73"/>
      <c r="BI614" s="73"/>
      <c r="BJ614" s="73"/>
      <c r="BK614" s="73"/>
      <c r="BL614" s="73"/>
      <c r="BM614" s="73"/>
      <c r="BN614" s="73"/>
      <c r="BO614" s="73"/>
      <c r="BP614" s="73"/>
      <c r="BQ614" s="73"/>
      <c r="BR614" s="73"/>
      <c r="BS614" s="73"/>
      <c r="BT614" s="73"/>
      <c r="BU614" s="73"/>
      <c r="BV614" s="73"/>
      <c r="BW614" s="73"/>
    </row>
    <row r="615" ht="12.75" customHeight="1">
      <c r="A615" s="73"/>
      <c r="B615" s="109"/>
      <c r="C615" s="109"/>
      <c r="D615" s="109"/>
      <c r="E615" s="73"/>
      <c r="F615" s="109"/>
      <c r="G615" s="113"/>
      <c r="H615" s="109"/>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c r="BC615" s="73"/>
      <c r="BD615" s="73"/>
      <c r="BE615" s="73"/>
      <c r="BF615" s="73"/>
      <c r="BG615" s="73"/>
      <c r="BH615" s="73"/>
      <c r="BI615" s="73"/>
      <c r="BJ615" s="73"/>
      <c r="BK615" s="73"/>
      <c r="BL615" s="73"/>
      <c r="BM615" s="73"/>
      <c r="BN615" s="73"/>
      <c r="BO615" s="73"/>
      <c r="BP615" s="73"/>
      <c r="BQ615" s="73"/>
      <c r="BR615" s="73"/>
      <c r="BS615" s="73"/>
      <c r="BT615" s="73"/>
      <c r="BU615" s="73"/>
      <c r="BV615" s="73"/>
      <c r="BW615" s="73"/>
    </row>
    <row r="616" ht="12.75" customHeight="1">
      <c r="A616" s="73"/>
      <c r="B616" s="109"/>
      <c r="C616" s="109"/>
      <c r="D616" s="109"/>
      <c r="E616" s="73"/>
      <c r="F616" s="109"/>
      <c r="G616" s="113"/>
      <c r="H616" s="109"/>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c r="BB616" s="73"/>
      <c r="BC616" s="73"/>
      <c r="BD616" s="73"/>
      <c r="BE616" s="73"/>
      <c r="BF616" s="73"/>
      <c r="BG616" s="73"/>
      <c r="BH616" s="73"/>
      <c r="BI616" s="73"/>
      <c r="BJ616" s="73"/>
      <c r="BK616" s="73"/>
      <c r="BL616" s="73"/>
      <c r="BM616" s="73"/>
      <c r="BN616" s="73"/>
      <c r="BO616" s="73"/>
      <c r="BP616" s="73"/>
      <c r="BQ616" s="73"/>
      <c r="BR616" s="73"/>
      <c r="BS616" s="73"/>
      <c r="BT616" s="73"/>
      <c r="BU616" s="73"/>
      <c r="BV616" s="73"/>
      <c r="BW616" s="73"/>
    </row>
    <row r="617" ht="12.75" customHeight="1">
      <c r="A617" s="73"/>
      <c r="B617" s="109"/>
      <c r="C617" s="109"/>
      <c r="D617" s="109"/>
      <c r="E617" s="73"/>
      <c r="F617" s="109"/>
      <c r="G617" s="113"/>
      <c r="H617" s="109"/>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c r="BC617" s="73"/>
      <c r="BD617" s="73"/>
      <c r="BE617" s="73"/>
      <c r="BF617" s="73"/>
      <c r="BG617" s="73"/>
      <c r="BH617" s="73"/>
      <c r="BI617" s="73"/>
      <c r="BJ617" s="73"/>
      <c r="BK617" s="73"/>
      <c r="BL617" s="73"/>
      <c r="BM617" s="73"/>
      <c r="BN617" s="73"/>
      <c r="BO617" s="73"/>
      <c r="BP617" s="73"/>
      <c r="BQ617" s="73"/>
      <c r="BR617" s="73"/>
      <c r="BS617" s="73"/>
      <c r="BT617" s="73"/>
      <c r="BU617" s="73"/>
      <c r="BV617" s="73"/>
      <c r="BW617" s="73"/>
    </row>
    <row r="618" ht="12.75" customHeight="1">
      <c r="A618" s="73"/>
      <c r="B618" s="109"/>
      <c r="C618" s="109"/>
      <c r="D618" s="109"/>
      <c r="E618" s="73"/>
      <c r="F618" s="109"/>
      <c r="G618" s="113"/>
      <c r="H618" s="109"/>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c r="BC618" s="73"/>
      <c r="BD618" s="73"/>
      <c r="BE618" s="73"/>
      <c r="BF618" s="73"/>
      <c r="BG618" s="73"/>
      <c r="BH618" s="73"/>
      <c r="BI618" s="73"/>
      <c r="BJ618" s="73"/>
      <c r="BK618" s="73"/>
      <c r="BL618" s="73"/>
      <c r="BM618" s="73"/>
      <c r="BN618" s="73"/>
      <c r="BO618" s="73"/>
      <c r="BP618" s="73"/>
      <c r="BQ618" s="73"/>
      <c r="BR618" s="73"/>
      <c r="BS618" s="73"/>
      <c r="BT618" s="73"/>
      <c r="BU618" s="73"/>
      <c r="BV618" s="73"/>
      <c r="BW618" s="73"/>
    </row>
    <row r="619" ht="12.75" customHeight="1">
      <c r="A619" s="73"/>
      <c r="B619" s="109"/>
      <c r="C619" s="109"/>
      <c r="D619" s="109"/>
      <c r="E619" s="73"/>
      <c r="F619" s="109"/>
      <c r="G619" s="113"/>
      <c r="H619" s="109"/>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c r="BC619" s="73"/>
      <c r="BD619" s="73"/>
      <c r="BE619" s="73"/>
      <c r="BF619" s="73"/>
      <c r="BG619" s="73"/>
      <c r="BH619" s="73"/>
      <c r="BI619" s="73"/>
      <c r="BJ619" s="73"/>
      <c r="BK619" s="73"/>
      <c r="BL619" s="73"/>
      <c r="BM619" s="73"/>
      <c r="BN619" s="73"/>
      <c r="BO619" s="73"/>
      <c r="BP619" s="73"/>
      <c r="BQ619" s="73"/>
      <c r="BR619" s="73"/>
      <c r="BS619" s="73"/>
      <c r="BT619" s="73"/>
      <c r="BU619" s="73"/>
      <c r="BV619" s="73"/>
      <c r="BW619" s="73"/>
    </row>
    <row r="620" ht="12.75" customHeight="1">
      <c r="A620" s="73"/>
      <c r="B620" s="109"/>
      <c r="C620" s="109"/>
      <c r="D620" s="109"/>
      <c r="E620" s="73"/>
      <c r="F620" s="109"/>
      <c r="G620" s="113"/>
      <c r="H620" s="109"/>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c r="AR620" s="73"/>
      <c r="AS620" s="73"/>
      <c r="AT620" s="73"/>
      <c r="AU620" s="73"/>
      <c r="AV620" s="73"/>
      <c r="AW620" s="73"/>
      <c r="AX620" s="73"/>
      <c r="AY620" s="73"/>
      <c r="AZ620" s="73"/>
      <c r="BA620" s="73"/>
      <c r="BB620" s="73"/>
      <c r="BC620" s="73"/>
      <c r="BD620" s="73"/>
      <c r="BE620" s="73"/>
      <c r="BF620" s="73"/>
      <c r="BG620" s="73"/>
      <c r="BH620" s="73"/>
      <c r="BI620" s="73"/>
      <c r="BJ620" s="73"/>
      <c r="BK620" s="73"/>
      <c r="BL620" s="73"/>
      <c r="BM620" s="73"/>
      <c r="BN620" s="73"/>
      <c r="BO620" s="73"/>
      <c r="BP620" s="73"/>
      <c r="BQ620" s="73"/>
      <c r="BR620" s="73"/>
      <c r="BS620" s="73"/>
      <c r="BT620" s="73"/>
      <c r="BU620" s="73"/>
      <c r="BV620" s="73"/>
      <c r="BW620" s="73"/>
    </row>
    <row r="621" ht="12.75" customHeight="1">
      <c r="A621" s="73"/>
      <c r="B621" s="109"/>
      <c r="C621" s="109"/>
      <c r="D621" s="109"/>
      <c r="E621" s="73"/>
      <c r="F621" s="109"/>
      <c r="G621" s="113"/>
      <c r="H621" s="109"/>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c r="BC621" s="73"/>
      <c r="BD621" s="73"/>
      <c r="BE621" s="73"/>
      <c r="BF621" s="73"/>
      <c r="BG621" s="73"/>
      <c r="BH621" s="73"/>
      <c r="BI621" s="73"/>
      <c r="BJ621" s="73"/>
      <c r="BK621" s="73"/>
      <c r="BL621" s="73"/>
      <c r="BM621" s="73"/>
      <c r="BN621" s="73"/>
      <c r="BO621" s="73"/>
      <c r="BP621" s="73"/>
      <c r="BQ621" s="73"/>
      <c r="BR621" s="73"/>
      <c r="BS621" s="73"/>
      <c r="BT621" s="73"/>
      <c r="BU621" s="73"/>
      <c r="BV621" s="73"/>
      <c r="BW621" s="73"/>
    </row>
    <row r="622" ht="12.75" customHeight="1">
      <c r="A622" s="73"/>
      <c r="B622" s="109"/>
      <c r="C622" s="109"/>
      <c r="D622" s="109"/>
      <c r="E622" s="73"/>
      <c r="F622" s="109"/>
      <c r="G622" s="113"/>
      <c r="H622" s="109"/>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c r="BB622" s="73"/>
      <c r="BC622" s="73"/>
      <c r="BD622" s="73"/>
      <c r="BE622" s="73"/>
      <c r="BF622" s="73"/>
      <c r="BG622" s="73"/>
      <c r="BH622" s="73"/>
      <c r="BI622" s="73"/>
      <c r="BJ622" s="73"/>
      <c r="BK622" s="73"/>
      <c r="BL622" s="73"/>
      <c r="BM622" s="73"/>
      <c r="BN622" s="73"/>
      <c r="BO622" s="73"/>
      <c r="BP622" s="73"/>
      <c r="BQ622" s="73"/>
      <c r="BR622" s="73"/>
      <c r="BS622" s="73"/>
      <c r="BT622" s="73"/>
      <c r="BU622" s="73"/>
      <c r="BV622" s="73"/>
      <c r="BW622" s="73"/>
    </row>
    <row r="623" ht="12.75" customHeight="1">
      <c r="A623" s="73"/>
      <c r="B623" s="109"/>
      <c r="C623" s="109"/>
      <c r="D623" s="109"/>
      <c r="E623" s="73"/>
      <c r="F623" s="109"/>
      <c r="G623" s="113"/>
      <c r="H623" s="109"/>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c r="BC623" s="73"/>
      <c r="BD623" s="73"/>
      <c r="BE623" s="73"/>
      <c r="BF623" s="73"/>
      <c r="BG623" s="73"/>
      <c r="BH623" s="73"/>
      <c r="BI623" s="73"/>
      <c r="BJ623" s="73"/>
      <c r="BK623" s="73"/>
      <c r="BL623" s="73"/>
      <c r="BM623" s="73"/>
      <c r="BN623" s="73"/>
      <c r="BO623" s="73"/>
      <c r="BP623" s="73"/>
      <c r="BQ623" s="73"/>
      <c r="BR623" s="73"/>
      <c r="BS623" s="73"/>
      <c r="BT623" s="73"/>
      <c r="BU623" s="73"/>
      <c r="BV623" s="73"/>
      <c r="BW623" s="73"/>
    </row>
    <row r="624" ht="12.75" customHeight="1">
      <c r="A624" s="73"/>
      <c r="B624" s="109"/>
      <c r="C624" s="109"/>
      <c r="D624" s="109"/>
      <c r="E624" s="73"/>
      <c r="F624" s="109"/>
      <c r="G624" s="113"/>
      <c r="H624" s="109"/>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c r="BC624" s="73"/>
      <c r="BD624" s="73"/>
      <c r="BE624" s="73"/>
      <c r="BF624" s="73"/>
      <c r="BG624" s="73"/>
      <c r="BH624" s="73"/>
      <c r="BI624" s="73"/>
      <c r="BJ624" s="73"/>
      <c r="BK624" s="73"/>
      <c r="BL624" s="73"/>
      <c r="BM624" s="73"/>
      <c r="BN624" s="73"/>
      <c r="BO624" s="73"/>
      <c r="BP624" s="73"/>
      <c r="BQ624" s="73"/>
      <c r="BR624" s="73"/>
      <c r="BS624" s="73"/>
      <c r="BT624" s="73"/>
      <c r="BU624" s="73"/>
      <c r="BV624" s="73"/>
      <c r="BW624" s="73"/>
    </row>
    <row r="625" ht="12.75" customHeight="1">
      <c r="A625" s="73"/>
      <c r="B625" s="109"/>
      <c r="C625" s="109"/>
      <c r="D625" s="109"/>
      <c r="E625" s="73"/>
      <c r="F625" s="109"/>
      <c r="G625" s="113"/>
      <c r="H625" s="109"/>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c r="BC625" s="73"/>
      <c r="BD625" s="73"/>
      <c r="BE625" s="73"/>
      <c r="BF625" s="73"/>
      <c r="BG625" s="73"/>
      <c r="BH625" s="73"/>
      <c r="BI625" s="73"/>
      <c r="BJ625" s="73"/>
      <c r="BK625" s="73"/>
      <c r="BL625" s="73"/>
      <c r="BM625" s="73"/>
      <c r="BN625" s="73"/>
      <c r="BO625" s="73"/>
      <c r="BP625" s="73"/>
      <c r="BQ625" s="73"/>
      <c r="BR625" s="73"/>
      <c r="BS625" s="73"/>
      <c r="BT625" s="73"/>
      <c r="BU625" s="73"/>
      <c r="BV625" s="73"/>
      <c r="BW625" s="73"/>
    </row>
    <row r="626" ht="12.75" customHeight="1">
      <c r="A626" s="73"/>
      <c r="B626" s="109"/>
      <c r="C626" s="109"/>
      <c r="D626" s="109"/>
      <c r="E626" s="73"/>
      <c r="F626" s="109"/>
      <c r="G626" s="113"/>
      <c r="H626" s="109"/>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c r="BC626" s="73"/>
      <c r="BD626" s="73"/>
      <c r="BE626" s="73"/>
      <c r="BF626" s="73"/>
      <c r="BG626" s="73"/>
      <c r="BH626" s="73"/>
      <c r="BI626" s="73"/>
      <c r="BJ626" s="73"/>
      <c r="BK626" s="73"/>
      <c r="BL626" s="73"/>
      <c r="BM626" s="73"/>
      <c r="BN626" s="73"/>
      <c r="BO626" s="73"/>
      <c r="BP626" s="73"/>
      <c r="BQ626" s="73"/>
      <c r="BR626" s="73"/>
      <c r="BS626" s="73"/>
      <c r="BT626" s="73"/>
      <c r="BU626" s="73"/>
      <c r="BV626" s="73"/>
      <c r="BW626" s="73"/>
    </row>
    <row r="627" ht="12.75" customHeight="1">
      <c r="A627" s="73"/>
      <c r="B627" s="109"/>
      <c r="C627" s="109"/>
      <c r="D627" s="109"/>
      <c r="E627" s="73"/>
      <c r="F627" s="109"/>
      <c r="G627" s="113"/>
      <c r="H627" s="109"/>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c r="BC627" s="73"/>
      <c r="BD627" s="73"/>
      <c r="BE627" s="73"/>
      <c r="BF627" s="73"/>
      <c r="BG627" s="73"/>
      <c r="BH627" s="73"/>
      <c r="BI627" s="73"/>
      <c r="BJ627" s="73"/>
      <c r="BK627" s="73"/>
      <c r="BL627" s="73"/>
      <c r="BM627" s="73"/>
      <c r="BN627" s="73"/>
      <c r="BO627" s="73"/>
      <c r="BP627" s="73"/>
      <c r="BQ627" s="73"/>
      <c r="BR627" s="73"/>
      <c r="BS627" s="73"/>
      <c r="BT627" s="73"/>
      <c r="BU627" s="73"/>
      <c r="BV627" s="73"/>
      <c r="BW627" s="73"/>
    </row>
    <row r="628" ht="12.75" customHeight="1">
      <c r="A628" s="73"/>
      <c r="B628" s="109"/>
      <c r="C628" s="109"/>
      <c r="D628" s="109"/>
      <c r="E628" s="73"/>
      <c r="F628" s="109"/>
      <c r="G628" s="113"/>
      <c r="H628" s="109"/>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c r="BC628" s="73"/>
      <c r="BD628" s="73"/>
      <c r="BE628" s="73"/>
      <c r="BF628" s="73"/>
      <c r="BG628" s="73"/>
      <c r="BH628" s="73"/>
      <c r="BI628" s="73"/>
      <c r="BJ628" s="73"/>
      <c r="BK628" s="73"/>
      <c r="BL628" s="73"/>
      <c r="BM628" s="73"/>
      <c r="BN628" s="73"/>
      <c r="BO628" s="73"/>
      <c r="BP628" s="73"/>
      <c r="BQ628" s="73"/>
      <c r="BR628" s="73"/>
      <c r="BS628" s="73"/>
      <c r="BT628" s="73"/>
      <c r="BU628" s="73"/>
      <c r="BV628" s="73"/>
      <c r="BW628" s="73"/>
    </row>
    <row r="629" ht="12.75" customHeight="1">
      <c r="A629" s="73"/>
      <c r="B629" s="109"/>
      <c r="C629" s="109"/>
      <c r="D629" s="109"/>
      <c r="E629" s="73"/>
      <c r="F629" s="109"/>
      <c r="G629" s="113"/>
      <c r="H629" s="109"/>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c r="BC629" s="73"/>
      <c r="BD629" s="73"/>
      <c r="BE629" s="73"/>
      <c r="BF629" s="73"/>
      <c r="BG629" s="73"/>
      <c r="BH629" s="73"/>
      <c r="BI629" s="73"/>
      <c r="BJ629" s="73"/>
      <c r="BK629" s="73"/>
      <c r="BL629" s="73"/>
      <c r="BM629" s="73"/>
      <c r="BN629" s="73"/>
      <c r="BO629" s="73"/>
      <c r="BP629" s="73"/>
      <c r="BQ629" s="73"/>
      <c r="BR629" s="73"/>
      <c r="BS629" s="73"/>
      <c r="BT629" s="73"/>
      <c r="BU629" s="73"/>
      <c r="BV629" s="73"/>
      <c r="BW629" s="73"/>
    </row>
    <row r="630" ht="12.75" customHeight="1">
      <c r="A630" s="73"/>
      <c r="B630" s="109"/>
      <c r="C630" s="109"/>
      <c r="D630" s="109"/>
      <c r="E630" s="73"/>
      <c r="F630" s="109"/>
      <c r="G630" s="113"/>
      <c r="H630" s="109"/>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c r="AR630" s="73"/>
      <c r="AS630" s="73"/>
      <c r="AT630" s="73"/>
      <c r="AU630" s="73"/>
      <c r="AV630" s="73"/>
      <c r="AW630" s="73"/>
      <c r="AX630" s="73"/>
      <c r="AY630" s="73"/>
      <c r="AZ630" s="73"/>
      <c r="BA630" s="73"/>
      <c r="BB630" s="73"/>
      <c r="BC630" s="73"/>
      <c r="BD630" s="73"/>
      <c r="BE630" s="73"/>
      <c r="BF630" s="73"/>
      <c r="BG630" s="73"/>
      <c r="BH630" s="73"/>
      <c r="BI630" s="73"/>
      <c r="BJ630" s="73"/>
      <c r="BK630" s="73"/>
      <c r="BL630" s="73"/>
      <c r="BM630" s="73"/>
      <c r="BN630" s="73"/>
      <c r="BO630" s="73"/>
      <c r="BP630" s="73"/>
      <c r="BQ630" s="73"/>
      <c r="BR630" s="73"/>
      <c r="BS630" s="73"/>
      <c r="BT630" s="73"/>
      <c r="BU630" s="73"/>
      <c r="BV630" s="73"/>
      <c r="BW630" s="73"/>
    </row>
    <row r="631" ht="12.75" customHeight="1">
      <c r="A631" s="73"/>
      <c r="B631" s="109"/>
      <c r="C631" s="109"/>
      <c r="D631" s="109"/>
      <c r="E631" s="73"/>
      <c r="F631" s="109"/>
      <c r="G631" s="113"/>
      <c r="H631" s="109"/>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c r="BA631" s="73"/>
      <c r="BB631" s="73"/>
      <c r="BC631" s="73"/>
      <c r="BD631" s="73"/>
      <c r="BE631" s="73"/>
      <c r="BF631" s="73"/>
      <c r="BG631" s="73"/>
      <c r="BH631" s="73"/>
      <c r="BI631" s="73"/>
      <c r="BJ631" s="73"/>
      <c r="BK631" s="73"/>
      <c r="BL631" s="73"/>
      <c r="BM631" s="73"/>
      <c r="BN631" s="73"/>
      <c r="BO631" s="73"/>
      <c r="BP631" s="73"/>
      <c r="BQ631" s="73"/>
      <c r="BR631" s="73"/>
      <c r="BS631" s="73"/>
      <c r="BT631" s="73"/>
      <c r="BU631" s="73"/>
      <c r="BV631" s="73"/>
      <c r="BW631" s="73"/>
    </row>
    <row r="632" ht="12.75" customHeight="1">
      <c r="A632" s="73"/>
      <c r="B632" s="109"/>
      <c r="C632" s="109"/>
      <c r="D632" s="109"/>
      <c r="E632" s="73"/>
      <c r="F632" s="109"/>
      <c r="G632" s="113"/>
      <c r="H632" s="109"/>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c r="AR632" s="73"/>
      <c r="AS632" s="73"/>
      <c r="AT632" s="73"/>
      <c r="AU632" s="73"/>
      <c r="AV632" s="73"/>
      <c r="AW632" s="73"/>
      <c r="AX632" s="73"/>
      <c r="AY632" s="73"/>
      <c r="AZ632" s="73"/>
      <c r="BA632" s="73"/>
      <c r="BB632" s="73"/>
      <c r="BC632" s="73"/>
      <c r="BD632" s="73"/>
      <c r="BE632" s="73"/>
      <c r="BF632" s="73"/>
      <c r="BG632" s="73"/>
      <c r="BH632" s="73"/>
      <c r="BI632" s="73"/>
      <c r="BJ632" s="73"/>
      <c r="BK632" s="73"/>
      <c r="BL632" s="73"/>
      <c r="BM632" s="73"/>
      <c r="BN632" s="73"/>
      <c r="BO632" s="73"/>
      <c r="BP632" s="73"/>
      <c r="BQ632" s="73"/>
      <c r="BR632" s="73"/>
      <c r="BS632" s="73"/>
      <c r="BT632" s="73"/>
      <c r="BU632" s="73"/>
      <c r="BV632" s="73"/>
      <c r="BW632" s="73"/>
    </row>
    <row r="633" ht="12.75" customHeight="1">
      <c r="A633" s="73"/>
      <c r="B633" s="109"/>
      <c r="C633" s="109"/>
      <c r="D633" s="109"/>
      <c r="E633" s="73"/>
      <c r="F633" s="109"/>
      <c r="G633" s="113"/>
      <c r="H633" s="109"/>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c r="BA633" s="73"/>
      <c r="BB633" s="73"/>
      <c r="BC633" s="73"/>
      <c r="BD633" s="73"/>
      <c r="BE633" s="73"/>
      <c r="BF633" s="73"/>
      <c r="BG633" s="73"/>
      <c r="BH633" s="73"/>
      <c r="BI633" s="73"/>
      <c r="BJ633" s="73"/>
      <c r="BK633" s="73"/>
      <c r="BL633" s="73"/>
      <c r="BM633" s="73"/>
      <c r="BN633" s="73"/>
      <c r="BO633" s="73"/>
      <c r="BP633" s="73"/>
      <c r="BQ633" s="73"/>
      <c r="BR633" s="73"/>
      <c r="BS633" s="73"/>
      <c r="BT633" s="73"/>
      <c r="BU633" s="73"/>
      <c r="BV633" s="73"/>
      <c r="BW633" s="73"/>
    </row>
    <row r="634" ht="12.75" customHeight="1">
      <c r="A634" s="73"/>
      <c r="B634" s="109"/>
      <c r="C634" s="109"/>
      <c r="D634" s="109"/>
      <c r="E634" s="73"/>
      <c r="F634" s="109"/>
      <c r="G634" s="113"/>
      <c r="H634" s="109"/>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c r="AR634" s="73"/>
      <c r="AS634" s="73"/>
      <c r="AT634" s="73"/>
      <c r="AU634" s="73"/>
      <c r="AV634" s="73"/>
      <c r="AW634" s="73"/>
      <c r="AX634" s="73"/>
      <c r="AY634" s="73"/>
      <c r="AZ634" s="73"/>
      <c r="BA634" s="73"/>
      <c r="BB634" s="73"/>
      <c r="BC634" s="73"/>
      <c r="BD634" s="73"/>
      <c r="BE634" s="73"/>
      <c r="BF634" s="73"/>
      <c r="BG634" s="73"/>
      <c r="BH634" s="73"/>
      <c r="BI634" s="73"/>
      <c r="BJ634" s="73"/>
      <c r="BK634" s="73"/>
      <c r="BL634" s="73"/>
      <c r="BM634" s="73"/>
      <c r="BN634" s="73"/>
      <c r="BO634" s="73"/>
      <c r="BP634" s="73"/>
      <c r="BQ634" s="73"/>
      <c r="BR634" s="73"/>
      <c r="BS634" s="73"/>
      <c r="BT634" s="73"/>
      <c r="BU634" s="73"/>
      <c r="BV634" s="73"/>
      <c r="BW634" s="73"/>
    </row>
    <row r="635" ht="12.75" customHeight="1">
      <c r="A635" s="73"/>
      <c r="B635" s="109"/>
      <c r="C635" s="109"/>
      <c r="D635" s="109"/>
      <c r="E635" s="73"/>
      <c r="F635" s="109"/>
      <c r="G635" s="113"/>
      <c r="H635" s="109"/>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c r="AV635" s="73"/>
      <c r="AW635" s="73"/>
      <c r="AX635" s="73"/>
      <c r="AY635" s="73"/>
      <c r="AZ635" s="73"/>
      <c r="BA635" s="73"/>
      <c r="BB635" s="73"/>
      <c r="BC635" s="73"/>
      <c r="BD635" s="73"/>
      <c r="BE635" s="73"/>
      <c r="BF635" s="73"/>
      <c r="BG635" s="73"/>
      <c r="BH635" s="73"/>
      <c r="BI635" s="73"/>
      <c r="BJ635" s="73"/>
      <c r="BK635" s="73"/>
      <c r="BL635" s="73"/>
      <c r="BM635" s="73"/>
      <c r="BN635" s="73"/>
      <c r="BO635" s="73"/>
      <c r="BP635" s="73"/>
      <c r="BQ635" s="73"/>
      <c r="BR635" s="73"/>
      <c r="BS635" s="73"/>
      <c r="BT635" s="73"/>
      <c r="BU635" s="73"/>
      <c r="BV635" s="73"/>
      <c r="BW635" s="73"/>
    </row>
    <row r="636" ht="12.75" customHeight="1">
      <c r="A636" s="73"/>
      <c r="B636" s="109"/>
      <c r="C636" s="109"/>
      <c r="D636" s="109"/>
      <c r="E636" s="73"/>
      <c r="F636" s="109"/>
      <c r="G636" s="113"/>
      <c r="H636" s="109"/>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c r="AQ636" s="73"/>
      <c r="AR636" s="73"/>
      <c r="AS636" s="73"/>
      <c r="AT636" s="73"/>
      <c r="AU636" s="73"/>
      <c r="AV636" s="73"/>
      <c r="AW636" s="73"/>
      <c r="AX636" s="73"/>
      <c r="AY636" s="73"/>
      <c r="AZ636" s="73"/>
      <c r="BA636" s="73"/>
      <c r="BB636" s="73"/>
      <c r="BC636" s="73"/>
      <c r="BD636" s="73"/>
      <c r="BE636" s="73"/>
      <c r="BF636" s="73"/>
      <c r="BG636" s="73"/>
      <c r="BH636" s="73"/>
      <c r="BI636" s="73"/>
      <c r="BJ636" s="73"/>
      <c r="BK636" s="73"/>
      <c r="BL636" s="73"/>
      <c r="BM636" s="73"/>
      <c r="BN636" s="73"/>
      <c r="BO636" s="73"/>
      <c r="BP636" s="73"/>
      <c r="BQ636" s="73"/>
      <c r="BR636" s="73"/>
      <c r="BS636" s="73"/>
      <c r="BT636" s="73"/>
      <c r="BU636" s="73"/>
      <c r="BV636" s="73"/>
      <c r="BW636" s="73"/>
    </row>
    <row r="637" ht="12.75" customHeight="1">
      <c r="A637" s="73"/>
      <c r="B637" s="109"/>
      <c r="C637" s="109"/>
      <c r="D637" s="109"/>
      <c r="E637" s="73"/>
      <c r="F637" s="109"/>
      <c r="G637" s="113"/>
      <c r="H637" s="109"/>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c r="BB637" s="73"/>
      <c r="BC637" s="73"/>
      <c r="BD637" s="73"/>
      <c r="BE637" s="73"/>
      <c r="BF637" s="73"/>
      <c r="BG637" s="73"/>
      <c r="BH637" s="73"/>
      <c r="BI637" s="73"/>
      <c r="BJ637" s="73"/>
      <c r="BK637" s="73"/>
      <c r="BL637" s="73"/>
      <c r="BM637" s="73"/>
      <c r="BN637" s="73"/>
      <c r="BO637" s="73"/>
      <c r="BP637" s="73"/>
      <c r="BQ637" s="73"/>
      <c r="BR637" s="73"/>
      <c r="BS637" s="73"/>
      <c r="BT637" s="73"/>
      <c r="BU637" s="73"/>
      <c r="BV637" s="73"/>
      <c r="BW637" s="73"/>
    </row>
    <row r="638" ht="12.75" customHeight="1">
      <c r="A638" s="73"/>
      <c r="B638" s="109"/>
      <c r="C638" s="109"/>
      <c r="D638" s="109"/>
      <c r="E638" s="73"/>
      <c r="F638" s="109"/>
      <c r="G638" s="113"/>
      <c r="H638" s="109"/>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c r="AV638" s="73"/>
      <c r="AW638" s="73"/>
      <c r="AX638" s="73"/>
      <c r="AY638" s="73"/>
      <c r="AZ638" s="73"/>
      <c r="BA638" s="73"/>
      <c r="BB638" s="73"/>
      <c r="BC638" s="73"/>
      <c r="BD638" s="73"/>
      <c r="BE638" s="73"/>
      <c r="BF638" s="73"/>
      <c r="BG638" s="73"/>
      <c r="BH638" s="73"/>
      <c r="BI638" s="73"/>
      <c r="BJ638" s="73"/>
      <c r="BK638" s="73"/>
      <c r="BL638" s="73"/>
      <c r="BM638" s="73"/>
      <c r="BN638" s="73"/>
      <c r="BO638" s="73"/>
      <c r="BP638" s="73"/>
      <c r="BQ638" s="73"/>
      <c r="BR638" s="73"/>
      <c r="BS638" s="73"/>
      <c r="BT638" s="73"/>
      <c r="BU638" s="73"/>
      <c r="BV638" s="73"/>
      <c r="BW638" s="73"/>
    </row>
    <row r="639" ht="12.75" customHeight="1">
      <c r="A639" s="73"/>
      <c r="B639" s="109"/>
      <c r="C639" s="109"/>
      <c r="D639" s="109"/>
      <c r="E639" s="73"/>
      <c r="F639" s="109"/>
      <c r="G639" s="113"/>
      <c r="H639" s="109"/>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c r="BB639" s="73"/>
      <c r="BC639" s="73"/>
      <c r="BD639" s="73"/>
      <c r="BE639" s="73"/>
      <c r="BF639" s="73"/>
      <c r="BG639" s="73"/>
      <c r="BH639" s="73"/>
      <c r="BI639" s="73"/>
      <c r="BJ639" s="73"/>
      <c r="BK639" s="73"/>
      <c r="BL639" s="73"/>
      <c r="BM639" s="73"/>
      <c r="BN639" s="73"/>
      <c r="BO639" s="73"/>
      <c r="BP639" s="73"/>
      <c r="BQ639" s="73"/>
      <c r="BR639" s="73"/>
      <c r="BS639" s="73"/>
      <c r="BT639" s="73"/>
      <c r="BU639" s="73"/>
      <c r="BV639" s="73"/>
      <c r="BW639" s="73"/>
    </row>
    <row r="640" ht="12.75" customHeight="1">
      <c r="A640" s="73"/>
      <c r="B640" s="109"/>
      <c r="C640" s="109"/>
      <c r="D640" s="109"/>
      <c r="E640" s="73"/>
      <c r="F640" s="109"/>
      <c r="G640" s="113"/>
      <c r="H640" s="109"/>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c r="AR640" s="73"/>
      <c r="AS640" s="73"/>
      <c r="AT640" s="73"/>
      <c r="AU640" s="73"/>
      <c r="AV640" s="73"/>
      <c r="AW640" s="73"/>
      <c r="AX640" s="73"/>
      <c r="AY640" s="73"/>
      <c r="AZ640" s="73"/>
      <c r="BA640" s="73"/>
      <c r="BB640" s="73"/>
      <c r="BC640" s="73"/>
      <c r="BD640" s="73"/>
      <c r="BE640" s="73"/>
      <c r="BF640" s="73"/>
      <c r="BG640" s="73"/>
      <c r="BH640" s="73"/>
      <c r="BI640" s="73"/>
      <c r="BJ640" s="73"/>
      <c r="BK640" s="73"/>
      <c r="BL640" s="73"/>
      <c r="BM640" s="73"/>
      <c r="BN640" s="73"/>
      <c r="BO640" s="73"/>
      <c r="BP640" s="73"/>
      <c r="BQ640" s="73"/>
      <c r="BR640" s="73"/>
      <c r="BS640" s="73"/>
      <c r="BT640" s="73"/>
      <c r="BU640" s="73"/>
      <c r="BV640" s="73"/>
      <c r="BW640" s="73"/>
    </row>
    <row r="641" ht="12.75" customHeight="1">
      <c r="A641" s="73"/>
      <c r="B641" s="109"/>
      <c r="C641" s="109"/>
      <c r="D641" s="109"/>
      <c r="E641" s="73"/>
      <c r="F641" s="109"/>
      <c r="G641" s="113"/>
      <c r="H641" s="109"/>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c r="BC641" s="73"/>
      <c r="BD641" s="73"/>
      <c r="BE641" s="73"/>
      <c r="BF641" s="73"/>
      <c r="BG641" s="73"/>
      <c r="BH641" s="73"/>
      <c r="BI641" s="73"/>
      <c r="BJ641" s="73"/>
      <c r="BK641" s="73"/>
      <c r="BL641" s="73"/>
      <c r="BM641" s="73"/>
      <c r="BN641" s="73"/>
      <c r="BO641" s="73"/>
      <c r="BP641" s="73"/>
      <c r="BQ641" s="73"/>
      <c r="BR641" s="73"/>
      <c r="BS641" s="73"/>
      <c r="BT641" s="73"/>
      <c r="BU641" s="73"/>
      <c r="BV641" s="73"/>
      <c r="BW641" s="73"/>
    </row>
    <row r="642" ht="12.75" customHeight="1">
      <c r="A642" s="73"/>
      <c r="B642" s="109"/>
      <c r="C642" s="109"/>
      <c r="D642" s="109"/>
      <c r="E642" s="73"/>
      <c r="F642" s="109"/>
      <c r="G642" s="113"/>
      <c r="H642" s="109"/>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c r="BB642" s="73"/>
      <c r="BC642" s="73"/>
      <c r="BD642" s="73"/>
      <c r="BE642" s="73"/>
      <c r="BF642" s="73"/>
      <c r="BG642" s="73"/>
      <c r="BH642" s="73"/>
      <c r="BI642" s="73"/>
      <c r="BJ642" s="73"/>
      <c r="BK642" s="73"/>
      <c r="BL642" s="73"/>
      <c r="BM642" s="73"/>
      <c r="BN642" s="73"/>
      <c r="BO642" s="73"/>
      <c r="BP642" s="73"/>
      <c r="BQ642" s="73"/>
      <c r="BR642" s="73"/>
      <c r="BS642" s="73"/>
      <c r="BT642" s="73"/>
      <c r="BU642" s="73"/>
      <c r="BV642" s="73"/>
      <c r="BW642" s="73"/>
    </row>
    <row r="643" ht="12.75" customHeight="1">
      <c r="A643" s="73"/>
      <c r="B643" s="109"/>
      <c r="C643" s="109"/>
      <c r="D643" s="109"/>
      <c r="E643" s="73"/>
      <c r="F643" s="109"/>
      <c r="G643" s="113"/>
      <c r="H643" s="109"/>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c r="BB643" s="73"/>
      <c r="BC643" s="73"/>
      <c r="BD643" s="73"/>
      <c r="BE643" s="73"/>
      <c r="BF643" s="73"/>
      <c r="BG643" s="73"/>
      <c r="BH643" s="73"/>
      <c r="BI643" s="73"/>
      <c r="BJ643" s="73"/>
      <c r="BK643" s="73"/>
      <c r="BL643" s="73"/>
      <c r="BM643" s="73"/>
      <c r="BN643" s="73"/>
      <c r="BO643" s="73"/>
      <c r="BP643" s="73"/>
      <c r="BQ643" s="73"/>
      <c r="BR643" s="73"/>
      <c r="BS643" s="73"/>
      <c r="BT643" s="73"/>
      <c r="BU643" s="73"/>
      <c r="BV643" s="73"/>
      <c r="BW643" s="73"/>
    </row>
    <row r="644" ht="12.75" customHeight="1">
      <c r="A644" s="73"/>
      <c r="B644" s="109"/>
      <c r="C644" s="109"/>
      <c r="D644" s="109"/>
      <c r="E644" s="73"/>
      <c r="F644" s="109"/>
      <c r="G644" s="113"/>
      <c r="H644" s="109"/>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c r="AQ644" s="73"/>
      <c r="AR644" s="73"/>
      <c r="AS644" s="73"/>
      <c r="AT644" s="73"/>
      <c r="AU644" s="73"/>
      <c r="AV644" s="73"/>
      <c r="AW644" s="73"/>
      <c r="AX644" s="73"/>
      <c r="AY644" s="73"/>
      <c r="AZ644" s="73"/>
      <c r="BA644" s="73"/>
      <c r="BB644" s="73"/>
      <c r="BC644" s="73"/>
      <c r="BD644" s="73"/>
      <c r="BE644" s="73"/>
      <c r="BF644" s="73"/>
      <c r="BG644" s="73"/>
      <c r="BH644" s="73"/>
      <c r="BI644" s="73"/>
      <c r="BJ644" s="73"/>
      <c r="BK644" s="73"/>
      <c r="BL644" s="73"/>
      <c r="BM644" s="73"/>
      <c r="BN644" s="73"/>
      <c r="BO644" s="73"/>
      <c r="BP644" s="73"/>
      <c r="BQ644" s="73"/>
      <c r="BR644" s="73"/>
      <c r="BS644" s="73"/>
      <c r="BT644" s="73"/>
      <c r="BU644" s="73"/>
      <c r="BV644" s="73"/>
      <c r="BW644" s="73"/>
    </row>
    <row r="645" ht="12.75" customHeight="1">
      <c r="A645" s="73"/>
      <c r="B645" s="109"/>
      <c r="C645" s="109"/>
      <c r="D645" s="109"/>
      <c r="E645" s="73"/>
      <c r="F645" s="109"/>
      <c r="G645" s="113"/>
      <c r="H645" s="109"/>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c r="BE645" s="73"/>
      <c r="BF645" s="73"/>
      <c r="BG645" s="73"/>
      <c r="BH645" s="73"/>
      <c r="BI645" s="73"/>
      <c r="BJ645" s="73"/>
      <c r="BK645" s="73"/>
      <c r="BL645" s="73"/>
      <c r="BM645" s="73"/>
      <c r="BN645" s="73"/>
      <c r="BO645" s="73"/>
      <c r="BP645" s="73"/>
      <c r="BQ645" s="73"/>
      <c r="BR645" s="73"/>
      <c r="BS645" s="73"/>
      <c r="BT645" s="73"/>
      <c r="BU645" s="73"/>
      <c r="BV645" s="73"/>
      <c r="BW645" s="73"/>
    </row>
    <row r="646" ht="12.75" customHeight="1">
      <c r="A646" s="73"/>
      <c r="B646" s="109"/>
      <c r="C646" s="109"/>
      <c r="D646" s="109"/>
      <c r="E646" s="73"/>
      <c r="F646" s="109"/>
      <c r="G646" s="113"/>
      <c r="H646" s="109"/>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c r="AV646" s="73"/>
      <c r="AW646" s="73"/>
      <c r="AX646" s="73"/>
      <c r="AY646" s="73"/>
      <c r="AZ646" s="73"/>
      <c r="BA646" s="73"/>
      <c r="BB646" s="73"/>
      <c r="BC646" s="73"/>
      <c r="BD646" s="73"/>
      <c r="BE646" s="73"/>
      <c r="BF646" s="73"/>
      <c r="BG646" s="73"/>
      <c r="BH646" s="73"/>
      <c r="BI646" s="73"/>
      <c r="BJ646" s="73"/>
      <c r="BK646" s="73"/>
      <c r="BL646" s="73"/>
      <c r="BM646" s="73"/>
      <c r="BN646" s="73"/>
      <c r="BO646" s="73"/>
      <c r="BP646" s="73"/>
      <c r="BQ646" s="73"/>
      <c r="BR646" s="73"/>
      <c r="BS646" s="73"/>
      <c r="BT646" s="73"/>
      <c r="BU646" s="73"/>
      <c r="BV646" s="73"/>
      <c r="BW646" s="73"/>
    </row>
    <row r="647" ht="12.75" customHeight="1">
      <c r="A647" s="73"/>
      <c r="B647" s="109"/>
      <c r="C647" s="109"/>
      <c r="D647" s="109"/>
      <c r="E647" s="73"/>
      <c r="F647" s="109"/>
      <c r="G647" s="113"/>
      <c r="H647" s="109"/>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c r="BB647" s="73"/>
      <c r="BC647" s="73"/>
      <c r="BD647" s="73"/>
      <c r="BE647" s="73"/>
      <c r="BF647" s="73"/>
      <c r="BG647" s="73"/>
      <c r="BH647" s="73"/>
      <c r="BI647" s="73"/>
      <c r="BJ647" s="73"/>
      <c r="BK647" s="73"/>
      <c r="BL647" s="73"/>
      <c r="BM647" s="73"/>
      <c r="BN647" s="73"/>
      <c r="BO647" s="73"/>
      <c r="BP647" s="73"/>
      <c r="BQ647" s="73"/>
      <c r="BR647" s="73"/>
      <c r="BS647" s="73"/>
      <c r="BT647" s="73"/>
      <c r="BU647" s="73"/>
      <c r="BV647" s="73"/>
      <c r="BW647" s="73"/>
    </row>
    <row r="648" ht="12.75" customHeight="1">
      <c r="A648" s="73"/>
      <c r="B648" s="109"/>
      <c r="C648" s="109"/>
      <c r="D648" s="109"/>
      <c r="E648" s="73"/>
      <c r="F648" s="109"/>
      <c r="G648" s="113"/>
      <c r="H648" s="109"/>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c r="AV648" s="73"/>
      <c r="AW648" s="73"/>
      <c r="AX648" s="73"/>
      <c r="AY648" s="73"/>
      <c r="AZ648" s="73"/>
      <c r="BA648" s="73"/>
      <c r="BB648" s="73"/>
      <c r="BC648" s="73"/>
      <c r="BD648" s="73"/>
      <c r="BE648" s="73"/>
      <c r="BF648" s="73"/>
      <c r="BG648" s="73"/>
      <c r="BH648" s="73"/>
      <c r="BI648" s="73"/>
      <c r="BJ648" s="73"/>
      <c r="BK648" s="73"/>
      <c r="BL648" s="73"/>
      <c r="BM648" s="73"/>
      <c r="BN648" s="73"/>
      <c r="BO648" s="73"/>
      <c r="BP648" s="73"/>
      <c r="BQ648" s="73"/>
      <c r="BR648" s="73"/>
      <c r="BS648" s="73"/>
      <c r="BT648" s="73"/>
      <c r="BU648" s="73"/>
      <c r="BV648" s="73"/>
      <c r="BW648" s="73"/>
    </row>
    <row r="649" ht="12.75" customHeight="1">
      <c r="A649" s="73"/>
      <c r="B649" s="109"/>
      <c r="C649" s="109"/>
      <c r="D649" s="109"/>
      <c r="E649" s="73"/>
      <c r="F649" s="109"/>
      <c r="G649" s="113"/>
      <c r="H649" s="109"/>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c r="BB649" s="73"/>
      <c r="BC649" s="73"/>
      <c r="BD649" s="73"/>
      <c r="BE649" s="73"/>
      <c r="BF649" s="73"/>
      <c r="BG649" s="73"/>
      <c r="BH649" s="73"/>
      <c r="BI649" s="73"/>
      <c r="BJ649" s="73"/>
      <c r="BK649" s="73"/>
      <c r="BL649" s="73"/>
      <c r="BM649" s="73"/>
      <c r="BN649" s="73"/>
      <c r="BO649" s="73"/>
      <c r="BP649" s="73"/>
      <c r="BQ649" s="73"/>
      <c r="BR649" s="73"/>
      <c r="BS649" s="73"/>
      <c r="BT649" s="73"/>
      <c r="BU649" s="73"/>
      <c r="BV649" s="73"/>
      <c r="BW649" s="73"/>
    </row>
    <row r="650" ht="12.75" customHeight="1">
      <c r="A650" s="73"/>
      <c r="B650" s="109"/>
      <c r="C650" s="109"/>
      <c r="D650" s="109"/>
      <c r="E650" s="73"/>
      <c r="F650" s="109"/>
      <c r="G650" s="113"/>
      <c r="H650" s="109"/>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c r="BB650" s="73"/>
      <c r="BC650" s="73"/>
      <c r="BD650" s="73"/>
      <c r="BE650" s="73"/>
      <c r="BF650" s="73"/>
      <c r="BG650" s="73"/>
      <c r="BH650" s="73"/>
      <c r="BI650" s="73"/>
      <c r="BJ650" s="73"/>
      <c r="BK650" s="73"/>
      <c r="BL650" s="73"/>
      <c r="BM650" s="73"/>
      <c r="BN650" s="73"/>
      <c r="BO650" s="73"/>
      <c r="BP650" s="73"/>
      <c r="BQ650" s="73"/>
      <c r="BR650" s="73"/>
      <c r="BS650" s="73"/>
      <c r="BT650" s="73"/>
      <c r="BU650" s="73"/>
      <c r="BV650" s="73"/>
      <c r="BW650" s="73"/>
    </row>
    <row r="651" ht="12.75" customHeight="1">
      <c r="A651" s="73"/>
      <c r="B651" s="109"/>
      <c r="C651" s="109"/>
      <c r="D651" s="109"/>
      <c r="E651" s="73"/>
      <c r="F651" s="109"/>
      <c r="G651" s="113"/>
      <c r="H651" s="109"/>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c r="BC651" s="73"/>
      <c r="BD651" s="73"/>
      <c r="BE651" s="73"/>
      <c r="BF651" s="73"/>
      <c r="BG651" s="73"/>
      <c r="BH651" s="73"/>
      <c r="BI651" s="73"/>
      <c r="BJ651" s="73"/>
      <c r="BK651" s="73"/>
      <c r="BL651" s="73"/>
      <c r="BM651" s="73"/>
      <c r="BN651" s="73"/>
      <c r="BO651" s="73"/>
      <c r="BP651" s="73"/>
      <c r="BQ651" s="73"/>
      <c r="BR651" s="73"/>
      <c r="BS651" s="73"/>
      <c r="BT651" s="73"/>
      <c r="BU651" s="73"/>
      <c r="BV651" s="73"/>
      <c r="BW651" s="73"/>
    </row>
    <row r="652" ht="12.75" customHeight="1">
      <c r="A652" s="73"/>
      <c r="B652" s="109"/>
      <c r="C652" s="109"/>
      <c r="D652" s="109"/>
      <c r="E652" s="73"/>
      <c r="F652" s="109"/>
      <c r="G652" s="113"/>
      <c r="H652" s="109"/>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c r="AV652" s="73"/>
      <c r="AW652" s="73"/>
      <c r="AX652" s="73"/>
      <c r="AY652" s="73"/>
      <c r="AZ652" s="73"/>
      <c r="BA652" s="73"/>
      <c r="BB652" s="73"/>
      <c r="BC652" s="73"/>
      <c r="BD652" s="73"/>
      <c r="BE652" s="73"/>
      <c r="BF652" s="73"/>
      <c r="BG652" s="73"/>
      <c r="BH652" s="73"/>
      <c r="BI652" s="73"/>
      <c r="BJ652" s="73"/>
      <c r="BK652" s="73"/>
      <c r="BL652" s="73"/>
      <c r="BM652" s="73"/>
      <c r="BN652" s="73"/>
      <c r="BO652" s="73"/>
      <c r="BP652" s="73"/>
      <c r="BQ652" s="73"/>
      <c r="BR652" s="73"/>
      <c r="BS652" s="73"/>
      <c r="BT652" s="73"/>
      <c r="BU652" s="73"/>
      <c r="BV652" s="73"/>
      <c r="BW652" s="73"/>
    </row>
    <row r="653" ht="12.75" customHeight="1">
      <c r="A653" s="73"/>
      <c r="B653" s="109"/>
      <c r="C653" s="109"/>
      <c r="D653" s="109"/>
      <c r="E653" s="73"/>
      <c r="F653" s="109"/>
      <c r="G653" s="113"/>
      <c r="H653" s="109"/>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c r="AV653" s="73"/>
      <c r="AW653" s="73"/>
      <c r="AX653" s="73"/>
      <c r="AY653" s="73"/>
      <c r="AZ653" s="73"/>
      <c r="BA653" s="73"/>
      <c r="BB653" s="73"/>
      <c r="BC653" s="73"/>
      <c r="BD653" s="73"/>
      <c r="BE653" s="73"/>
      <c r="BF653" s="73"/>
      <c r="BG653" s="73"/>
      <c r="BH653" s="73"/>
      <c r="BI653" s="73"/>
      <c r="BJ653" s="73"/>
      <c r="BK653" s="73"/>
      <c r="BL653" s="73"/>
      <c r="BM653" s="73"/>
      <c r="BN653" s="73"/>
      <c r="BO653" s="73"/>
      <c r="BP653" s="73"/>
      <c r="BQ653" s="73"/>
      <c r="BR653" s="73"/>
      <c r="BS653" s="73"/>
      <c r="BT653" s="73"/>
      <c r="BU653" s="73"/>
      <c r="BV653" s="73"/>
      <c r="BW653" s="73"/>
    </row>
    <row r="654" ht="12.75" customHeight="1">
      <c r="A654" s="73"/>
      <c r="B654" s="109"/>
      <c r="C654" s="109"/>
      <c r="D654" s="109"/>
      <c r="E654" s="73"/>
      <c r="F654" s="109"/>
      <c r="G654" s="113"/>
      <c r="H654" s="109"/>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c r="AQ654" s="73"/>
      <c r="AR654" s="73"/>
      <c r="AS654" s="73"/>
      <c r="AT654" s="73"/>
      <c r="AU654" s="73"/>
      <c r="AV654" s="73"/>
      <c r="AW654" s="73"/>
      <c r="AX654" s="73"/>
      <c r="AY654" s="73"/>
      <c r="AZ654" s="73"/>
      <c r="BA654" s="73"/>
      <c r="BB654" s="73"/>
      <c r="BC654" s="73"/>
      <c r="BD654" s="73"/>
      <c r="BE654" s="73"/>
      <c r="BF654" s="73"/>
      <c r="BG654" s="73"/>
      <c r="BH654" s="73"/>
      <c r="BI654" s="73"/>
      <c r="BJ654" s="73"/>
      <c r="BK654" s="73"/>
      <c r="BL654" s="73"/>
      <c r="BM654" s="73"/>
      <c r="BN654" s="73"/>
      <c r="BO654" s="73"/>
      <c r="BP654" s="73"/>
      <c r="BQ654" s="73"/>
      <c r="BR654" s="73"/>
      <c r="BS654" s="73"/>
      <c r="BT654" s="73"/>
      <c r="BU654" s="73"/>
      <c r="BV654" s="73"/>
      <c r="BW654" s="73"/>
    </row>
    <row r="655" ht="12.75" customHeight="1">
      <c r="A655" s="73"/>
      <c r="B655" s="109"/>
      <c r="C655" s="109"/>
      <c r="D655" s="109"/>
      <c r="E655" s="73"/>
      <c r="F655" s="109"/>
      <c r="G655" s="113"/>
      <c r="H655" s="109"/>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c r="AV655" s="73"/>
      <c r="AW655" s="73"/>
      <c r="AX655" s="73"/>
      <c r="AY655" s="73"/>
      <c r="AZ655" s="73"/>
      <c r="BA655" s="73"/>
      <c r="BB655" s="73"/>
      <c r="BC655" s="73"/>
      <c r="BD655" s="73"/>
      <c r="BE655" s="73"/>
      <c r="BF655" s="73"/>
      <c r="BG655" s="73"/>
      <c r="BH655" s="73"/>
      <c r="BI655" s="73"/>
      <c r="BJ655" s="73"/>
      <c r="BK655" s="73"/>
      <c r="BL655" s="73"/>
      <c r="BM655" s="73"/>
      <c r="BN655" s="73"/>
      <c r="BO655" s="73"/>
      <c r="BP655" s="73"/>
      <c r="BQ655" s="73"/>
      <c r="BR655" s="73"/>
      <c r="BS655" s="73"/>
      <c r="BT655" s="73"/>
      <c r="BU655" s="73"/>
      <c r="BV655" s="73"/>
      <c r="BW655" s="73"/>
    </row>
    <row r="656" ht="12.75" customHeight="1">
      <c r="A656" s="73"/>
      <c r="B656" s="109"/>
      <c r="C656" s="109"/>
      <c r="D656" s="109"/>
      <c r="E656" s="73"/>
      <c r="F656" s="109"/>
      <c r="G656" s="113"/>
      <c r="H656" s="109"/>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c r="AR656" s="73"/>
      <c r="AS656" s="73"/>
      <c r="AT656" s="73"/>
      <c r="AU656" s="73"/>
      <c r="AV656" s="73"/>
      <c r="AW656" s="73"/>
      <c r="AX656" s="73"/>
      <c r="AY656" s="73"/>
      <c r="AZ656" s="73"/>
      <c r="BA656" s="73"/>
      <c r="BB656" s="73"/>
      <c r="BC656" s="73"/>
      <c r="BD656" s="73"/>
      <c r="BE656" s="73"/>
      <c r="BF656" s="73"/>
      <c r="BG656" s="73"/>
      <c r="BH656" s="73"/>
      <c r="BI656" s="73"/>
      <c r="BJ656" s="73"/>
      <c r="BK656" s="73"/>
      <c r="BL656" s="73"/>
      <c r="BM656" s="73"/>
      <c r="BN656" s="73"/>
      <c r="BO656" s="73"/>
      <c r="BP656" s="73"/>
      <c r="BQ656" s="73"/>
      <c r="BR656" s="73"/>
      <c r="BS656" s="73"/>
      <c r="BT656" s="73"/>
      <c r="BU656" s="73"/>
      <c r="BV656" s="73"/>
      <c r="BW656" s="73"/>
    </row>
    <row r="657" ht="12.75" customHeight="1">
      <c r="A657" s="73"/>
      <c r="B657" s="109"/>
      <c r="C657" s="109"/>
      <c r="D657" s="109"/>
      <c r="E657" s="73"/>
      <c r="F657" s="109"/>
      <c r="G657" s="113"/>
      <c r="H657" s="109"/>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c r="BA657" s="73"/>
      <c r="BB657" s="73"/>
      <c r="BC657" s="73"/>
      <c r="BD657" s="73"/>
      <c r="BE657" s="73"/>
      <c r="BF657" s="73"/>
      <c r="BG657" s="73"/>
      <c r="BH657" s="73"/>
      <c r="BI657" s="73"/>
      <c r="BJ657" s="73"/>
      <c r="BK657" s="73"/>
      <c r="BL657" s="73"/>
      <c r="BM657" s="73"/>
      <c r="BN657" s="73"/>
      <c r="BO657" s="73"/>
      <c r="BP657" s="73"/>
      <c r="BQ657" s="73"/>
      <c r="BR657" s="73"/>
      <c r="BS657" s="73"/>
      <c r="BT657" s="73"/>
      <c r="BU657" s="73"/>
      <c r="BV657" s="73"/>
      <c r="BW657" s="73"/>
    </row>
    <row r="658" ht="12.75" customHeight="1">
      <c r="A658" s="73"/>
      <c r="B658" s="109"/>
      <c r="C658" s="109"/>
      <c r="D658" s="109"/>
      <c r="E658" s="73"/>
      <c r="F658" s="109"/>
      <c r="G658" s="113"/>
      <c r="H658" s="109"/>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c r="AQ658" s="73"/>
      <c r="AR658" s="73"/>
      <c r="AS658" s="73"/>
      <c r="AT658" s="73"/>
      <c r="AU658" s="73"/>
      <c r="AV658" s="73"/>
      <c r="AW658" s="73"/>
      <c r="AX658" s="73"/>
      <c r="AY658" s="73"/>
      <c r="AZ658" s="73"/>
      <c r="BA658" s="73"/>
      <c r="BB658" s="73"/>
      <c r="BC658" s="73"/>
      <c r="BD658" s="73"/>
      <c r="BE658" s="73"/>
      <c r="BF658" s="73"/>
      <c r="BG658" s="73"/>
      <c r="BH658" s="73"/>
      <c r="BI658" s="73"/>
      <c r="BJ658" s="73"/>
      <c r="BK658" s="73"/>
      <c r="BL658" s="73"/>
      <c r="BM658" s="73"/>
      <c r="BN658" s="73"/>
      <c r="BO658" s="73"/>
      <c r="BP658" s="73"/>
      <c r="BQ658" s="73"/>
      <c r="BR658" s="73"/>
      <c r="BS658" s="73"/>
      <c r="BT658" s="73"/>
      <c r="BU658" s="73"/>
      <c r="BV658" s="73"/>
      <c r="BW658" s="73"/>
    </row>
    <row r="659" ht="12.75" customHeight="1">
      <c r="A659" s="73"/>
      <c r="B659" s="109"/>
      <c r="C659" s="109"/>
      <c r="D659" s="109"/>
      <c r="E659" s="73"/>
      <c r="F659" s="109"/>
      <c r="G659" s="113"/>
      <c r="H659" s="109"/>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c r="BA659" s="73"/>
      <c r="BB659" s="73"/>
      <c r="BC659" s="73"/>
      <c r="BD659" s="73"/>
      <c r="BE659" s="73"/>
      <c r="BF659" s="73"/>
      <c r="BG659" s="73"/>
      <c r="BH659" s="73"/>
      <c r="BI659" s="73"/>
      <c r="BJ659" s="73"/>
      <c r="BK659" s="73"/>
      <c r="BL659" s="73"/>
      <c r="BM659" s="73"/>
      <c r="BN659" s="73"/>
      <c r="BO659" s="73"/>
      <c r="BP659" s="73"/>
      <c r="BQ659" s="73"/>
      <c r="BR659" s="73"/>
      <c r="BS659" s="73"/>
      <c r="BT659" s="73"/>
      <c r="BU659" s="73"/>
      <c r="BV659" s="73"/>
      <c r="BW659" s="73"/>
    </row>
    <row r="660" ht="12.75" customHeight="1">
      <c r="A660" s="73"/>
      <c r="B660" s="109"/>
      <c r="C660" s="109"/>
      <c r="D660" s="109"/>
      <c r="E660" s="73"/>
      <c r="F660" s="109"/>
      <c r="G660" s="113"/>
      <c r="H660" s="109"/>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c r="AR660" s="73"/>
      <c r="AS660" s="73"/>
      <c r="AT660" s="73"/>
      <c r="AU660" s="73"/>
      <c r="AV660" s="73"/>
      <c r="AW660" s="73"/>
      <c r="AX660" s="73"/>
      <c r="AY660" s="73"/>
      <c r="AZ660" s="73"/>
      <c r="BA660" s="73"/>
      <c r="BB660" s="73"/>
      <c r="BC660" s="73"/>
      <c r="BD660" s="73"/>
      <c r="BE660" s="73"/>
      <c r="BF660" s="73"/>
      <c r="BG660" s="73"/>
      <c r="BH660" s="73"/>
      <c r="BI660" s="73"/>
      <c r="BJ660" s="73"/>
      <c r="BK660" s="73"/>
      <c r="BL660" s="73"/>
      <c r="BM660" s="73"/>
      <c r="BN660" s="73"/>
      <c r="BO660" s="73"/>
      <c r="BP660" s="73"/>
      <c r="BQ660" s="73"/>
      <c r="BR660" s="73"/>
      <c r="BS660" s="73"/>
      <c r="BT660" s="73"/>
      <c r="BU660" s="73"/>
      <c r="BV660" s="73"/>
      <c r="BW660" s="73"/>
    </row>
    <row r="661" ht="12.75" customHeight="1">
      <c r="A661" s="73"/>
      <c r="B661" s="109"/>
      <c r="C661" s="109"/>
      <c r="D661" s="109"/>
      <c r="E661" s="73"/>
      <c r="F661" s="109"/>
      <c r="G661" s="113"/>
      <c r="H661" s="109"/>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c r="BA661" s="73"/>
      <c r="BB661" s="73"/>
      <c r="BC661" s="73"/>
      <c r="BD661" s="73"/>
      <c r="BE661" s="73"/>
      <c r="BF661" s="73"/>
      <c r="BG661" s="73"/>
      <c r="BH661" s="73"/>
      <c r="BI661" s="73"/>
      <c r="BJ661" s="73"/>
      <c r="BK661" s="73"/>
      <c r="BL661" s="73"/>
      <c r="BM661" s="73"/>
      <c r="BN661" s="73"/>
      <c r="BO661" s="73"/>
      <c r="BP661" s="73"/>
      <c r="BQ661" s="73"/>
      <c r="BR661" s="73"/>
      <c r="BS661" s="73"/>
      <c r="BT661" s="73"/>
      <c r="BU661" s="73"/>
      <c r="BV661" s="73"/>
      <c r="BW661" s="73"/>
    </row>
    <row r="662" ht="12.75" customHeight="1">
      <c r="A662" s="73"/>
      <c r="B662" s="109"/>
      <c r="C662" s="109"/>
      <c r="D662" s="109"/>
      <c r="E662" s="73"/>
      <c r="F662" s="109"/>
      <c r="G662" s="113"/>
      <c r="H662" s="109"/>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c r="AR662" s="73"/>
      <c r="AS662" s="73"/>
      <c r="AT662" s="73"/>
      <c r="AU662" s="73"/>
      <c r="AV662" s="73"/>
      <c r="AW662" s="73"/>
      <c r="AX662" s="73"/>
      <c r="AY662" s="73"/>
      <c r="AZ662" s="73"/>
      <c r="BA662" s="73"/>
      <c r="BB662" s="73"/>
      <c r="BC662" s="73"/>
      <c r="BD662" s="73"/>
      <c r="BE662" s="73"/>
      <c r="BF662" s="73"/>
      <c r="BG662" s="73"/>
      <c r="BH662" s="73"/>
      <c r="BI662" s="73"/>
      <c r="BJ662" s="73"/>
      <c r="BK662" s="73"/>
      <c r="BL662" s="73"/>
      <c r="BM662" s="73"/>
      <c r="BN662" s="73"/>
      <c r="BO662" s="73"/>
      <c r="BP662" s="73"/>
      <c r="BQ662" s="73"/>
      <c r="BR662" s="73"/>
      <c r="BS662" s="73"/>
      <c r="BT662" s="73"/>
      <c r="BU662" s="73"/>
      <c r="BV662" s="73"/>
      <c r="BW662" s="73"/>
    </row>
    <row r="663" ht="12.75" customHeight="1">
      <c r="A663" s="73"/>
      <c r="B663" s="109"/>
      <c r="C663" s="109"/>
      <c r="D663" s="109"/>
      <c r="E663" s="73"/>
      <c r="F663" s="109"/>
      <c r="G663" s="113"/>
      <c r="H663" s="109"/>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c r="BA663" s="73"/>
      <c r="BB663" s="73"/>
      <c r="BC663" s="73"/>
      <c r="BD663" s="73"/>
      <c r="BE663" s="73"/>
      <c r="BF663" s="73"/>
      <c r="BG663" s="73"/>
      <c r="BH663" s="73"/>
      <c r="BI663" s="73"/>
      <c r="BJ663" s="73"/>
      <c r="BK663" s="73"/>
      <c r="BL663" s="73"/>
      <c r="BM663" s="73"/>
      <c r="BN663" s="73"/>
      <c r="BO663" s="73"/>
      <c r="BP663" s="73"/>
      <c r="BQ663" s="73"/>
      <c r="BR663" s="73"/>
      <c r="BS663" s="73"/>
      <c r="BT663" s="73"/>
      <c r="BU663" s="73"/>
      <c r="BV663" s="73"/>
      <c r="BW663" s="73"/>
    </row>
    <row r="664" ht="12.75" customHeight="1">
      <c r="A664" s="73"/>
      <c r="B664" s="109"/>
      <c r="C664" s="109"/>
      <c r="D664" s="109"/>
      <c r="E664" s="73"/>
      <c r="F664" s="109"/>
      <c r="G664" s="113"/>
      <c r="H664" s="109"/>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c r="AR664" s="73"/>
      <c r="AS664" s="73"/>
      <c r="AT664" s="73"/>
      <c r="AU664" s="73"/>
      <c r="AV664" s="73"/>
      <c r="AW664" s="73"/>
      <c r="AX664" s="73"/>
      <c r="AY664" s="73"/>
      <c r="AZ664" s="73"/>
      <c r="BA664" s="73"/>
      <c r="BB664" s="73"/>
      <c r="BC664" s="73"/>
      <c r="BD664" s="73"/>
      <c r="BE664" s="73"/>
      <c r="BF664" s="73"/>
      <c r="BG664" s="73"/>
      <c r="BH664" s="73"/>
      <c r="BI664" s="73"/>
      <c r="BJ664" s="73"/>
      <c r="BK664" s="73"/>
      <c r="BL664" s="73"/>
      <c r="BM664" s="73"/>
      <c r="BN664" s="73"/>
      <c r="BO664" s="73"/>
      <c r="BP664" s="73"/>
      <c r="BQ664" s="73"/>
      <c r="BR664" s="73"/>
      <c r="BS664" s="73"/>
      <c r="BT664" s="73"/>
      <c r="BU664" s="73"/>
      <c r="BV664" s="73"/>
      <c r="BW664" s="73"/>
    </row>
    <row r="665" ht="12.75" customHeight="1">
      <c r="A665" s="73"/>
      <c r="B665" s="109"/>
      <c r="C665" s="109"/>
      <c r="D665" s="109"/>
      <c r="E665" s="73"/>
      <c r="F665" s="109"/>
      <c r="G665" s="113"/>
      <c r="H665" s="109"/>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c r="BB665" s="73"/>
      <c r="BC665" s="73"/>
      <c r="BD665" s="73"/>
      <c r="BE665" s="73"/>
      <c r="BF665" s="73"/>
      <c r="BG665" s="73"/>
      <c r="BH665" s="73"/>
      <c r="BI665" s="73"/>
      <c r="BJ665" s="73"/>
      <c r="BK665" s="73"/>
      <c r="BL665" s="73"/>
      <c r="BM665" s="73"/>
      <c r="BN665" s="73"/>
      <c r="BO665" s="73"/>
      <c r="BP665" s="73"/>
      <c r="BQ665" s="73"/>
      <c r="BR665" s="73"/>
      <c r="BS665" s="73"/>
      <c r="BT665" s="73"/>
      <c r="BU665" s="73"/>
      <c r="BV665" s="73"/>
      <c r="BW665" s="73"/>
    </row>
    <row r="666" ht="12.75" customHeight="1">
      <c r="A666" s="73"/>
      <c r="B666" s="109"/>
      <c r="C666" s="109"/>
      <c r="D666" s="109"/>
      <c r="E666" s="73"/>
      <c r="F666" s="109"/>
      <c r="G666" s="113"/>
      <c r="H666" s="109"/>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c r="BB666" s="73"/>
      <c r="BC666" s="73"/>
      <c r="BD666" s="73"/>
      <c r="BE666" s="73"/>
      <c r="BF666" s="73"/>
      <c r="BG666" s="73"/>
      <c r="BH666" s="73"/>
      <c r="BI666" s="73"/>
      <c r="BJ666" s="73"/>
      <c r="BK666" s="73"/>
      <c r="BL666" s="73"/>
      <c r="BM666" s="73"/>
      <c r="BN666" s="73"/>
      <c r="BO666" s="73"/>
      <c r="BP666" s="73"/>
      <c r="BQ666" s="73"/>
      <c r="BR666" s="73"/>
      <c r="BS666" s="73"/>
      <c r="BT666" s="73"/>
      <c r="BU666" s="73"/>
      <c r="BV666" s="73"/>
      <c r="BW666" s="73"/>
    </row>
    <row r="667" ht="12.75" customHeight="1">
      <c r="A667" s="73"/>
      <c r="B667" s="109"/>
      <c r="C667" s="109"/>
      <c r="D667" s="109"/>
      <c r="E667" s="73"/>
      <c r="F667" s="109"/>
      <c r="G667" s="113"/>
      <c r="H667" s="109"/>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c r="BC667" s="73"/>
      <c r="BD667" s="73"/>
      <c r="BE667" s="73"/>
      <c r="BF667" s="73"/>
      <c r="BG667" s="73"/>
      <c r="BH667" s="73"/>
      <c r="BI667" s="73"/>
      <c r="BJ667" s="73"/>
      <c r="BK667" s="73"/>
      <c r="BL667" s="73"/>
      <c r="BM667" s="73"/>
      <c r="BN667" s="73"/>
      <c r="BO667" s="73"/>
      <c r="BP667" s="73"/>
      <c r="BQ667" s="73"/>
      <c r="BR667" s="73"/>
      <c r="BS667" s="73"/>
      <c r="BT667" s="73"/>
      <c r="BU667" s="73"/>
      <c r="BV667" s="73"/>
      <c r="BW667" s="73"/>
    </row>
    <row r="668" ht="12.75" customHeight="1">
      <c r="A668" s="73"/>
      <c r="B668" s="109"/>
      <c r="C668" s="109"/>
      <c r="D668" s="109"/>
      <c r="E668" s="73"/>
      <c r="F668" s="109"/>
      <c r="G668" s="113"/>
      <c r="H668" s="109"/>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c r="BC668" s="73"/>
      <c r="BD668" s="73"/>
      <c r="BE668" s="73"/>
      <c r="BF668" s="73"/>
      <c r="BG668" s="73"/>
      <c r="BH668" s="73"/>
      <c r="BI668" s="73"/>
      <c r="BJ668" s="73"/>
      <c r="BK668" s="73"/>
      <c r="BL668" s="73"/>
      <c r="BM668" s="73"/>
      <c r="BN668" s="73"/>
      <c r="BO668" s="73"/>
      <c r="BP668" s="73"/>
      <c r="BQ668" s="73"/>
      <c r="BR668" s="73"/>
      <c r="BS668" s="73"/>
      <c r="BT668" s="73"/>
      <c r="BU668" s="73"/>
      <c r="BV668" s="73"/>
      <c r="BW668" s="73"/>
    </row>
    <row r="669" ht="12.75" customHeight="1">
      <c r="A669" s="73"/>
      <c r="B669" s="109"/>
      <c r="C669" s="109"/>
      <c r="D669" s="109"/>
      <c r="E669" s="73"/>
      <c r="F669" s="109"/>
      <c r="G669" s="113"/>
      <c r="H669" s="109"/>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c r="BC669" s="73"/>
      <c r="BD669" s="73"/>
      <c r="BE669" s="73"/>
      <c r="BF669" s="73"/>
      <c r="BG669" s="73"/>
      <c r="BH669" s="73"/>
      <c r="BI669" s="73"/>
      <c r="BJ669" s="73"/>
      <c r="BK669" s="73"/>
      <c r="BL669" s="73"/>
      <c r="BM669" s="73"/>
      <c r="BN669" s="73"/>
      <c r="BO669" s="73"/>
      <c r="BP669" s="73"/>
      <c r="BQ669" s="73"/>
      <c r="BR669" s="73"/>
      <c r="BS669" s="73"/>
      <c r="BT669" s="73"/>
      <c r="BU669" s="73"/>
      <c r="BV669" s="73"/>
      <c r="BW669" s="73"/>
    </row>
    <row r="670" ht="12.75" customHeight="1">
      <c r="A670" s="73"/>
      <c r="B670" s="109"/>
      <c r="C670" s="109"/>
      <c r="D670" s="109"/>
      <c r="E670" s="73"/>
      <c r="F670" s="109"/>
      <c r="G670" s="113"/>
      <c r="H670" s="109"/>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c r="BC670" s="73"/>
      <c r="BD670" s="73"/>
      <c r="BE670" s="73"/>
      <c r="BF670" s="73"/>
      <c r="BG670" s="73"/>
      <c r="BH670" s="73"/>
      <c r="BI670" s="73"/>
      <c r="BJ670" s="73"/>
      <c r="BK670" s="73"/>
      <c r="BL670" s="73"/>
      <c r="BM670" s="73"/>
      <c r="BN670" s="73"/>
      <c r="BO670" s="73"/>
      <c r="BP670" s="73"/>
      <c r="BQ670" s="73"/>
      <c r="BR670" s="73"/>
      <c r="BS670" s="73"/>
      <c r="BT670" s="73"/>
      <c r="BU670" s="73"/>
      <c r="BV670" s="73"/>
      <c r="BW670" s="73"/>
    </row>
    <row r="671" ht="12.75" customHeight="1">
      <c r="A671" s="73"/>
      <c r="B671" s="109"/>
      <c r="C671" s="109"/>
      <c r="D671" s="109"/>
      <c r="E671" s="73"/>
      <c r="F671" s="109"/>
      <c r="G671" s="113"/>
      <c r="H671" s="109"/>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c r="BC671" s="73"/>
      <c r="BD671" s="73"/>
      <c r="BE671" s="73"/>
      <c r="BF671" s="73"/>
      <c r="BG671" s="73"/>
      <c r="BH671" s="73"/>
      <c r="BI671" s="73"/>
      <c r="BJ671" s="73"/>
      <c r="BK671" s="73"/>
      <c r="BL671" s="73"/>
      <c r="BM671" s="73"/>
      <c r="BN671" s="73"/>
      <c r="BO671" s="73"/>
      <c r="BP671" s="73"/>
      <c r="BQ671" s="73"/>
      <c r="BR671" s="73"/>
      <c r="BS671" s="73"/>
      <c r="BT671" s="73"/>
      <c r="BU671" s="73"/>
      <c r="BV671" s="73"/>
      <c r="BW671" s="73"/>
    </row>
    <row r="672" ht="12.75" customHeight="1">
      <c r="A672" s="73"/>
      <c r="B672" s="109"/>
      <c r="C672" s="109"/>
      <c r="D672" s="109"/>
      <c r="E672" s="73"/>
      <c r="F672" s="109"/>
      <c r="G672" s="113"/>
      <c r="H672" s="109"/>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c r="BC672" s="73"/>
      <c r="BD672" s="73"/>
      <c r="BE672" s="73"/>
      <c r="BF672" s="73"/>
      <c r="BG672" s="73"/>
      <c r="BH672" s="73"/>
      <c r="BI672" s="73"/>
      <c r="BJ672" s="73"/>
      <c r="BK672" s="73"/>
      <c r="BL672" s="73"/>
      <c r="BM672" s="73"/>
      <c r="BN672" s="73"/>
      <c r="BO672" s="73"/>
      <c r="BP672" s="73"/>
      <c r="BQ672" s="73"/>
      <c r="BR672" s="73"/>
      <c r="BS672" s="73"/>
      <c r="BT672" s="73"/>
      <c r="BU672" s="73"/>
      <c r="BV672" s="73"/>
      <c r="BW672" s="73"/>
    </row>
    <row r="673" ht="12.75" customHeight="1">
      <c r="A673" s="73"/>
      <c r="B673" s="109"/>
      <c r="C673" s="109"/>
      <c r="D673" s="109"/>
      <c r="E673" s="73"/>
      <c r="F673" s="109"/>
      <c r="G673" s="113"/>
      <c r="H673" s="109"/>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c r="BC673" s="73"/>
      <c r="BD673" s="73"/>
      <c r="BE673" s="73"/>
      <c r="BF673" s="73"/>
      <c r="BG673" s="73"/>
      <c r="BH673" s="73"/>
      <c r="BI673" s="73"/>
      <c r="BJ673" s="73"/>
      <c r="BK673" s="73"/>
      <c r="BL673" s="73"/>
      <c r="BM673" s="73"/>
      <c r="BN673" s="73"/>
      <c r="BO673" s="73"/>
      <c r="BP673" s="73"/>
      <c r="BQ673" s="73"/>
      <c r="BR673" s="73"/>
      <c r="BS673" s="73"/>
      <c r="BT673" s="73"/>
      <c r="BU673" s="73"/>
      <c r="BV673" s="73"/>
      <c r="BW673" s="73"/>
    </row>
    <row r="674" ht="12.75" customHeight="1">
      <c r="A674" s="73"/>
      <c r="B674" s="109"/>
      <c r="C674" s="109"/>
      <c r="D674" s="109"/>
      <c r="E674" s="73"/>
      <c r="F674" s="109"/>
      <c r="G674" s="113"/>
      <c r="H674" s="109"/>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c r="BC674" s="73"/>
      <c r="BD674" s="73"/>
      <c r="BE674" s="73"/>
      <c r="BF674" s="73"/>
      <c r="BG674" s="73"/>
      <c r="BH674" s="73"/>
      <c r="BI674" s="73"/>
      <c r="BJ674" s="73"/>
      <c r="BK674" s="73"/>
      <c r="BL674" s="73"/>
      <c r="BM674" s="73"/>
      <c r="BN674" s="73"/>
      <c r="BO674" s="73"/>
      <c r="BP674" s="73"/>
      <c r="BQ674" s="73"/>
      <c r="BR674" s="73"/>
      <c r="BS674" s="73"/>
      <c r="BT674" s="73"/>
      <c r="BU674" s="73"/>
      <c r="BV674" s="73"/>
      <c r="BW674" s="73"/>
    </row>
    <row r="675" ht="12.75" customHeight="1">
      <c r="A675" s="73"/>
      <c r="B675" s="109"/>
      <c r="C675" s="109"/>
      <c r="D675" s="109"/>
      <c r="E675" s="73"/>
      <c r="F675" s="109"/>
      <c r="G675" s="113"/>
      <c r="H675" s="109"/>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c r="BC675" s="73"/>
      <c r="BD675" s="73"/>
      <c r="BE675" s="73"/>
      <c r="BF675" s="73"/>
      <c r="BG675" s="73"/>
      <c r="BH675" s="73"/>
      <c r="BI675" s="73"/>
      <c r="BJ675" s="73"/>
      <c r="BK675" s="73"/>
      <c r="BL675" s="73"/>
      <c r="BM675" s="73"/>
      <c r="BN675" s="73"/>
      <c r="BO675" s="73"/>
      <c r="BP675" s="73"/>
      <c r="BQ675" s="73"/>
      <c r="BR675" s="73"/>
      <c r="BS675" s="73"/>
      <c r="BT675" s="73"/>
      <c r="BU675" s="73"/>
      <c r="BV675" s="73"/>
      <c r="BW675" s="73"/>
    </row>
    <row r="676" ht="12.75" customHeight="1">
      <c r="A676" s="73"/>
      <c r="B676" s="109"/>
      <c r="C676" s="109"/>
      <c r="D676" s="109"/>
      <c r="E676" s="73"/>
      <c r="F676" s="109"/>
      <c r="G676" s="113"/>
      <c r="H676" s="109"/>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c r="BC676" s="73"/>
      <c r="BD676" s="73"/>
      <c r="BE676" s="73"/>
      <c r="BF676" s="73"/>
      <c r="BG676" s="73"/>
      <c r="BH676" s="73"/>
      <c r="BI676" s="73"/>
      <c r="BJ676" s="73"/>
      <c r="BK676" s="73"/>
      <c r="BL676" s="73"/>
      <c r="BM676" s="73"/>
      <c r="BN676" s="73"/>
      <c r="BO676" s="73"/>
      <c r="BP676" s="73"/>
      <c r="BQ676" s="73"/>
      <c r="BR676" s="73"/>
      <c r="BS676" s="73"/>
      <c r="BT676" s="73"/>
      <c r="BU676" s="73"/>
      <c r="BV676" s="73"/>
      <c r="BW676" s="73"/>
    </row>
    <row r="677" ht="12.75" customHeight="1">
      <c r="A677" s="73"/>
      <c r="B677" s="109"/>
      <c r="C677" s="109"/>
      <c r="D677" s="109"/>
      <c r="E677" s="73"/>
      <c r="F677" s="109"/>
      <c r="G677" s="113"/>
      <c r="H677" s="109"/>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c r="BC677" s="73"/>
      <c r="BD677" s="73"/>
      <c r="BE677" s="73"/>
      <c r="BF677" s="73"/>
      <c r="BG677" s="73"/>
      <c r="BH677" s="73"/>
      <c r="BI677" s="73"/>
      <c r="BJ677" s="73"/>
      <c r="BK677" s="73"/>
      <c r="BL677" s="73"/>
      <c r="BM677" s="73"/>
      <c r="BN677" s="73"/>
      <c r="BO677" s="73"/>
      <c r="BP677" s="73"/>
      <c r="BQ677" s="73"/>
      <c r="BR677" s="73"/>
      <c r="BS677" s="73"/>
      <c r="BT677" s="73"/>
      <c r="BU677" s="73"/>
      <c r="BV677" s="73"/>
      <c r="BW677" s="73"/>
    </row>
    <row r="678" ht="12.75" customHeight="1">
      <c r="A678" s="73"/>
      <c r="B678" s="109"/>
      <c r="C678" s="109"/>
      <c r="D678" s="109"/>
      <c r="E678" s="73"/>
      <c r="F678" s="109"/>
      <c r="G678" s="113"/>
      <c r="H678" s="109"/>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c r="BC678" s="73"/>
      <c r="BD678" s="73"/>
      <c r="BE678" s="73"/>
      <c r="BF678" s="73"/>
      <c r="BG678" s="73"/>
      <c r="BH678" s="73"/>
      <c r="BI678" s="73"/>
      <c r="BJ678" s="73"/>
      <c r="BK678" s="73"/>
      <c r="BL678" s="73"/>
      <c r="BM678" s="73"/>
      <c r="BN678" s="73"/>
      <c r="BO678" s="73"/>
      <c r="BP678" s="73"/>
      <c r="BQ678" s="73"/>
      <c r="BR678" s="73"/>
      <c r="BS678" s="73"/>
      <c r="BT678" s="73"/>
      <c r="BU678" s="73"/>
      <c r="BV678" s="73"/>
      <c r="BW678" s="73"/>
    </row>
    <row r="679" ht="12.75" customHeight="1">
      <c r="A679" s="73"/>
      <c r="B679" s="109"/>
      <c r="C679" s="109"/>
      <c r="D679" s="109"/>
      <c r="E679" s="73"/>
      <c r="F679" s="109"/>
      <c r="G679" s="113"/>
      <c r="H679" s="109"/>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c r="BC679" s="73"/>
      <c r="BD679" s="73"/>
      <c r="BE679" s="73"/>
      <c r="BF679" s="73"/>
      <c r="BG679" s="73"/>
      <c r="BH679" s="73"/>
      <c r="BI679" s="73"/>
      <c r="BJ679" s="73"/>
      <c r="BK679" s="73"/>
      <c r="BL679" s="73"/>
      <c r="BM679" s="73"/>
      <c r="BN679" s="73"/>
      <c r="BO679" s="73"/>
      <c r="BP679" s="73"/>
      <c r="BQ679" s="73"/>
      <c r="BR679" s="73"/>
      <c r="BS679" s="73"/>
      <c r="BT679" s="73"/>
      <c r="BU679" s="73"/>
      <c r="BV679" s="73"/>
      <c r="BW679" s="73"/>
    </row>
    <row r="680" ht="12.75" customHeight="1">
      <c r="A680" s="73"/>
      <c r="B680" s="109"/>
      <c r="C680" s="109"/>
      <c r="D680" s="109"/>
      <c r="E680" s="73"/>
      <c r="F680" s="109"/>
      <c r="G680" s="113"/>
      <c r="H680" s="109"/>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c r="BB680" s="73"/>
      <c r="BC680" s="73"/>
      <c r="BD680" s="73"/>
      <c r="BE680" s="73"/>
      <c r="BF680" s="73"/>
      <c r="BG680" s="73"/>
      <c r="BH680" s="73"/>
      <c r="BI680" s="73"/>
      <c r="BJ680" s="73"/>
      <c r="BK680" s="73"/>
      <c r="BL680" s="73"/>
      <c r="BM680" s="73"/>
      <c r="BN680" s="73"/>
      <c r="BO680" s="73"/>
      <c r="BP680" s="73"/>
      <c r="BQ680" s="73"/>
      <c r="BR680" s="73"/>
      <c r="BS680" s="73"/>
      <c r="BT680" s="73"/>
      <c r="BU680" s="73"/>
      <c r="BV680" s="73"/>
      <c r="BW680" s="73"/>
    </row>
    <row r="681" ht="12.75" customHeight="1">
      <c r="A681" s="73"/>
      <c r="B681" s="109"/>
      <c r="C681" s="109"/>
      <c r="D681" s="109"/>
      <c r="E681" s="73"/>
      <c r="F681" s="109"/>
      <c r="G681" s="113"/>
      <c r="H681" s="109"/>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c r="BC681" s="73"/>
      <c r="BD681" s="73"/>
      <c r="BE681" s="73"/>
      <c r="BF681" s="73"/>
      <c r="BG681" s="73"/>
      <c r="BH681" s="73"/>
      <c r="BI681" s="73"/>
      <c r="BJ681" s="73"/>
      <c r="BK681" s="73"/>
      <c r="BL681" s="73"/>
      <c r="BM681" s="73"/>
      <c r="BN681" s="73"/>
      <c r="BO681" s="73"/>
      <c r="BP681" s="73"/>
      <c r="BQ681" s="73"/>
      <c r="BR681" s="73"/>
      <c r="BS681" s="73"/>
      <c r="BT681" s="73"/>
      <c r="BU681" s="73"/>
      <c r="BV681" s="73"/>
      <c r="BW681" s="73"/>
    </row>
    <row r="682" ht="12.75" customHeight="1">
      <c r="A682" s="73"/>
      <c r="B682" s="109"/>
      <c r="C682" s="109"/>
      <c r="D682" s="109"/>
      <c r="E682" s="73"/>
      <c r="F682" s="109"/>
      <c r="G682" s="113"/>
      <c r="H682" s="109"/>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c r="AV682" s="73"/>
      <c r="AW682" s="73"/>
      <c r="AX682" s="73"/>
      <c r="AY682" s="73"/>
      <c r="AZ682" s="73"/>
      <c r="BA682" s="73"/>
      <c r="BB682" s="73"/>
      <c r="BC682" s="73"/>
      <c r="BD682" s="73"/>
      <c r="BE682" s="73"/>
      <c r="BF682" s="73"/>
      <c r="BG682" s="73"/>
      <c r="BH682" s="73"/>
      <c r="BI682" s="73"/>
      <c r="BJ682" s="73"/>
      <c r="BK682" s="73"/>
      <c r="BL682" s="73"/>
      <c r="BM682" s="73"/>
      <c r="BN682" s="73"/>
      <c r="BO682" s="73"/>
      <c r="BP682" s="73"/>
      <c r="BQ682" s="73"/>
      <c r="BR682" s="73"/>
      <c r="BS682" s="73"/>
      <c r="BT682" s="73"/>
      <c r="BU682" s="73"/>
      <c r="BV682" s="73"/>
      <c r="BW682" s="73"/>
    </row>
    <row r="683" ht="12.75" customHeight="1">
      <c r="A683" s="73"/>
      <c r="B683" s="109"/>
      <c r="C683" s="109"/>
      <c r="D683" s="109"/>
      <c r="E683" s="73"/>
      <c r="F683" s="109"/>
      <c r="G683" s="113"/>
      <c r="H683" s="109"/>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c r="AV683" s="73"/>
      <c r="AW683" s="73"/>
      <c r="AX683" s="73"/>
      <c r="AY683" s="73"/>
      <c r="AZ683" s="73"/>
      <c r="BA683" s="73"/>
      <c r="BB683" s="73"/>
      <c r="BC683" s="73"/>
      <c r="BD683" s="73"/>
      <c r="BE683" s="73"/>
      <c r="BF683" s="73"/>
      <c r="BG683" s="73"/>
      <c r="BH683" s="73"/>
      <c r="BI683" s="73"/>
      <c r="BJ683" s="73"/>
      <c r="BK683" s="73"/>
      <c r="BL683" s="73"/>
      <c r="BM683" s="73"/>
      <c r="BN683" s="73"/>
      <c r="BO683" s="73"/>
      <c r="BP683" s="73"/>
      <c r="BQ683" s="73"/>
      <c r="BR683" s="73"/>
      <c r="BS683" s="73"/>
      <c r="BT683" s="73"/>
      <c r="BU683" s="73"/>
      <c r="BV683" s="73"/>
      <c r="BW683" s="73"/>
    </row>
    <row r="684" ht="12.75" customHeight="1">
      <c r="A684" s="73"/>
      <c r="B684" s="109"/>
      <c r="C684" s="109"/>
      <c r="D684" s="109"/>
      <c r="E684" s="73"/>
      <c r="F684" s="109"/>
      <c r="G684" s="113"/>
      <c r="H684" s="109"/>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c r="AQ684" s="73"/>
      <c r="AR684" s="73"/>
      <c r="AS684" s="73"/>
      <c r="AT684" s="73"/>
      <c r="AU684" s="73"/>
      <c r="AV684" s="73"/>
      <c r="AW684" s="73"/>
      <c r="AX684" s="73"/>
      <c r="AY684" s="73"/>
      <c r="AZ684" s="73"/>
      <c r="BA684" s="73"/>
      <c r="BB684" s="73"/>
      <c r="BC684" s="73"/>
      <c r="BD684" s="73"/>
      <c r="BE684" s="73"/>
      <c r="BF684" s="73"/>
      <c r="BG684" s="73"/>
      <c r="BH684" s="73"/>
      <c r="BI684" s="73"/>
      <c r="BJ684" s="73"/>
      <c r="BK684" s="73"/>
      <c r="BL684" s="73"/>
      <c r="BM684" s="73"/>
      <c r="BN684" s="73"/>
      <c r="BO684" s="73"/>
      <c r="BP684" s="73"/>
      <c r="BQ684" s="73"/>
      <c r="BR684" s="73"/>
      <c r="BS684" s="73"/>
      <c r="BT684" s="73"/>
      <c r="BU684" s="73"/>
      <c r="BV684" s="73"/>
      <c r="BW684" s="73"/>
    </row>
    <row r="685" ht="12.75" customHeight="1">
      <c r="A685" s="73"/>
      <c r="B685" s="109"/>
      <c r="C685" s="109"/>
      <c r="D685" s="109"/>
      <c r="E685" s="73"/>
      <c r="F685" s="109"/>
      <c r="G685" s="113"/>
      <c r="H685" s="109"/>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c r="BA685" s="73"/>
      <c r="BB685" s="73"/>
      <c r="BC685" s="73"/>
      <c r="BD685" s="73"/>
      <c r="BE685" s="73"/>
      <c r="BF685" s="73"/>
      <c r="BG685" s="73"/>
      <c r="BH685" s="73"/>
      <c r="BI685" s="73"/>
      <c r="BJ685" s="73"/>
      <c r="BK685" s="73"/>
      <c r="BL685" s="73"/>
      <c r="BM685" s="73"/>
      <c r="BN685" s="73"/>
      <c r="BO685" s="73"/>
      <c r="BP685" s="73"/>
      <c r="BQ685" s="73"/>
      <c r="BR685" s="73"/>
      <c r="BS685" s="73"/>
      <c r="BT685" s="73"/>
      <c r="BU685" s="73"/>
      <c r="BV685" s="73"/>
      <c r="BW685" s="73"/>
    </row>
    <row r="686" ht="12.75" customHeight="1">
      <c r="A686" s="73"/>
      <c r="B686" s="109"/>
      <c r="C686" s="109"/>
      <c r="D686" s="109"/>
      <c r="E686" s="73"/>
      <c r="F686" s="109"/>
      <c r="G686" s="113"/>
      <c r="H686" s="109"/>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c r="AV686" s="73"/>
      <c r="AW686" s="73"/>
      <c r="AX686" s="73"/>
      <c r="AY686" s="73"/>
      <c r="AZ686" s="73"/>
      <c r="BA686" s="73"/>
      <c r="BB686" s="73"/>
      <c r="BC686" s="73"/>
      <c r="BD686" s="73"/>
      <c r="BE686" s="73"/>
      <c r="BF686" s="73"/>
      <c r="BG686" s="73"/>
      <c r="BH686" s="73"/>
      <c r="BI686" s="73"/>
      <c r="BJ686" s="73"/>
      <c r="BK686" s="73"/>
      <c r="BL686" s="73"/>
      <c r="BM686" s="73"/>
      <c r="BN686" s="73"/>
      <c r="BO686" s="73"/>
      <c r="BP686" s="73"/>
      <c r="BQ686" s="73"/>
      <c r="BR686" s="73"/>
      <c r="BS686" s="73"/>
      <c r="BT686" s="73"/>
      <c r="BU686" s="73"/>
      <c r="BV686" s="73"/>
      <c r="BW686" s="73"/>
    </row>
    <row r="687" ht="12.75" customHeight="1">
      <c r="A687" s="73"/>
      <c r="B687" s="109"/>
      <c r="C687" s="109"/>
      <c r="D687" s="109"/>
      <c r="E687" s="73"/>
      <c r="F687" s="109"/>
      <c r="G687" s="113"/>
      <c r="H687" s="109"/>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c r="AV687" s="73"/>
      <c r="AW687" s="73"/>
      <c r="AX687" s="73"/>
      <c r="AY687" s="73"/>
      <c r="AZ687" s="73"/>
      <c r="BA687" s="73"/>
      <c r="BB687" s="73"/>
      <c r="BC687" s="73"/>
      <c r="BD687" s="73"/>
      <c r="BE687" s="73"/>
      <c r="BF687" s="73"/>
      <c r="BG687" s="73"/>
      <c r="BH687" s="73"/>
      <c r="BI687" s="73"/>
      <c r="BJ687" s="73"/>
      <c r="BK687" s="73"/>
      <c r="BL687" s="73"/>
      <c r="BM687" s="73"/>
      <c r="BN687" s="73"/>
      <c r="BO687" s="73"/>
      <c r="BP687" s="73"/>
      <c r="BQ687" s="73"/>
      <c r="BR687" s="73"/>
      <c r="BS687" s="73"/>
      <c r="BT687" s="73"/>
      <c r="BU687" s="73"/>
      <c r="BV687" s="73"/>
      <c r="BW687" s="73"/>
    </row>
    <row r="688" ht="12.75" customHeight="1">
      <c r="A688" s="73"/>
      <c r="B688" s="109"/>
      <c r="C688" s="109"/>
      <c r="D688" s="109"/>
      <c r="E688" s="73"/>
      <c r="F688" s="109"/>
      <c r="G688" s="113"/>
      <c r="H688" s="109"/>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c r="AV688" s="73"/>
      <c r="AW688" s="73"/>
      <c r="AX688" s="73"/>
      <c r="AY688" s="73"/>
      <c r="AZ688" s="73"/>
      <c r="BA688" s="73"/>
      <c r="BB688" s="73"/>
      <c r="BC688" s="73"/>
      <c r="BD688" s="73"/>
      <c r="BE688" s="73"/>
      <c r="BF688" s="73"/>
      <c r="BG688" s="73"/>
      <c r="BH688" s="73"/>
      <c r="BI688" s="73"/>
      <c r="BJ688" s="73"/>
      <c r="BK688" s="73"/>
      <c r="BL688" s="73"/>
      <c r="BM688" s="73"/>
      <c r="BN688" s="73"/>
      <c r="BO688" s="73"/>
      <c r="BP688" s="73"/>
      <c r="BQ688" s="73"/>
      <c r="BR688" s="73"/>
      <c r="BS688" s="73"/>
      <c r="BT688" s="73"/>
      <c r="BU688" s="73"/>
      <c r="BV688" s="73"/>
      <c r="BW688" s="73"/>
    </row>
    <row r="689" ht="12.75" customHeight="1">
      <c r="A689" s="73"/>
      <c r="B689" s="109"/>
      <c r="C689" s="109"/>
      <c r="D689" s="109"/>
      <c r="E689" s="73"/>
      <c r="F689" s="109"/>
      <c r="G689" s="113"/>
      <c r="H689" s="109"/>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c r="BB689" s="73"/>
      <c r="BC689" s="73"/>
      <c r="BD689" s="73"/>
      <c r="BE689" s="73"/>
      <c r="BF689" s="73"/>
      <c r="BG689" s="73"/>
      <c r="BH689" s="73"/>
      <c r="BI689" s="73"/>
      <c r="BJ689" s="73"/>
      <c r="BK689" s="73"/>
      <c r="BL689" s="73"/>
      <c r="BM689" s="73"/>
      <c r="BN689" s="73"/>
      <c r="BO689" s="73"/>
      <c r="BP689" s="73"/>
      <c r="BQ689" s="73"/>
      <c r="BR689" s="73"/>
      <c r="BS689" s="73"/>
      <c r="BT689" s="73"/>
      <c r="BU689" s="73"/>
      <c r="BV689" s="73"/>
      <c r="BW689" s="73"/>
    </row>
    <row r="690" ht="12.75" customHeight="1">
      <c r="A690" s="73"/>
      <c r="B690" s="109"/>
      <c r="C690" s="109"/>
      <c r="D690" s="109"/>
      <c r="E690" s="73"/>
      <c r="F690" s="109"/>
      <c r="G690" s="113"/>
      <c r="H690" s="109"/>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c r="AQ690" s="73"/>
      <c r="AR690" s="73"/>
      <c r="AS690" s="73"/>
      <c r="AT690" s="73"/>
      <c r="AU690" s="73"/>
      <c r="AV690" s="73"/>
      <c r="AW690" s="73"/>
      <c r="AX690" s="73"/>
      <c r="AY690" s="73"/>
      <c r="AZ690" s="73"/>
      <c r="BA690" s="73"/>
      <c r="BB690" s="73"/>
      <c r="BC690" s="73"/>
      <c r="BD690" s="73"/>
      <c r="BE690" s="73"/>
      <c r="BF690" s="73"/>
      <c r="BG690" s="73"/>
      <c r="BH690" s="73"/>
      <c r="BI690" s="73"/>
      <c r="BJ690" s="73"/>
      <c r="BK690" s="73"/>
      <c r="BL690" s="73"/>
      <c r="BM690" s="73"/>
      <c r="BN690" s="73"/>
      <c r="BO690" s="73"/>
      <c r="BP690" s="73"/>
      <c r="BQ690" s="73"/>
      <c r="BR690" s="73"/>
      <c r="BS690" s="73"/>
      <c r="BT690" s="73"/>
      <c r="BU690" s="73"/>
      <c r="BV690" s="73"/>
      <c r="BW690" s="73"/>
    </row>
    <row r="691" ht="12.75" customHeight="1">
      <c r="A691" s="73"/>
      <c r="B691" s="109"/>
      <c r="C691" s="109"/>
      <c r="D691" s="109"/>
      <c r="E691" s="73"/>
      <c r="F691" s="109"/>
      <c r="G691" s="113"/>
      <c r="H691" s="109"/>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c r="AV691" s="73"/>
      <c r="AW691" s="73"/>
      <c r="AX691" s="73"/>
      <c r="AY691" s="73"/>
      <c r="AZ691" s="73"/>
      <c r="BA691" s="73"/>
      <c r="BB691" s="73"/>
      <c r="BC691" s="73"/>
      <c r="BD691" s="73"/>
      <c r="BE691" s="73"/>
      <c r="BF691" s="73"/>
      <c r="BG691" s="73"/>
      <c r="BH691" s="73"/>
      <c r="BI691" s="73"/>
      <c r="BJ691" s="73"/>
      <c r="BK691" s="73"/>
      <c r="BL691" s="73"/>
      <c r="BM691" s="73"/>
      <c r="BN691" s="73"/>
      <c r="BO691" s="73"/>
      <c r="BP691" s="73"/>
      <c r="BQ691" s="73"/>
      <c r="BR691" s="73"/>
      <c r="BS691" s="73"/>
      <c r="BT691" s="73"/>
      <c r="BU691" s="73"/>
      <c r="BV691" s="73"/>
      <c r="BW691" s="73"/>
    </row>
    <row r="692" ht="12.75" customHeight="1">
      <c r="A692" s="73"/>
      <c r="B692" s="109"/>
      <c r="C692" s="109"/>
      <c r="D692" s="109"/>
      <c r="E692" s="73"/>
      <c r="F692" s="109"/>
      <c r="G692" s="113"/>
      <c r="H692" s="109"/>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c r="AQ692" s="73"/>
      <c r="AR692" s="73"/>
      <c r="AS692" s="73"/>
      <c r="AT692" s="73"/>
      <c r="AU692" s="73"/>
      <c r="AV692" s="73"/>
      <c r="AW692" s="73"/>
      <c r="AX692" s="73"/>
      <c r="AY692" s="73"/>
      <c r="AZ692" s="73"/>
      <c r="BA692" s="73"/>
      <c r="BB692" s="73"/>
      <c r="BC692" s="73"/>
      <c r="BD692" s="73"/>
      <c r="BE692" s="73"/>
      <c r="BF692" s="73"/>
      <c r="BG692" s="73"/>
      <c r="BH692" s="73"/>
      <c r="BI692" s="73"/>
      <c r="BJ692" s="73"/>
      <c r="BK692" s="73"/>
      <c r="BL692" s="73"/>
      <c r="BM692" s="73"/>
      <c r="BN692" s="73"/>
      <c r="BO692" s="73"/>
      <c r="BP692" s="73"/>
      <c r="BQ692" s="73"/>
      <c r="BR692" s="73"/>
      <c r="BS692" s="73"/>
      <c r="BT692" s="73"/>
      <c r="BU692" s="73"/>
      <c r="BV692" s="73"/>
      <c r="BW692" s="73"/>
    </row>
    <row r="693" ht="12.75" customHeight="1">
      <c r="A693" s="73"/>
      <c r="B693" s="109"/>
      <c r="C693" s="109"/>
      <c r="D693" s="109"/>
      <c r="E693" s="73"/>
      <c r="F693" s="109"/>
      <c r="G693" s="113"/>
      <c r="H693" s="109"/>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c r="BA693" s="73"/>
      <c r="BB693" s="73"/>
      <c r="BC693" s="73"/>
      <c r="BD693" s="73"/>
      <c r="BE693" s="73"/>
      <c r="BF693" s="73"/>
      <c r="BG693" s="73"/>
      <c r="BH693" s="73"/>
      <c r="BI693" s="73"/>
      <c r="BJ693" s="73"/>
      <c r="BK693" s="73"/>
      <c r="BL693" s="73"/>
      <c r="BM693" s="73"/>
      <c r="BN693" s="73"/>
      <c r="BO693" s="73"/>
      <c r="BP693" s="73"/>
      <c r="BQ693" s="73"/>
      <c r="BR693" s="73"/>
      <c r="BS693" s="73"/>
      <c r="BT693" s="73"/>
      <c r="BU693" s="73"/>
      <c r="BV693" s="73"/>
      <c r="BW693" s="73"/>
    </row>
    <row r="694" ht="12.75" customHeight="1">
      <c r="A694" s="73"/>
      <c r="B694" s="109"/>
      <c r="C694" s="109"/>
      <c r="D694" s="109"/>
      <c r="E694" s="73"/>
      <c r="F694" s="109"/>
      <c r="G694" s="113"/>
      <c r="H694" s="109"/>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c r="AR694" s="73"/>
      <c r="AS694" s="73"/>
      <c r="AT694" s="73"/>
      <c r="AU694" s="73"/>
      <c r="AV694" s="73"/>
      <c r="AW694" s="73"/>
      <c r="AX694" s="73"/>
      <c r="AY694" s="73"/>
      <c r="AZ694" s="73"/>
      <c r="BA694" s="73"/>
      <c r="BB694" s="73"/>
      <c r="BC694" s="73"/>
      <c r="BD694" s="73"/>
      <c r="BE694" s="73"/>
      <c r="BF694" s="73"/>
      <c r="BG694" s="73"/>
      <c r="BH694" s="73"/>
      <c r="BI694" s="73"/>
      <c r="BJ694" s="73"/>
      <c r="BK694" s="73"/>
      <c r="BL694" s="73"/>
      <c r="BM694" s="73"/>
      <c r="BN694" s="73"/>
      <c r="BO694" s="73"/>
      <c r="BP694" s="73"/>
      <c r="BQ694" s="73"/>
      <c r="BR694" s="73"/>
      <c r="BS694" s="73"/>
      <c r="BT694" s="73"/>
      <c r="BU694" s="73"/>
      <c r="BV694" s="73"/>
      <c r="BW694" s="73"/>
    </row>
    <row r="695" ht="12.75" customHeight="1">
      <c r="A695" s="73"/>
      <c r="B695" s="109"/>
      <c r="C695" s="109"/>
      <c r="D695" s="109"/>
      <c r="E695" s="73"/>
      <c r="F695" s="109"/>
      <c r="G695" s="113"/>
      <c r="H695" s="109"/>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c r="BA695" s="73"/>
      <c r="BB695" s="73"/>
      <c r="BC695" s="73"/>
      <c r="BD695" s="73"/>
      <c r="BE695" s="73"/>
      <c r="BF695" s="73"/>
      <c r="BG695" s="73"/>
      <c r="BH695" s="73"/>
      <c r="BI695" s="73"/>
      <c r="BJ695" s="73"/>
      <c r="BK695" s="73"/>
      <c r="BL695" s="73"/>
      <c r="BM695" s="73"/>
      <c r="BN695" s="73"/>
      <c r="BO695" s="73"/>
      <c r="BP695" s="73"/>
      <c r="BQ695" s="73"/>
      <c r="BR695" s="73"/>
      <c r="BS695" s="73"/>
      <c r="BT695" s="73"/>
      <c r="BU695" s="73"/>
      <c r="BV695" s="73"/>
      <c r="BW695" s="73"/>
    </row>
    <row r="696" ht="12.75" customHeight="1">
      <c r="A696" s="73"/>
      <c r="B696" s="109"/>
      <c r="C696" s="109"/>
      <c r="D696" s="109"/>
      <c r="E696" s="73"/>
      <c r="F696" s="109"/>
      <c r="G696" s="113"/>
      <c r="H696" s="109"/>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c r="AQ696" s="73"/>
      <c r="AR696" s="73"/>
      <c r="AS696" s="73"/>
      <c r="AT696" s="73"/>
      <c r="AU696" s="73"/>
      <c r="AV696" s="73"/>
      <c r="AW696" s="73"/>
      <c r="AX696" s="73"/>
      <c r="AY696" s="73"/>
      <c r="AZ696" s="73"/>
      <c r="BA696" s="73"/>
      <c r="BB696" s="73"/>
      <c r="BC696" s="73"/>
      <c r="BD696" s="73"/>
      <c r="BE696" s="73"/>
      <c r="BF696" s="73"/>
      <c r="BG696" s="73"/>
      <c r="BH696" s="73"/>
      <c r="BI696" s="73"/>
      <c r="BJ696" s="73"/>
      <c r="BK696" s="73"/>
      <c r="BL696" s="73"/>
      <c r="BM696" s="73"/>
      <c r="BN696" s="73"/>
      <c r="BO696" s="73"/>
      <c r="BP696" s="73"/>
      <c r="BQ696" s="73"/>
      <c r="BR696" s="73"/>
      <c r="BS696" s="73"/>
      <c r="BT696" s="73"/>
      <c r="BU696" s="73"/>
      <c r="BV696" s="73"/>
      <c r="BW696" s="73"/>
    </row>
    <row r="697" ht="12.75" customHeight="1">
      <c r="A697" s="73"/>
      <c r="B697" s="109"/>
      <c r="C697" s="109"/>
      <c r="D697" s="109"/>
      <c r="E697" s="73"/>
      <c r="F697" s="109"/>
      <c r="G697" s="113"/>
      <c r="H697" s="109"/>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c r="AV697" s="73"/>
      <c r="AW697" s="73"/>
      <c r="AX697" s="73"/>
      <c r="AY697" s="73"/>
      <c r="AZ697" s="73"/>
      <c r="BA697" s="73"/>
      <c r="BB697" s="73"/>
      <c r="BC697" s="73"/>
      <c r="BD697" s="73"/>
      <c r="BE697" s="73"/>
      <c r="BF697" s="73"/>
      <c r="BG697" s="73"/>
      <c r="BH697" s="73"/>
      <c r="BI697" s="73"/>
      <c r="BJ697" s="73"/>
      <c r="BK697" s="73"/>
      <c r="BL697" s="73"/>
      <c r="BM697" s="73"/>
      <c r="BN697" s="73"/>
      <c r="BO697" s="73"/>
      <c r="BP697" s="73"/>
      <c r="BQ697" s="73"/>
      <c r="BR697" s="73"/>
      <c r="BS697" s="73"/>
      <c r="BT697" s="73"/>
      <c r="BU697" s="73"/>
      <c r="BV697" s="73"/>
      <c r="BW697" s="73"/>
    </row>
    <row r="698" ht="12.75" customHeight="1">
      <c r="A698" s="73"/>
      <c r="B698" s="109"/>
      <c r="C698" s="109"/>
      <c r="D698" s="109"/>
      <c r="E698" s="73"/>
      <c r="F698" s="109"/>
      <c r="G698" s="113"/>
      <c r="H698" s="109"/>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c r="AQ698" s="73"/>
      <c r="AR698" s="73"/>
      <c r="AS698" s="73"/>
      <c r="AT698" s="73"/>
      <c r="AU698" s="73"/>
      <c r="AV698" s="73"/>
      <c r="AW698" s="73"/>
      <c r="AX698" s="73"/>
      <c r="AY698" s="73"/>
      <c r="AZ698" s="73"/>
      <c r="BA698" s="73"/>
      <c r="BB698" s="73"/>
      <c r="BC698" s="73"/>
      <c r="BD698" s="73"/>
      <c r="BE698" s="73"/>
      <c r="BF698" s="73"/>
      <c r="BG698" s="73"/>
      <c r="BH698" s="73"/>
      <c r="BI698" s="73"/>
      <c r="BJ698" s="73"/>
      <c r="BK698" s="73"/>
      <c r="BL698" s="73"/>
      <c r="BM698" s="73"/>
      <c r="BN698" s="73"/>
      <c r="BO698" s="73"/>
      <c r="BP698" s="73"/>
      <c r="BQ698" s="73"/>
      <c r="BR698" s="73"/>
      <c r="BS698" s="73"/>
      <c r="BT698" s="73"/>
      <c r="BU698" s="73"/>
      <c r="BV698" s="73"/>
      <c r="BW698" s="73"/>
    </row>
    <row r="699" ht="12.75" customHeight="1">
      <c r="A699" s="73"/>
      <c r="B699" s="109"/>
      <c r="C699" s="109"/>
      <c r="D699" s="109"/>
      <c r="E699" s="73"/>
      <c r="F699" s="109"/>
      <c r="G699" s="113"/>
      <c r="H699" s="109"/>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c r="AV699" s="73"/>
      <c r="AW699" s="73"/>
      <c r="AX699" s="73"/>
      <c r="AY699" s="73"/>
      <c r="AZ699" s="73"/>
      <c r="BA699" s="73"/>
      <c r="BB699" s="73"/>
      <c r="BC699" s="73"/>
      <c r="BD699" s="73"/>
      <c r="BE699" s="73"/>
      <c r="BF699" s="73"/>
      <c r="BG699" s="73"/>
      <c r="BH699" s="73"/>
      <c r="BI699" s="73"/>
      <c r="BJ699" s="73"/>
      <c r="BK699" s="73"/>
      <c r="BL699" s="73"/>
      <c r="BM699" s="73"/>
      <c r="BN699" s="73"/>
      <c r="BO699" s="73"/>
      <c r="BP699" s="73"/>
      <c r="BQ699" s="73"/>
      <c r="BR699" s="73"/>
      <c r="BS699" s="73"/>
      <c r="BT699" s="73"/>
      <c r="BU699" s="73"/>
      <c r="BV699" s="73"/>
      <c r="BW699" s="73"/>
    </row>
    <row r="700" ht="12.75" customHeight="1">
      <c r="A700" s="73"/>
      <c r="B700" s="109"/>
      <c r="C700" s="109"/>
      <c r="D700" s="109"/>
      <c r="E700" s="73"/>
      <c r="F700" s="109"/>
      <c r="G700" s="113"/>
      <c r="H700" s="109"/>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c r="AQ700" s="73"/>
      <c r="AR700" s="73"/>
      <c r="AS700" s="73"/>
      <c r="AT700" s="73"/>
      <c r="AU700" s="73"/>
      <c r="AV700" s="73"/>
      <c r="AW700" s="73"/>
      <c r="AX700" s="73"/>
      <c r="AY700" s="73"/>
      <c r="AZ700" s="73"/>
      <c r="BA700" s="73"/>
      <c r="BB700" s="73"/>
      <c r="BC700" s="73"/>
      <c r="BD700" s="73"/>
      <c r="BE700" s="73"/>
      <c r="BF700" s="73"/>
      <c r="BG700" s="73"/>
      <c r="BH700" s="73"/>
      <c r="BI700" s="73"/>
      <c r="BJ700" s="73"/>
      <c r="BK700" s="73"/>
      <c r="BL700" s="73"/>
      <c r="BM700" s="73"/>
      <c r="BN700" s="73"/>
      <c r="BO700" s="73"/>
      <c r="BP700" s="73"/>
      <c r="BQ700" s="73"/>
      <c r="BR700" s="73"/>
      <c r="BS700" s="73"/>
      <c r="BT700" s="73"/>
      <c r="BU700" s="73"/>
      <c r="BV700" s="73"/>
      <c r="BW700" s="73"/>
    </row>
    <row r="701" ht="12.75" customHeight="1">
      <c r="A701" s="73"/>
      <c r="B701" s="109"/>
      <c r="C701" s="109"/>
      <c r="D701" s="109"/>
      <c r="E701" s="73"/>
      <c r="F701" s="109"/>
      <c r="G701" s="113"/>
      <c r="H701" s="109"/>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c r="AV701" s="73"/>
      <c r="AW701" s="73"/>
      <c r="AX701" s="73"/>
      <c r="AY701" s="73"/>
      <c r="AZ701" s="73"/>
      <c r="BA701" s="73"/>
      <c r="BB701" s="73"/>
      <c r="BC701" s="73"/>
      <c r="BD701" s="73"/>
      <c r="BE701" s="73"/>
      <c r="BF701" s="73"/>
      <c r="BG701" s="73"/>
      <c r="BH701" s="73"/>
      <c r="BI701" s="73"/>
      <c r="BJ701" s="73"/>
      <c r="BK701" s="73"/>
      <c r="BL701" s="73"/>
      <c r="BM701" s="73"/>
      <c r="BN701" s="73"/>
      <c r="BO701" s="73"/>
      <c r="BP701" s="73"/>
      <c r="BQ701" s="73"/>
      <c r="BR701" s="73"/>
      <c r="BS701" s="73"/>
      <c r="BT701" s="73"/>
      <c r="BU701" s="73"/>
      <c r="BV701" s="73"/>
      <c r="BW701" s="73"/>
    </row>
    <row r="702" ht="12.75" customHeight="1">
      <c r="A702" s="73"/>
      <c r="B702" s="109"/>
      <c r="C702" s="109"/>
      <c r="D702" s="109"/>
      <c r="E702" s="73"/>
      <c r="F702" s="109"/>
      <c r="G702" s="113"/>
      <c r="H702" s="109"/>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c r="AQ702" s="73"/>
      <c r="AR702" s="73"/>
      <c r="AS702" s="73"/>
      <c r="AT702" s="73"/>
      <c r="AU702" s="73"/>
      <c r="AV702" s="73"/>
      <c r="AW702" s="73"/>
      <c r="AX702" s="73"/>
      <c r="AY702" s="73"/>
      <c r="AZ702" s="73"/>
      <c r="BA702" s="73"/>
      <c r="BB702" s="73"/>
      <c r="BC702" s="73"/>
      <c r="BD702" s="73"/>
      <c r="BE702" s="73"/>
      <c r="BF702" s="73"/>
      <c r="BG702" s="73"/>
      <c r="BH702" s="73"/>
      <c r="BI702" s="73"/>
      <c r="BJ702" s="73"/>
      <c r="BK702" s="73"/>
      <c r="BL702" s="73"/>
      <c r="BM702" s="73"/>
      <c r="BN702" s="73"/>
      <c r="BO702" s="73"/>
      <c r="BP702" s="73"/>
      <c r="BQ702" s="73"/>
      <c r="BR702" s="73"/>
      <c r="BS702" s="73"/>
      <c r="BT702" s="73"/>
      <c r="BU702" s="73"/>
      <c r="BV702" s="73"/>
      <c r="BW702" s="73"/>
    </row>
    <row r="703" ht="12.75" customHeight="1">
      <c r="A703" s="73"/>
      <c r="B703" s="109"/>
      <c r="C703" s="109"/>
      <c r="D703" s="109"/>
      <c r="E703" s="73"/>
      <c r="F703" s="109"/>
      <c r="G703" s="113"/>
      <c r="H703" s="109"/>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c r="AV703" s="73"/>
      <c r="AW703" s="73"/>
      <c r="AX703" s="73"/>
      <c r="AY703" s="73"/>
      <c r="AZ703" s="73"/>
      <c r="BA703" s="73"/>
      <c r="BB703" s="73"/>
      <c r="BC703" s="73"/>
      <c r="BD703" s="73"/>
      <c r="BE703" s="73"/>
      <c r="BF703" s="73"/>
      <c r="BG703" s="73"/>
      <c r="BH703" s="73"/>
      <c r="BI703" s="73"/>
      <c r="BJ703" s="73"/>
      <c r="BK703" s="73"/>
      <c r="BL703" s="73"/>
      <c r="BM703" s="73"/>
      <c r="BN703" s="73"/>
      <c r="BO703" s="73"/>
      <c r="BP703" s="73"/>
      <c r="BQ703" s="73"/>
      <c r="BR703" s="73"/>
      <c r="BS703" s="73"/>
      <c r="BT703" s="73"/>
      <c r="BU703" s="73"/>
      <c r="BV703" s="73"/>
      <c r="BW703" s="73"/>
    </row>
    <row r="704" ht="12.75" customHeight="1">
      <c r="A704" s="73"/>
      <c r="B704" s="109"/>
      <c r="C704" s="109"/>
      <c r="D704" s="109"/>
      <c r="E704" s="73"/>
      <c r="F704" s="109"/>
      <c r="G704" s="113"/>
      <c r="H704" s="109"/>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c r="AQ704" s="73"/>
      <c r="AR704" s="73"/>
      <c r="AS704" s="73"/>
      <c r="AT704" s="73"/>
      <c r="AU704" s="73"/>
      <c r="AV704" s="73"/>
      <c r="AW704" s="73"/>
      <c r="AX704" s="73"/>
      <c r="AY704" s="73"/>
      <c r="AZ704" s="73"/>
      <c r="BA704" s="73"/>
      <c r="BB704" s="73"/>
      <c r="BC704" s="73"/>
      <c r="BD704" s="73"/>
      <c r="BE704" s="73"/>
      <c r="BF704" s="73"/>
      <c r="BG704" s="73"/>
      <c r="BH704" s="73"/>
      <c r="BI704" s="73"/>
      <c r="BJ704" s="73"/>
      <c r="BK704" s="73"/>
      <c r="BL704" s="73"/>
      <c r="BM704" s="73"/>
      <c r="BN704" s="73"/>
      <c r="BO704" s="73"/>
      <c r="BP704" s="73"/>
      <c r="BQ704" s="73"/>
      <c r="BR704" s="73"/>
      <c r="BS704" s="73"/>
      <c r="BT704" s="73"/>
      <c r="BU704" s="73"/>
      <c r="BV704" s="73"/>
      <c r="BW704" s="73"/>
    </row>
    <row r="705" ht="12.75" customHeight="1">
      <c r="A705" s="73"/>
      <c r="B705" s="109"/>
      <c r="C705" s="109"/>
      <c r="D705" s="109"/>
      <c r="E705" s="73"/>
      <c r="F705" s="109"/>
      <c r="G705" s="113"/>
      <c r="H705" s="109"/>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c r="AV705" s="73"/>
      <c r="AW705" s="73"/>
      <c r="AX705" s="73"/>
      <c r="AY705" s="73"/>
      <c r="AZ705" s="73"/>
      <c r="BA705" s="73"/>
      <c r="BB705" s="73"/>
      <c r="BC705" s="73"/>
      <c r="BD705" s="73"/>
      <c r="BE705" s="73"/>
      <c r="BF705" s="73"/>
      <c r="BG705" s="73"/>
      <c r="BH705" s="73"/>
      <c r="BI705" s="73"/>
      <c r="BJ705" s="73"/>
      <c r="BK705" s="73"/>
      <c r="BL705" s="73"/>
      <c r="BM705" s="73"/>
      <c r="BN705" s="73"/>
      <c r="BO705" s="73"/>
      <c r="BP705" s="73"/>
      <c r="BQ705" s="73"/>
      <c r="BR705" s="73"/>
      <c r="BS705" s="73"/>
      <c r="BT705" s="73"/>
      <c r="BU705" s="73"/>
      <c r="BV705" s="73"/>
      <c r="BW705" s="73"/>
    </row>
    <row r="706" ht="12.75" customHeight="1">
      <c r="A706" s="73"/>
      <c r="B706" s="109"/>
      <c r="C706" s="109"/>
      <c r="D706" s="109"/>
      <c r="E706" s="73"/>
      <c r="F706" s="109"/>
      <c r="G706" s="113"/>
      <c r="H706" s="109"/>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c r="AQ706" s="73"/>
      <c r="AR706" s="73"/>
      <c r="AS706" s="73"/>
      <c r="AT706" s="73"/>
      <c r="AU706" s="73"/>
      <c r="AV706" s="73"/>
      <c r="AW706" s="73"/>
      <c r="AX706" s="73"/>
      <c r="AY706" s="73"/>
      <c r="AZ706" s="73"/>
      <c r="BA706" s="73"/>
      <c r="BB706" s="73"/>
      <c r="BC706" s="73"/>
      <c r="BD706" s="73"/>
      <c r="BE706" s="73"/>
      <c r="BF706" s="73"/>
      <c r="BG706" s="73"/>
      <c r="BH706" s="73"/>
      <c r="BI706" s="73"/>
      <c r="BJ706" s="73"/>
      <c r="BK706" s="73"/>
      <c r="BL706" s="73"/>
      <c r="BM706" s="73"/>
      <c r="BN706" s="73"/>
      <c r="BO706" s="73"/>
      <c r="BP706" s="73"/>
      <c r="BQ706" s="73"/>
      <c r="BR706" s="73"/>
      <c r="BS706" s="73"/>
      <c r="BT706" s="73"/>
      <c r="BU706" s="73"/>
      <c r="BV706" s="73"/>
      <c r="BW706" s="73"/>
    </row>
    <row r="707" ht="12.75" customHeight="1">
      <c r="A707" s="73"/>
      <c r="B707" s="109"/>
      <c r="C707" s="109"/>
      <c r="D707" s="109"/>
      <c r="E707" s="73"/>
      <c r="F707" s="109"/>
      <c r="G707" s="113"/>
      <c r="H707" s="109"/>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c r="AV707" s="73"/>
      <c r="AW707" s="73"/>
      <c r="AX707" s="73"/>
      <c r="AY707" s="73"/>
      <c r="AZ707" s="73"/>
      <c r="BA707" s="73"/>
      <c r="BB707" s="73"/>
      <c r="BC707" s="73"/>
      <c r="BD707" s="73"/>
      <c r="BE707" s="73"/>
      <c r="BF707" s="73"/>
      <c r="BG707" s="73"/>
      <c r="BH707" s="73"/>
      <c r="BI707" s="73"/>
      <c r="BJ707" s="73"/>
      <c r="BK707" s="73"/>
      <c r="BL707" s="73"/>
      <c r="BM707" s="73"/>
      <c r="BN707" s="73"/>
      <c r="BO707" s="73"/>
      <c r="BP707" s="73"/>
      <c r="BQ707" s="73"/>
      <c r="BR707" s="73"/>
      <c r="BS707" s="73"/>
      <c r="BT707" s="73"/>
      <c r="BU707" s="73"/>
      <c r="BV707" s="73"/>
      <c r="BW707" s="73"/>
    </row>
    <row r="708" ht="12.75" customHeight="1">
      <c r="A708" s="73"/>
      <c r="B708" s="109"/>
      <c r="C708" s="109"/>
      <c r="D708" s="109"/>
      <c r="E708" s="73"/>
      <c r="F708" s="109"/>
      <c r="G708" s="113"/>
      <c r="H708" s="109"/>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c r="AQ708" s="73"/>
      <c r="AR708" s="73"/>
      <c r="AS708" s="73"/>
      <c r="AT708" s="73"/>
      <c r="AU708" s="73"/>
      <c r="AV708" s="73"/>
      <c r="AW708" s="73"/>
      <c r="AX708" s="73"/>
      <c r="AY708" s="73"/>
      <c r="AZ708" s="73"/>
      <c r="BA708" s="73"/>
      <c r="BB708" s="73"/>
      <c r="BC708" s="73"/>
      <c r="BD708" s="73"/>
      <c r="BE708" s="73"/>
      <c r="BF708" s="73"/>
      <c r="BG708" s="73"/>
      <c r="BH708" s="73"/>
      <c r="BI708" s="73"/>
      <c r="BJ708" s="73"/>
      <c r="BK708" s="73"/>
      <c r="BL708" s="73"/>
      <c r="BM708" s="73"/>
      <c r="BN708" s="73"/>
      <c r="BO708" s="73"/>
      <c r="BP708" s="73"/>
      <c r="BQ708" s="73"/>
      <c r="BR708" s="73"/>
      <c r="BS708" s="73"/>
      <c r="BT708" s="73"/>
      <c r="BU708" s="73"/>
      <c r="BV708" s="73"/>
      <c r="BW708" s="73"/>
    </row>
    <row r="709" ht="12.75" customHeight="1">
      <c r="A709" s="73"/>
      <c r="B709" s="109"/>
      <c r="C709" s="109"/>
      <c r="D709" s="109"/>
      <c r="E709" s="73"/>
      <c r="F709" s="109"/>
      <c r="G709" s="113"/>
      <c r="H709" s="109"/>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c r="AV709" s="73"/>
      <c r="AW709" s="73"/>
      <c r="AX709" s="73"/>
      <c r="AY709" s="73"/>
      <c r="AZ709" s="73"/>
      <c r="BA709" s="73"/>
      <c r="BB709" s="73"/>
      <c r="BC709" s="73"/>
      <c r="BD709" s="73"/>
      <c r="BE709" s="73"/>
      <c r="BF709" s="73"/>
      <c r="BG709" s="73"/>
      <c r="BH709" s="73"/>
      <c r="BI709" s="73"/>
      <c r="BJ709" s="73"/>
      <c r="BK709" s="73"/>
      <c r="BL709" s="73"/>
      <c r="BM709" s="73"/>
      <c r="BN709" s="73"/>
      <c r="BO709" s="73"/>
      <c r="BP709" s="73"/>
      <c r="BQ709" s="73"/>
      <c r="BR709" s="73"/>
      <c r="BS709" s="73"/>
      <c r="BT709" s="73"/>
      <c r="BU709" s="73"/>
      <c r="BV709" s="73"/>
      <c r="BW709" s="73"/>
    </row>
    <row r="710" ht="12.75" customHeight="1">
      <c r="A710" s="73"/>
      <c r="B710" s="109"/>
      <c r="C710" s="109"/>
      <c r="D710" s="109"/>
      <c r="E710" s="73"/>
      <c r="F710" s="109"/>
      <c r="G710" s="113"/>
      <c r="H710" s="109"/>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c r="AR710" s="73"/>
      <c r="AS710" s="73"/>
      <c r="AT710" s="73"/>
      <c r="AU710" s="73"/>
      <c r="AV710" s="73"/>
      <c r="AW710" s="73"/>
      <c r="AX710" s="73"/>
      <c r="AY710" s="73"/>
      <c r="AZ710" s="73"/>
      <c r="BA710" s="73"/>
      <c r="BB710" s="73"/>
      <c r="BC710" s="73"/>
      <c r="BD710" s="73"/>
      <c r="BE710" s="73"/>
      <c r="BF710" s="73"/>
      <c r="BG710" s="73"/>
      <c r="BH710" s="73"/>
      <c r="BI710" s="73"/>
      <c r="BJ710" s="73"/>
      <c r="BK710" s="73"/>
      <c r="BL710" s="73"/>
      <c r="BM710" s="73"/>
      <c r="BN710" s="73"/>
      <c r="BO710" s="73"/>
      <c r="BP710" s="73"/>
      <c r="BQ710" s="73"/>
      <c r="BR710" s="73"/>
      <c r="BS710" s="73"/>
      <c r="BT710" s="73"/>
      <c r="BU710" s="73"/>
      <c r="BV710" s="73"/>
      <c r="BW710" s="73"/>
    </row>
    <row r="711" ht="12.75" customHeight="1">
      <c r="A711" s="73"/>
      <c r="B711" s="109"/>
      <c r="C711" s="109"/>
      <c r="D711" s="109"/>
      <c r="E711" s="73"/>
      <c r="F711" s="109"/>
      <c r="G711" s="113"/>
      <c r="H711" s="109"/>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c r="AV711" s="73"/>
      <c r="AW711" s="73"/>
      <c r="AX711" s="73"/>
      <c r="AY711" s="73"/>
      <c r="AZ711" s="73"/>
      <c r="BA711" s="73"/>
      <c r="BB711" s="73"/>
      <c r="BC711" s="73"/>
      <c r="BD711" s="73"/>
      <c r="BE711" s="73"/>
      <c r="BF711" s="73"/>
      <c r="BG711" s="73"/>
      <c r="BH711" s="73"/>
      <c r="BI711" s="73"/>
      <c r="BJ711" s="73"/>
      <c r="BK711" s="73"/>
      <c r="BL711" s="73"/>
      <c r="BM711" s="73"/>
      <c r="BN711" s="73"/>
      <c r="BO711" s="73"/>
      <c r="BP711" s="73"/>
      <c r="BQ711" s="73"/>
      <c r="BR711" s="73"/>
      <c r="BS711" s="73"/>
      <c r="BT711" s="73"/>
      <c r="BU711" s="73"/>
      <c r="BV711" s="73"/>
      <c r="BW711" s="73"/>
    </row>
    <row r="712" ht="12.75" customHeight="1">
      <c r="A712" s="73"/>
      <c r="B712" s="109"/>
      <c r="C712" s="109"/>
      <c r="D712" s="109"/>
      <c r="E712" s="73"/>
      <c r="F712" s="109"/>
      <c r="G712" s="113"/>
      <c r="H712" s="109"/>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c r="AQ712" s="73"/>
      <c r="AR712" s="73"/>
      <c r="AS712" s="73"/>
      <c r="AT712" s="73"/>
      <c r="AU712" s="73"/>
      <c r="AV712" s="73"/>
      <c r="AW712" s="73"/>
      <c r="AX712" s="73"/>
      <c r="AY712" s="73"/>
      <c r="AZ712" s="73"/>
      <c r="BA712" s="73"/>
      <c r="BB712" s="73"/>
      <c r="BC712" s="73"/>
      <c r="BD712" s="73"/>
      <c r="BE712" s="73"/>
      <c r="BF712" s="73"/>
      <c r="BG712" s="73"/>
      <c r="BH712" s="73"/>
      <c r="BI712" s="73"/>
      <c r="BJ712" s="73"/>
      <c r="BK712" s="73"/>
      <c r="BL712" s="73"/>
      <c r="BM712" s="73"/>
      <c r="BN712" s="73"/>
      <c r="BO712" s="73"/>
      <c r="BP712" s="73"/>
      <c r="BQ712" s="73"/>
      <c r="BR712" s="73"/>
      <c r="BS712" s="73"/>
      <c r="BT712" s="73"/>
      <c r="BU712" s="73"/>
      <c r="BV712" s="73"/>
      <c r="BW712" s="73"/>
    </row>
    <row r="713" ht="12.75" customHeight="1">
      <c r="A713" s="73"/>
      <c r="B713" s="109"/>
      <c r="C713" s="109"/>
      <c r="D713" s="109"/>
      <c r="E713" s="73"/>
      <c r="F713" s="109"/>
      <c r="G713" s="113"/>
      <c r="H713" s="109"/>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c r="AV713" s="73"/>
      <c r="AW713" s="73"/>
      <c r="AX713" s="73"/>
      <c r="AY713" s="73"/>
      <c r="AZ713" s="73"/>
      <c r="BA713" s="73"/>
      <c r="BB713" s="73"/>
      <c r="BC713" s="73"/>
      <c r="BD713" s="73"/>
      <c r="BE713" s="73"/>
      <c r="BF713" s="73"/>
      <c r="BG713" s="73"/>
      <c r="BH713" s="73"/>
      <c r="BI713" s="73"/>
      <c r="BJ713" s="73"/>
      <c r="BK713" s="73"/>
      <c r="BL713" s="73"/>
      <c r="BM713" s="73"/>
      <c r="BN713" s="73"/>
      <c r="BO713" s="73"/>
      <c r="BP713" s="73"/>
      <c r="BQ713" s="73"/>
      <c r="BR713" s="73"/>
      <c r="BS713" s="73"/>
      <c r="BT713" s="73"/>
      <c r="BU713" s="73"/>
      <c r="BV713" s="73"/>
      <c r="BW713" s="73"/>
    </row>
    <row r="714" ht="12.75" customHeight="1">
      <c r="A714" s="73"/>
      <c r="B714" s="109"/>
      <c r="C714" s="109"/>
      <c r="D714" s="109"/>
      <c r="E714" s="73"/>
      <c r="F714" s="109"/>
      <c r="G714" s="113"/>
      <c r="H714" s="109"/>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c r="AQ714" s="73"/>
      <c r="AR714" s="73"/>
      <c r="AS714" s="73"/>
      <c r="AT714" s="73"/>
      <c r="AU714" s="73"/>
      <c r="AV714" s="73"/>
      <c r="AW714" s="73"/>
      <c r="AX714" s="73"/>
      <c r="AY714" s="73"/>
      <c r="AZ714" s="73"/>
      <c r="BA714" s="73"/>
      <c r="BB714" s="73"/>
      <c r="BC714" s="73"/>
      <c r="BD714" s="73"/>
      <c r="BE714" s="73"/>
      <c r="BF714" s="73"/>
      <c r="BG714" s="73"/>
      <c r="BH714" s="73"/>
      <c r="BI714" s="73"/>
      <c r="BJ714" s="73"/>
      <c r="BK714" s="73"/>
      <c r="BL714" s="73"/>
      <c r="BM714" s="73"/>
      <c r="BN714" s="73"/>
      <c r="BO714" s="73"/>
      <c r="BP714" s="73"/>
      <c r="BQ714" s="73"/>
      <c r="BR714" s="73"/>
      <c r="BS714" s="73"/>
      <c r="BT714" s="73"/>
      <c r="BU714" s="73"/>
      <c r="BV714" s="73"/>
      <c r="BW714" s="73"/>
    </row>
    <row r="715" ht="12.75" customHeight="1">
      <c r="A715" s="73"/>
      <c r="B715" s="109"/>
      <c r="C715" s="109"/>
      <c r="D715" s="109"/>
      <c r="E715" s="73"/>
      <c r="F715" s="109"/>
      <c r="G715" s="113"/>
      <c r="H715" s="109"/>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c r="AV715" s="73"/>
      <c r="AW715" s="73"/>
      <c r="AX715" s="73"/>
      <c r="AY715" s="73"/>
      <c r="AZ715" s="73"/>
      <c r="BA715" s="73"/>
      <c r="BB715" s="73"/>
      <c r="BC715" s="73"/>
      <c r="BD715" s="73"/>
      <c r="BE715" s="73"/>
      <c r="BF715" s="73"/>
      <c r="BG715" s="73"/>
      <c r="BH715" s="73"/>
      <c r="BI715" s="73"/>
      <c r="BJ715" s="73"/>
      <c r="BK715" s="73"/>
      <c r="BL715" s="73"/>
      <c r="BM715" s="73"/>
      <c r="BN715" s="73"/>
      <c r="BO715" s="73"/>
      <c r="BP715" s="73"/>
      <c r="BQ715" s="73"/>
      <c r="BR715" s="73"/>
      <c r="BS715" s="73"/>
      <c r="BT715" s="73"/>
      <c r="BU715" s="73"/>
      <c r="BV715" s="73"/>
      <c r="BW715" s="73"/>
    </row>
    <row r="716" ht="12.75" customHeight="1">
      <c r="A716" s="73"/>
      <c r="B716" s="109"/>
      <c r="C716" s="109"/>
      <c r="D716" s="109"/>
      <c r="E716" s="73"/>
      <c r="F716" s="109"/>
      <c r="G716" s="113"/>
      <c r="H716" s="109"/>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c r="AQ716" s="73"/>
      <c r="AR716" s="73"/>
      <c r="AS716" s="73"/>
      <c r="AT716" s="73"/>
      <c r="AU716" s="73"/>
      <c r="AV716" s="73"/>
      <c r="AW716" s="73"/>
      <c r="AX716" s="73"/>
      <c r="AY716" s="73"/>
      <c r="AZ716" s="73"/>
      <c r="BA716" s="73"/>
      <c r="BB716" s="73"/>
      <c r="BC716" s="73"/>
      <c r="BD716" s="73"/>
      <c r="BE716" s="73"/>
      <c r="BF716" s="73"/>
      <c r="BG716" s="73"/>
      <c r="BH716" s="73"/>
      <c r="BI716" s="73"/>
      <c r="BJ716" s="73"/>
      <c r="BK716" s="73"/>
      <c r="BL716" s="73"/>
      <c r="BM716" s="73"/>
      <c r="BN716" s="73"/>
      <c r="BO716" s="73"/>
      <c r="BP716" s="73"/>
      <c r="BQ716" s="73"/>
      <c r="BR716" s="73"/>
      <c r="BS716" s="73"/>
      <c r="BT716" s="73"/>
      <c r="BU716" s="73"/>
      <c r="BV716" s="73"/>
      <c r="BW716" s="73"/>
    </row>
    <row r="717" ht="12.75" customHeight="1">
      <c r="A717" s="73"/>
      <c r="B717" s="109"/>
      <c r="C717" s="109"/>
      <c r="D717" s="109"/>
      <c r="E717" s="73"/>
      <c r="F717" s="109"/>
      <c r="G717" s="113"/>
      <c r="H717" s="109"/>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c r="AV717" s="73"/>
      <c r="AW717" s="73"/>
      <c r="AX717" s="73"/>
      <c r="AY717" s="73"/>
      <c r="AZ717" s="73"/>
      <c r="BA717" s="73"/>
      <c r="BB717" s="73"/>
      <c r="BC717" s="73"/>
      <c r="BD717" s="73"/>
      <c r="BE717" s="73"/>
      <c r="BF717" s="73"/>
      <c r="BG717" s="73"/>
      <c r="BH717" s="73"/>
      <c r="BI717" s="73"/>
      <c r="BJ717" s="73"/>
      <c r="BK717" s="73"/>
      <c r="BL717" s="73"/>
      <c r="BM717" s="73"/>
      <c r="BN717" s="73"/>
      <c r="BO717" s="73"/>
      <c r="BP717" s="73"/>
      <c r="BQ717" s="73"/>
      <c r="BR717" s="73"/>
      <c r="BS717" s="73"/>
      <c r="BT717" s="73"/>
      <c r="BU717" s="73"/>
      <c r="BV717" s="73"/>
      <c r="BW717" s="73"/>
    </row>
    <row r="718" ht="12.75" customHeight="1">
      <c r="A718" s="73"/>
      <c r="B718" s="109"/>
      <c r="C718" s="109"/>
      <c r="D718" s="109"/>
      <c r="E718" s="73"/>
      <c r="F718" s="109"/>
      <c r="G718" s="113"/>
      <c r="H718" s="109"/>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c r="AQ718" s="73"/>
      <c r="AR718" s="73"/>
      <c r="AS718" s="73"/>
      <c r="AT718" s="73"/>
      <c r="AU718" s="73"/>
      <c r="AV718" s="73"/>
      <c r="AW718" s="73"/>
      <c r="AX718" s="73"/>
      <c r="AY718" s="73"/>
      <c r="AZ718" s="73"/>
      <c r="BA718" s="73"/>
      <c r="BB718" s="73"/>
      <c r="BC718" s="73"/>
      <c r="BD718" s="73"/>
      <c r="BE718" s="73"/>
      <c r="BF718" s="73"/>
      <c r="BG718" s="73"/>
      <c r="BH718" s="73"/>
      <c r="BI718" s="73"/>
      <c r="BJ718" s="73"/>
      <c r="BK718" s="73"/>
      <c r="BL718" s="73"/>
      <c r="BM718" s="73"/>
      <c r="BN718" s="73"/>
      <c r="BO718" s="73"/>
      <c r="BP718" s="73"/>
      <c r="BQ718" s="73"/>
      <c r="BR718" s="73"/>
      <c r="BS718" s="73"/>
      <c r="BT718" s="73"/>
      <c r="BU718" s="73"/>
      <c r="BV718" s="73"/>
      <c r="BW718" s="73"/>
    </row>
    <row r="719" ht="12.75" customHeight="1">
      <c r="A719" s="73"/>
      <c r="B719" s="109"/>
      <c r="C719" s="109"/>
      <c r="D719" s="109"/>
      <c r="E719" s="73"/>
      <c r="F719" s="109"/>
      <c r="G719" s="113"/>
      <c r="H719" s="109"/>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c r="BA719" s="73"/>
      <c r="BB719" s="73"/>
      <c r="BC719" s="73"/>
      <c r="BD719" s="73"/>
      <c r="BE719" s="73"/>
      <c r="BF719" s="73"/>
      <c r="BG719" s="73"/>
      <c r="BH719" s="73"/>
      <c r="BI719" s="73"/>
      <c r="BJ719" s="73"/>
      <c r="BK719" s="73"/>
      <c r="BL719" s="73"/>
      <c r="BM719" s="73"/>
      <c r="BN719" s="73"/>
      <c r="BO719" s="73"/>
      <c r="BP719" s="73"/>
      <c r="BQ719" s="73"/>
      <c r="BR719" s="73"/>
      <c r="BS719" s="73"/>
      <c r="BT719" s="73"/>
      <c r="BU719" s="73"/>
      <c r="BV719" s="73"/>
      <c r="BW719" s="73"/>
    </row>
    <row r="720" ht="12.75" customHeight="1">
      <c r="A720" s="73"/>
      <c r="B720" s="109"/>
      <c r="C720" s="109"/>
      <c r="D720" s="109"/>
      <c r="E720" s="73"/>
      <c r="F720" s="109"/>
      <c r="G720" s="113"/>
      <c r="H720" s="109"/>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c r="BC720" s="73"/>
      <c r="BD720" s="73"/>
      <c r="BE720" s="73"/>
      <c r="BF720" s="73"/>
      <c r="BG720" s="73"/>
      <c r="BH720" s="73"/>
      <c r="BI720" s="73"/>
      <c r="BJ720" s="73"/>
      <c r="BK720" s="73"/>
      <c r="BL720" s="73"/>
      <c r="BM720" s="73"/>
      <c r="BN720" s="73"/>
      <c r="BO720" s="73"/>
      <c r="BP720" s="73"/>
      <c r="BQ720" s="73"/>
      <c r="BR720" s="73"/>
      <c r="BS720" s="73"/>
      <c r="BT720" s="73"/>
      <c r="BU720" s="73"/>
      <c r="BV720" s="73"/>
      <c r="BW720" s="73"/>
    </row>
    <row r="721" ht="12.75" customHeight="1">
      <c r="A721" s="73"/>
      <c r="B721" s="109"/>
      <c r="C721" s="109"/>
      <c r="D721" s="109"/>
      <c r="E721" s="73"/>
      <c r="F721" s="109"/>
      <c r="G721" s="113"/>
      <c r="H721" s="109"/>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c r="BB721" s="73"/>
      <c r="BC721" s="73"/>
      <c r="BD721" s="73"/>
      <c r="BE721" s="73"/>
      <c r="BF721" s="73"/>
      <c r="BG721" s="73"/>
      <c r="BH721" s="73"/>
      <c r="BI721" s="73"/>
      <c r="BJ721" s="73"/>
      <c r="BK721" s="73"/>
      <c r="BL721" s="73"/>
      <c r="BM721" s="73"/>
      <c r="BN721" s="73"/>
      <c r="BO721" s="73"/>
      <c r="BP721" s="73"/>
      <c r="BQ721" s="73"/>
      <c r="BR721" s="73"/>
      <c r="BS721" s="73"/>
      <c r="BT721" s="73"/>
      <c r="BU721" s="73"/>
      <c r="BV721" s="73"/>
      <c r="BW721" s="73"/>
    </row>
    <row r="722" ht="12.75" customHeight="1">
      <c r="A722" s="73"/>
      <c r="B722" s="109"/>
      <c r="C722" s="109"/>
      <c r="D722" s="109"/>
      <c r="E722" s="73"/>
      <c r="F722" s="109"/>
      <c r="G722" s="113"/>
      <c r="H722" s="109"/>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c r="BB722" s="73"/>
      <c r="BC722" s="73"/>
      <c r="BD722" s="73"/>
      <c r="BE722" s="73"/>
      <c r="BF722" s="73"/>
      <c r="BG722" s="73"/>
      <c r="BH722" s="73"/>
      <c r="BI722" s="73"/>
      <c r="BJ722" s="73"/>
      <c r="BK722" s="73"/>
      <c r="BL722" s="73"/>
      <c r="BM722" s="73"/>
      <c r="BN722" s="73"/>
      <c r="BO722" s="73"/>
      <c r="BP722" s="73"/>
      <c r="BQ722" s="73"/>
      <c r="BR722" s="73"/>
      <c r="BS722" s="73"/>
      <c r="BT722" s="73"/>
      <c r="BU722" s="73"/>
      <c r="BV722" s="73"/>
      <c r="BW722" s="73"/>
    </row>
    <row r="723" ht="12.75" customHeight="1">
      <c r="A723" s="73"/>
      <c r="B723" s="109"/>
      <c r="C723" s="109"/>
      <c r="D723" s="109"/>
      <c r="E723" s="73"/>
      <c r="F723" s="109"/>
      <c r="G723" s="113"/>
      <c r="H723" s="109"/>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c r="BC723" s="73"/>
      <c r="BD723" s="73"/>
      <c r="BE723" s="73"/>
      <c r="BF723" s="73"/>
      <c r="BG723" s="73"/>
      <c r="BH723" s="73"/>
      <c r="BI723" s="73"/>
      <c r="BJ723" s="73"/>
      <c r="BK723" s="73"/>
      <c r="BL723" s="73"/>
      <c r="BM723" s="73"/>
      <c r="BN723" s="73"/>
      <c r="BO723" s="73"/>
      <c r="BP723" s="73"/>
      <c r="BQ723" s="73"/>
      <c r="BR723" s="73"/>
      <c r="BS723" s="73"/>
      <c r="BT723" s="73"/>
      <c r="BU723" s="73"/>
      <c r="BV723" s="73"/>
      <c r="BW723" s="73"/>
    </row>
    <row r="724" ht="12.75" customHeight="1">
      <c r="A724" s="73"/>
      <c r="B724" s="109"/>
      <c r="C724" s="109"/>
      <c r="D724" s="109"/>
      <c r="E724" s="73"/>
      <c r="F724" s="109"/>
      <c r="G724" s="113"/>
      <c r="H724" s="109"/>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c r="BC724" s="73"/>
      <c r="BD724" s="73"/>
      <c r="BE724" s="73"/>
      <c r="BF724" s="73"/>
      <c r="BG724" s="73"/>
      <c r="BH724" s="73"/>
      <c r="BI724" s="73"/>
      <c r="BJ724" s="73"/>
      <c r="BK724" s="73"/>
      <c r="BL724" s="73"/>
      <c r="BM724" s="73"/>
      <c r="BN724" s="73"/>
      <c r="BO724" s="73"/>
      <c r="BP724" s="73"/>
      <c r="BQ724" s="73"/>
      <c r="BR724" s="73"/>
      <c r="BS724" s="73"/>
      <c r="BT724" s="73"/>
      <c r="BU724" s="73"/>
      <c r="BV724" s="73"/>
      <c r="BW724" s="73"/>
    </row>
    <row r="725" ht="12.75" customHeight="1">
      <c r="A725" s="73"/>
      <c r="B725" s="109"/>
      <c r="C725" s="109"/>
      <c r="D725" s="109"/>
      <c r="E725" s="73"/>
      <c r="F725" s="109"/>
      <c r="G725" s="113"/>
      <c r="H725" s="109"/>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c r="BC725" s="73"/>
      <c r="BD725" s="73"/>
      <c r="BE725" s="73"/>
      <c r="BF725" s="73"/>
      <c r="BG725" s="73"/>
      <c r="BH725" s="73"/>
      <c r="BI725" s="73"/>
      <c r="BJ725" s="73"/>
      <c r="BK725" s="73"/>
      <c r="BL725" s="73"/>
      <c r="BM725" s="73"/>
      <c r="BN725" s="73"/>
      <c r="BO725" s="73"/>
      <c r="BP725" s="73"/>
      <c r="BQ725" s="73"/>
      <c r="BR725" s="73"/>
      <c r="BS725" s="73"/>
      <c r="BT725" s="73"/>
      <c r="BU725" s="73"/>
      <c r="BV725" s="73"/>
      <c r="BW725" s="73"/>
    </row>
    <row r="726" ht="12.75" customHeight="1">
      <c r="A726" s="73"/>
      <c r="B726" s="109"/>
      <c r="C726" s="109"/>
      <c r="D726" s="109"/>
      <c r="E726" s="73"/>
      <c r="F726" s="109"/>
      <c r="G726" s="113"/>
      <c r="H726" s="109"/>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c r="BC726" s="73"/>
      <c r="BD726" s="73"/>
      <c r="BE726" s="73"/>
      <c r="BF726" s="73"/>
      <c r="BG726" s="73"/>
      <c r="BH726" s="73"/>
      <c r="BI726" s="73"/>
      <c r="BJ726" s="73"/>
      <c r="BK726" s="73"/>
      <c r="BL726" s="73"/>
      <c r="BM726" s="73"/>
      <c r="BN726" s="73"/>
      <c r="BO726" s="73"/>
      <c r="BP726" s="73"/>
      <c r="BQ726" s="73"/>
      <c r="BR726" s="73"/>
      <c r="BS726" s="73"/>
      <c r="BT726" s="73"/>
      <c r="BU726" s="73"/>
      <c r="BV726" s="73"/>
      <c r="BW726" s="73"/>
    </row>
    <row r="727" ht="12.75" customHeight="1">
      <c r="A727" s="73"/>
      <c r="B727" s="109"/>
      <c r="C727" s="109"/>
      <c r="D727" s="109"/>
      <c r="E727" s="73"/>
      <c r="F727" s="109"/>
      <c r="G727" s="113"/>
      <c r="H727" s="109"/>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c r="BC727" s="73"/>
      <c r="BD727" s="73"/>
      <c r="BE727" s="73"/>
      <c r="BF727" s="73"/>
      <c r="BG727" s="73"/>
      <c r="BH727" s="73"/>
      <c r="BI727" s="73"/>
      <c r="BJ727" s="73"/>
      <c r="BK727" s="73"/>
      <c r="BL727" s="73"/>
      <c r="BM727" s="73"/>
      <c r="BN727" s="73"/>
      <c r="BO727" s="73"/>
      <c r="BP727" s="73"/>
      <c r="BQ727" s="73"/>
      <c r="BR727" s="73"/>
      <c r="BS727" s="73"/>
      <c r="BT727" s="73"/>
      <c r="BU727" s="73"/>
      <c r="BV727" s="73"/>
      <c r="BW727" s="73"/>
    </row>
    <row r="728" ht="12.75" customHeight="1">
      <c r="A728" s="73"/>
      <c r="B728" s="109"/>
      <c r="C728" s="109"/>
      <c r="D728" s="109"/>
      <c r="E728" s="73"/>
      <c r="F728" s="109"/>
      <c r="G728" s="113"/>
      <c r="H728" s="109"/>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c r="BC728" s="73"/>
      <c r="BD728" s="73"/>
      <c r="BE728" s="73"/>
      <c r="BF728" s="73"/>
      <c r="BG728" s="73"/>
      <c r="BH728" s="73"/>
      <c r="BI728" s="73"/>
      <c r="BJ728" s="73"/>
      <c r="BK728" s="73"/>
      <c r="BL728" s="73"/>
      <c r="BM728" s="73"/>
      <c r="BN728" s="73"/>
      <c r="BO728" s="73"/>
      <c r="BP728" s="73"/>
      <c r="BQ728" s="73"/>
      <c r="BR728" s="73"/>
      <c r="BS728" s="73"/>
      <c r="BT728" s="73"/>
      <c r="BU728" s="73"/>
      <c r="BV728" s="73"/>
      <c r="BW728" s="73"/>
    </row>
    <row r="729" ht="12.75" customHeight="1">
      <c r="A729" s="73"/>
      <c r="B729" s="109"/>
      <c r="C729" s="109"/>
      <c r="D729" s="109"/>
      <c r="E729" s="73"/>
      <c r="F729" s="109"/>
      <c r="G729" s="113"/>
      <c r="H729" s="109"/>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c r="BB729" s="73"/>
      <c r="BC729" s="73"/>
      <c r="BD729" s="73"/>
      <c r="BE729" s="73"/>
      <c r="BF729" s="73"/>
      <c r="BG729" s="73"/>
      <c r="BH729" s="73"/>
      <c r="BI729" s="73"/>
      <c r="BJ729" s="73"/>
      <c r="BK729" s="73"/>
      <c r="BL729" s="73"/>
      <c r="BM729" s="73"/>
      <c r="BN729" s="73"/>
      <c r="BO729" s="73"/>
      <c r="BP729" s="73"/>
      <c r="BQ729" s="73"/>
      <c r="BR729" s="73"/>
      <c r="BS729" s="73"/>
      <c r="BT729" s="73"/>
      <c r="BU729" s="73"/>
      <c r="BV729" s="73"/>
      <c r="BW729" s="73"/>
    </row>
    <row r="730" ht="12.75" customHeight="1">
      <c r="A730" s="73"/>
      <c r="B730" s="109"/>
      <c r="C730" s="109"/>
      <c r="D730" s="109"/>
      <c r="E730" s="73"/>
      <c r="F730" s="109"/>
      <c r="G730" s="113"/>
      <c r="H730" s="109"/>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c r="AR730" s="73"/>
      <c r="AS730" s="73"/>
      <c r="AT730" s="73"/>
      <c r="AU730" s="73"/>
      <c r="AV730" s="73"/>
      <c r="AW730" s="73"/>
      <c r="AX730" s="73"/>
      <c r="AY730" s="73"/>
      <c r="AZ730" s="73"/>
      <c r="BA730" s="73"/>
      <c r="BB730" s="73"/>
      <c r="BC730" s="73"/>
      <c r="BD730" s="73"/>
      <c r="BE730" s="73"/>
      <c r="BF730" s="73"/>
      <c r="BG730" s="73"/>
      <c r="BH730" s="73"/>
      <c r="BI730" s="73"/>
      <c r="BJ730" s="73"/>
      <c r="BK730" s="73"/>
      <c r="BL730" s="73"/>
      <c r="BM730" s="73"/>
      <c r="BN730" s="73"/>
      <c r="BO730" s="73"/>
      <c r="BP730" s="73"/>
      <c r="BQ730" s="73"/>
      <c r="BR730" s="73"/>
      <c r="BS730" s="73"/>
      <c r="BT730" s="73"/>
      <c r="BU730" s="73"/>
      <c r="BV730" s="73"/>
      <c r="BW730" s="73"/>
    </row>
    <row r="731" ht="12.75" customHeight="1">
      <c r="A731" s="73"/>
      <c r="B731" s="109"/>
      <c r="C731" s="109"/>
      <c r="D731" s="109"/>
      <c r="E731" s="73"/>
      <c r="F731" s="109"/>
      <c r="G731" s="113"/>
      <c r="H731" s="109"/>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c r="BA731" s="73"/>
      <c r="BB731" s="73"/>
      <c r="BC731" s="73"/>
      <c r="BD731" s="73"/>
      <c r="BE731" s="73"/>
      <c r="BF731" s="73"/>
      <c r="BG731" s="73"/>
      <c r="BH731" s="73"/>
      <c r="BI731" s="73"/>
      <c r="BJ731" s="73"/>
      <c r="BK731" s="73"/>
      <c r="BL731" s="73"/>
      <c r="BM731" s="73"/>
      <c r="BN731" s="73"/>
      <c r="BO731" s="73"/>
      <c r="BP731" s="73"/>
      <c r="BQ731" s="73"/>
      <c r="BR731" s="73"/>
      <c r="BS731" s="73"/>
      <c r="BT731" s="73"/>
      <c r="BU731" s="73"/>
      <c r="BV731" s="73"/>
      <c r="BW731" s="73"/>
    </row>
    <row r="732" ht="12.75" customHeight="1">
      <c r="A732" s="73"/>
      <c r="B732" s="109"/>
      <c r="C732" s="109"/>
      <c r="D732" s="109"/>
      <c r="E732" s="73"/>
      <c r="F732" s="109"/>
      <c r="G732" s="113"/>
      <c r="H732" s="109"/>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c r="AV732" s="73"/>
      <c r="AW732" s="73"/>
      <c r="AX732" s="73"/>
      <c r="AY732" s="73"/>
      <c r="AZ732" s="73"/>
      <c r="BA732" s="73"/>
      <c r="BB732" s="73"/>
      <c r="BC732" s="73"/>
      <c r="BD732" s="73"/>
      <c r="BE732" s="73"/>
      <c r="BF732" s="73"/>
      <c r="BG732" s="73"/>
      <c r="BH732" s="73"/>
      <c r="BI732" s="73"/>
      <c r="BJ732" s="73"/>
      <c r="BK732" s="73"/>
      <c r="BL732" s="73"/>
      <c r="BM732" s="73"/>
      <c r="BN732" s="73"/>
      <c r="BO732" s="73"/>
      <c r="BP732" s="73"/>
      <c r="BQ732" s="73"/>
      <c r="BR732" s="73"/>
      <c r="BS732" s="73"/>
      <c r="BT732" s="73"/>
      <c r="BU732" s="73"/>
      <c r="BV732" s="73"/>
      <c r="BW732" s="73"/>
    </row>
    <row r="733" ht="12.75" customHeight="1">
      <c r="A733" s="73"/>
      <c r="B733" s="109"/>
      <c r="C733" s="109"/>
      <c r="D733" s="109"/>
      <c r="E733" s="73"/>
      <c r="F733" s="109"/>
      <c r="G733" s="113"/>
      <c r="H733" s="109"/>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c r="AV733" s="73"/>
      <c r="AW733" s="73"/>
      <c r="AX733" s="73"/>
      <c r="AY733" s="73"/>
      <c r="AZ733" s="73"/>
      <c r="BA733" s="73"/>
      <c r="BB733" s="73"/>
      <c r="BC733" s="73"/>
      <c r="BD733" s="73"/>
      <c r="BE733" s="73"/>
      <c r="BF733" s="73"/>
      <c r="BG733" s="73"/>
      <c r="BH733" s="73"/>
      <c r="BI733" s="73"/>
      <c r="BJ733" s="73"/>
      <c r="BK733" s="73"/>
      <c r="BL733" s="73"/>
      <c r="BM733" s="73"/>
      <c r="BN733" s="73"/>
      <c r="BO733" s="73"/>
      <c r="BP733" s="73"/>
      <c r="BQ733" s="73"/>
      <c r="BR733" s="73"/>
      <c r="BS733" s="73"/>
      <c r="BT733" s="73"/>
      <c r="BU733" s="73"/>
      <c r="BV733" s="73"/>
      <c r="BW733" s="73"/>
    </row>
    <row r="734" ht="12.75" customHeight="1">
      <c r="A734" s="73"/>
      <c r="B734" s="109"/>
      <c r="C734" s="109"/>
      <c r="D734" s="109"/>
      <c r="E734" s="73"/>
      <c r="F734" s="109"/>
      <c r="G734" s="113"/>
      <c r="H734" s="109"/>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c r="AV734" s="73"/>
      <c r="AW734" s="73"/>
      <c r="AX734" s="73"/>
      <c r="AY734" s="73"/>
      <c r="AZ734" s="73"/>
      <c r="BA734" s="73"/>
      <c r="BB734" s="73"/>
      <c r="BC734" s="73"/>
      <c r="BD734" s="73"/>
      <c r="BE734" s="73"/>
      <c r="BF734" s="73"/>
      <c r="BG734" s="73"/>
      <c r="BH734" s="73"/>
      <c r="BI734" s="73"/>
      <c r="BJ734" s="73"/>
      <c r="BK734" s="73"/>
      <c r="BL734" s="73"/>
      <c r="BM734" s="73"/>
      <c r="BN734" s="73"/>
      <c r="BO734" s="73"/>
      <c r="BP734" s="73"/>
      <c r="BQ734" s="73"/>
      <c r="BR734" s="73"/>
      <c r="BS734" s="73"/>
      <c r="BT734" s="73"/>
      <c r="BU734" s="73"/>
      <c r="BV734" s="73"/>
      <c r="BW734" s="73"/>
    </row>
    <row r="735" ht="12.75" customHeight="1">
      <c r="A735" s="73"/>
      <c r="B735" s="109"/>
      <c r="C735" s="109"/>
      <c r="D735" s="109"/>
      <c r="E735" s="73"/>
      <c r="F735" s="109"/>
      <c r="G735" s="113"/>
      <c r="H735" s="109"/>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c r="BA735" s="73"/>
      <c r="BB735" s="73"/>
      <c r="BC735" s="73"/>
      <c r="BD735" s="73"/>
      <c r="BE735" s="73"/>
      <c r="BF735" s="73"/>
      <c r="BG735" s="73"/>
      <c r="BH735" s="73"/>
      <c r="BI735" s="73"/>
      <c r="BJ735" s="73"/>
      <c r="BK735" s="73"/>
      <c r="BL735" s="73"/>
      <c r="BM735" s="73"/>
      <c r="BN735" s="73"/>
      <c r="BO735" s="73"/>
      <c r="BP735" s="73"/>
      <c r="BQ735" s="73"/>
      <c r="BR735" s="73"/>
      <c r="BS735" s="73"/>
      <c r="BT735" s="73"/>
      <c r="BU735" s="73"/>
      <c r="BV735" s="73"/>
      <c r="BW735" s="73"/>
    </row>
    <row r="736" ht="12.75" customHeight="1">
      <c r="A736" s="73"/>
      <c r="B736" s="109"/>
      <c r="C736" s="109"/>
      <c r="D736" s="109"/>
      <c r="E736" s="73"/>
      <c r="F736" s="109"/>
      <c r="G736" s="113"/>
      <c r="H736" s="109"/>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c r="AR736" s="73"/>
      <c r="AS736" s="73"/>
      <c r="AT736" s="73"/>
      <c r="AU736" s="73"/>
      <c r="AV736" s="73"/>
      <c r="AW736" s="73"/>
      <c r="AX736" s="73"/>
      <c r="AY736" s="73"/>
      <c r="AZ736" s="73"/>
      <c r="BA736" s="73"/>
      <c r="BB736" s="73"/>
      <c r="BC736" s="73"/>
      <c r="BD736" s="73"/>
      <c r="BE736" s="73"/>
      <c r="BF736" s="73"/>
      <c r="BG736" s="73"/>
      <c r="BH736" s="73"/>
      <c r="BI736" s="73"/>
      <c r="BJ736" s="73"/>
      <c r="BK736" s="73"/>
      <c r="BL736" s="73"/>
      <c r="BM736" s="73"/>
      <c r="BN736" s="73"/>
      <c r="BO736" s="73"/>
      <c r="BP736" s="73"/>
      <c r="BQ736" s="73"/>
      <c r="BR736" s="73"/>
      <c r="BS736" s="73"/>
      <c r="BT736" s="73"/>
      <c r="BU736" s="73"/>
      <c r="BV736" s="73"/>
      <c r="BW736" s="73"/>
    </row>
    <row r="737" ht="12.75" customHeight="1">
      <c r="A737" s="73"/>
      <c r="B737" s="109"/>
      <c r="C737" s="109"/>
      <c r="D737" s="109"/>
      <c r="E737" s="73"/>
      <c r="F737" s="109"/>
      <c r="G737" s="113"/>
      <c r="H737" s="109"/>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c r="AV737" s="73"/>
      <c r="AW737" s="73"/>
      <c r="AX737" s="73"/>
      <c r="AY737" s="73"/>
      <c r="AZ737" s="73"/>
      <c r="BA737" s="73"/>
      <c r="BB737" s="73"/>
      <c r="BC737" s="73"/>
      <c r="BD737" s="73"/>
      <c r="BE737" s="73"/>
      <c r="BF737" s="73"/>
      <c r="BG737" s="73"/>
      <c r="BH737" s="73"/>
      <c r="BI737" s="73"/>
      <c r="BJ737" s="73"/>
      <c r="BK737" s="73"/>
      <c r="BL737" s="73"/>
      <c r="BM737" s="73"/>
      <c r="BN737" s="73"/>
      <c r="BO737" s="73"/>
      <c r="BP737" s="73"/>
      <c r="BQ737" s="73"/>
      <c r="BR737" s="73"/>
      <c r="BS737" s="73"/>
      <c r="BT737" s="73"/>
      <c r="BU737" s="73"/>
      <c r="BV737" s="73"/>
      <c r="BW737" s="73"/>
    </row>
    <row r="738" ht="12.75" customHeight="1">
      <c r="A738" s="73"/>
      <c r="B738" s="109"/>
      <c r="C738" s="109"/>
      <c r="D738" s="109"/>
      <c r="E738" s="73"/>
      <c r="F738" s="109"/>
      <c r="G738" s="113"/>
      <c r="H738" s="109"/>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c r="AR738" s="73"/>
      <c r="AS738" s="73"/>
      <c r="AT738" s="73"/>
      <c r="AU738" s="73"/>
      <c r="AV738" s="73"/>
      <c r="AW738" s="73"/>
      <c r="AX738" s="73"/>
      <c r="AY738" s="73"/>
      <c r="AZ738" s="73"/>
      <c r="BA738" s="73"/>
      <c r="BB738" s="73"/>
      <c r="BC738" s="73"/>
      <c r="BD738" s="73"/>
      <c r="BE738" s="73"/>
      <c r="BF738" s="73"/>
      <c r="BG738" s="73"/>
      <c r="BH738" s="73"/>
      <c r="BI738" s="73"/>
      <c r="BJ738" s="73"/>
      <c r="BK738" s="73"/>
      <c r="BL738" s="73"/>
      <c r="BM738" s="73"/>
      <c r="BN738" s="73"/>
      <c r="BO738" s="73"/>
      <c r="BP738" s="73"/>
      <c r="BQ738" s="73"/>
      <c r="BR738" s="73"/>
      <c r="BS738" s="73"/>
      <c r="BT738" s="73"/>
      <c r="BU738" s="73"/>
      <c r="BV738" s="73"/>
      <c r="BW738" s="73"/>
    </row>
    <row r="739" ht="12.75" customHeight="1">
      <c r="A739" s="73"/>
      <c r="B739" s="109"/>
      <c r="C739" s="109"/>
      <c r="D739" s="109"/>
      <c r="E739" s="73"/>
      <c r="F739" s="109"/>
      <c r="G739" s="113"/>
      <c r="H739" s="109"/>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c r="BA739" s="73"/>
      <c r="BB739" s="73"/>
      <c r="BC739" s="73"/>
      <c r="BD739" s="73"/>
      <c r="BE739" s="73"/>
      <c r="BF739" s="73"/>
      <c r="BG739" s="73"/>
      <c r="BH739" s="73"/>
      <c r="BI739" s="73"/>
      <c r="BJ739" s="73"/>
      <c r="BK739" s="73"/>
      <c r="BL739" s="73"/>
      <c r="BM739" s="73"/>
      <c r="BN739" s="73"/>
      <c r="BO739" s="73"/>
      <c r="BP739" s="73"/>
      <c r="BQ739" s="73"/>
      <c r="BR739" s="73"/>
      <c r="BS739" s="73"/>
      <c r="BT739" s="73"/>
      <c r="BU739" s="73"/>
      <c r="BV739" s="73"/>
      <c r="BW739" s="73"/>
    </row>
    <row r="740" ht="12.75" customHeight="1">
      <c r="A740" s="73"/>
      <c r="B740" s="109"/>
      <c r="C740" s="109"/>
      <c r="D740" s="109"/>
      <c r="E740" s="73"/>
      <c r="F740" s="109"/>
      <c r="G740" s="113"/>
      <c r="H740" s="109"/>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c r="AR740" s="73"/>
      <c r="AS740" s="73"/>
      <c r="AT740" s="73"/>
      <c r="AU740" s="73"/>
      <c r="AV740" s="73"/>
      <c r="AW740" s="73"/>
      <c r="AX740" s="73"/>
      <c r="AY740" s="73"/>
      <c r="AZ740" s="73"/>
      <c r="BA740" s="73"/>
      <c r="BB740" s="73"/>
      <c r="BC740" s="73"/>
      <c r="BD740" s="73"/>
      <c r="BE740" s="73"/>
      <c r="BF740" s="73"/>
      <c r="BG740" s="73"/>
      <c r="BH740" s="73"/>
      <c r="BI740" s="73"/>
      <c r="BJ740" s="73"/>
      <c r="BK740" s="73"/>
      <c r="BL740" s="73"/>
      <c r="BM740" s="73"/>
      <c r="BN740" s="73"/>
      <c r="BO740" s="73"/>
      <c r="BP740" s="73"/>
      <c r="BQ740" s="73"/>
      <c r="BR740" s="73"/>
      <c r="BS740" s="73"/>
      <c r="BT740" s="73"/>
      <c r="BU740" s="73"/>
      <c r="BV740" s="73"/>
      <c r="BW740" s="73"/>
    </row>
    <row r="741" ht="12.75" customHeight="1">
      <c r="A741" s="73"/>
      <c r="B741" s="109"/>
      <c r="C741" s="109"/>
      <c r="D741" s="109"/>
      <c r="E741" s="73"/>
      <c r="F741" s="109"/>
      <c r="G741" s="113"/>
      <c r="H741" s="109"/>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c r="BA741" s="73"/>
      <c r="BB741" s="73"/>
      <c r="BC741" s="73"/>
      <c r="BD741" s="73"/>
      <c r="BE741" s="73"/>
      <c r="BF741" s="73"/>
      <c r="BG741" s="73"/>
      <c r="BH741" s="73"/>
      <c r="BI741" s="73"/>
      <c r="BJ741" s="73"/>
      <c r="BK741" s="73"/>
      <c r="BL741" s="73"/>
      <c r="BM741" s="73"/>
      <c r="BN741" s="73"/>
      <c r="BO741" s="73"/>
      <c r="BP741" s="73"/>
      <c r="BQ741" s="73"/>
      <c r="BR741" s="73"/>
      <c r="BS741" s="73"/>
      <c r="BT741" s="73"/>
      <c r="BU741" s="73"/>
      <c r="BV741" s="73"/>
      <c r="BW741" s="73"/>
    </row>
    <row r="742" ht="12.75" customHeight="1">
      <c r="A742" s="73"/>
      <c r="B742" s="109"/>
      <c r="C742" s="109"/>
      <c r="D742" s="109"/>
      <c r="E742" s="73"/>
      <c r="F742" s="109"/>
      <c r="G742" s="113"/>
      <c r="H742" s="109"/>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c r="AV742" s="73"/>
      <c r="AW742" s="73"/>
      <c r="AX742" s="73"/>
      <c r="AY742" s="73"/>
      <c r="AZ742" s="73"/>
      <c r="BA742" s="73"/>
      <c r="BB742" s="73"/>
      <c r="BC742" s="73"/>
      <c r="BD742" s="73"/>
      <c r="BE742" s="73"/>
      <c r="BF742" s="73"/>
      <c r="BG742" s="73"/>
      <c r="BH742" s="73"/>
      <c r="BI742" s="73"/>
      <c r="BJ742" s="73"/>
      <c r="BK742" s="73"/>
      <c r="BL742" s="73"/>
      <c r="BM742" s="73"/>
      <c r="BN742" s="73"/>
      <c r="BO742" s="73"/>
      <c r="BP742" s="73"/>
      <c r="BQ742" s="73"/>
      <c r="BR742" s="73"/>
      <c r="BS742" s="73"/>
      <c r="BT742" s="73"/>
      <c r="BU742" s="73"/>
      <c r="BV742" s="73"/>
      <c r="BW742" s="73"/>
    </row>
    <row r="743" ht="12.75" customHeight="1">
      <c r="A743" s="73"/>
      <c r="B743" s="109"/>
      <c r="C743" s="109"/>
      <c r="D743" s="109"/>
      <c r="E743" s="73"/>
      <c r="F743" s="109"/>
      <c r="G743" s="113"/>
      <c r="H743" s="109"/>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c r="BA743" s="73"/>
      <c r="BB743" s="73"/>
      <c r="BC743" s="73"/>
      <c r="BD743" s="73"/>
      <c r="BE743" s="73"/>
      <c r="BF743" s="73"/>
      <c r="BG743" s="73"/>
      <c r="BH743" s="73"/>
      <c r="BI743" s="73"/>
      <c r="BJ743" s="73"/>
      <c r="BK743" s="73"/>
      <c r="BL743" s="73"/>
      <c r="BM743" s="73"/>
      <c r="BN743" s="73"/>
      <c r="BO743" s="73"/>
      <c r="BP743" s="73"/>
      <c r="BQ743" s="73"/>
      <c r="BR743" s="73"/>
      <c r="BS743" s="73"/>
      <c r="BT743" s="73"/>
      <c r="BU743" s="73"/>
      <c r="BV743" s="73"/>
      <c r="BW743" s="73"/>
    </row>
    <row r="744" ht="12.75" customHeight="1">
      <c r="A744" s="73"/>
      <c r="B744" s="109"/>
      <c r="C744" s="109"/>
      <c r="D744" s="109"/>
      <c r="E744" s="73"/>
      <c r="F744" s="109"/>
      <c r="G744" s="113"/>
      <c r="H744" s="109"/>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c r="AV744" s="73"/>
      <c r="AW744" s="73"/>
      <c r="AX744" s="73"/>
      <c r="AY744" s="73"/>
      <c r="AZ744" s="73"/>
      <c r="BA744" s="73"/>
      <c r="BB744" s="73"/>
      <c r="BC744" s="73"/>
      <c r="BD744" s="73"/>
      <c r="BE744" s="73"/>
      <c r="BF744" s="73"/>
      <c r="BG744" s="73"/>
      <c r="BH744" s="73"/>
      <c r="BI744" s="73"/>
      <c r="BJ744" s="73"/>
      <c r="BK744" s="73"/>
      <c r="BL744" s="73"/>
      <c r="BM744" s="73"/>
      <c r="BN744" s="73"/>
      <c r="BO744" s="73"/>
      <c r="BP744" s="73"/>
      <c r="BQ744" s="73"/>
      <c r="BR744" s="73"/>
      <c r="BS744" s="73"/>
      <c r="BT744" s="73"/>
      <c r="BU744" s="73"/>
      <c r="BV744" s="73"/>
      <c r="BW744" s="73"/>
    </row>
    <row r="745" ht="12.75" customHeight="1">
      <c r="A745" s="73"/>
      <c r="B745" s="109"/>
      <c r="C745" s="109"/>
      <c r="D745" s="109"/>
      <c r="E745" s="73"/>
      <c r="F745" s="109"/>
      <c r="G745" s="113"/>
      <c r="H745" s="109"/>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c r="BA745" s="73"/>
      <c r="BB745" s="73"/>
      <c r="BC745" s="73"/>
      <c r="BD745" s="73"/>
      <c r="BE745" s="73"/>
      <c r="BF745" s="73"/>
      <c r="BG745" s="73"/>
      <c r="BH745" s="73"/>
      <c r="BI745" s="73"/>
      <c r="BJ745" s="73"/>
      <c r="BK745" s="73"/>
      <c r="BL745" s="73"/>
      <c r="BM745" s="73"/>
      <c r="BN745" s="73"/>
      <c r="BO745" s="73"/>
      <c r="BP745" s="73"/>
      <c r="BQ745" s="73"/>
      <c r="BR745" s="73"/>
      <c r="BS745" s="73"/>
      <c r="BT745" s="73"/>
      <c r="BU745" s="73"/>
      <c r="BV745" s="73"/>
      <c r="BW745" s="73"/>
    </row>
    <row r="746" ht="12.75" customHeight="1">
      <c r="A746" s="73"/>
      <c r="B746" s="109"/>
      <c r="C746" s="109"/>
      <c r="D746" s="109"/>
      <c r="E746" s="73"/>
      <c r="F746" s="109"/>
      <c r="G746" s="113"/>
      <c r="H746" s="109"/>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c r="AV746" s="73"/>
      <c r="AW746" s="73"/>
      <c r="AX746" s="73"/>
      <c r="AY746" s="73"/>
      <c r="AZ746" s="73"/>
      <c r="BA746" s="73"/>
      <c r="BB746" s="73"/>
      <c r="BC746" s="73"/>
      <c r="BD746" s="73"/>
      <c r="BE746" s="73"/>
      <c r="BF746" s="73"/>
      <c r="BG746" s="73"/>
      <c r="BH746" s="73"/>
      <c r="BI746" s="73"/>
      <c r="BJ746" s="73"/>
      <c r="BK746" s="73"/>
      <c r="BL746" s="73"/>
      <c r="BM746" s="73"/>
      <c r="BN746" s="73"/>
      <c r="BO746" s="73"/>
      <c r="BP746" s="73"/>
      <c r="BQ746" s="73"/>
      <c r="BR746" s="73"/>
      <c r="BS746" s="73"/>
      <c r="BT746" s="73"/>
      <c r="BU746" s="73"/>
      <c r="BV746" s="73"/>
      <c r="BW746" s="73"/>
    </row>
    <row r="747" ht="12.75" customHeight="1">
      <c r="A747" s="73"/>
      <c r="B747" s="109"/>
      <c r="C747" s="109"/>
      <c r="D747" s="109"/>
      <c r="E747" s="73"/>
      <c r="F747" s="109"/>
      <c r="G747" s="113"/>
      <c r="H747" s="109"/>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c r="BA747" s="73"/>
      <c r="BB747" s="73"/>
      <c r="BC747" s="73"/>
      <c r="BD747" s="73"/>
      <c r="BE747" s="73"/>
      <c r="BF747" s="73"/>
      <c r="BG747" s="73"/>
      <c r="BH747" s="73"/>
      <c r="BI747" s="73"/>
      <c r="BJ747" s="73"/>
      <c r="BK747" s="73"/>
      <c r="BL747" s="73"/>
      <c r="BM747" s="73"/>
      <c r="BN747" s="73"/>
      <c r="BO747" s="73"/>
      <c r="BP747" s="73"/>
      <c r="BQ747" s="73"/>
      <c r="BR747" s="73"/>
      <c r="BS747" s="73"/>
      <c r="BT747" s="73"/>
      <c r="BU747" s="73"/>
      <c r="BV747" s="73"/>
      <c r="BW747" s="73"/>
    </row>
    <row r="748" ht="12.75" customHeight="1">
      <c r="A748" s="73"/>
      <c r="B748" s="109"/>
      <c r="C748" s="109"/>
      <c r="D748" s="109"/>
      <c r="E748" s="73"/>
      <c r="F748" s="109"/>
      <c r="G748" s="113"/>
      <c r="H748" s="109"/>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c r="AV748" s="73"/>
      <c r="AW748" s="73"/>
      <c r="AX748" s="73"/>
      <c r="AY748" s="73"/>
      <c r="AZ748" s="73"/>
      <c r="BA748" s="73"/>
      <c r="BB748" s="73"/>
      <c r="BC748" s="73"/>
      <c r="BD748" s="73"/>
      <c r="BE748" s="73"/>
      <c r="BF748" s="73"/>
      <c r="BG748" s="73"/>
      <c r="BH748" s="73"/>
      <c r="BI748" s="73"/>
      <c r="BJ748" s="73"/>
      <c r="BK748" s="73"/>
      <c r="BL748" s="73"/>
      <c r="BM748" s="73"/>
      <c r="BN748" s="73"/>
      <c r="BO748" s="73"/>
      <c r="BP748" s="73"/>
      <c r="BQ748" s="73"/>
      <c r="BR748" s="73"/>
      <c r="BS748" s="73"/>
      <c r="BT748" s="73"/>
      <c r="BU748" s="73"/>
      <c r="BV748" s="73"/>
      <c r="BW748" s="73"/>
    </row>
    <row r="749" ht="12.75" customHeight="1">
      <c r="A749" s="73"/>
      <c r="B749" s="109"/>
      <c r="C749" s="109"/>
      <c r="D749" s="109"/>
      <c r="E749" s="73"/>
      <c r="F749" s="109"/>
      <c r="G749" s="113"/>
      <c r="H749" s="109"/>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c r="BA749" s="73"/>
      <c r="BB749" s="73"/>
      <c r="BC749" s="73"/>
      <c r="BD749" s="73"/>
      <c r="BE749" s="73"/>
      <c r="BF749" s="73"/>
      <c r="BG749" s="73"/>
      <c r="BH749" s="73"/>
      <c r="BI749" s="73"/>
      <c r="BJ749" s="73"/>
      <c r="BK749" s="73"/>
      <c r="BL749" s="73"/>
      <c r="BM749" s="73"/>
      <c r="BN749" s="73"/>
      <c r="BO749" s="73"/>
      <c r="BP749" s="73"/>
      <c r="BQ749" s="73"/>
      <c r="BR749" s="73"/>
      <c r="BS749" s="73"/>
      <c r="BT749" s="73"/>
      <c r="BU749" s="73"/>
      <c r="BV749" s="73"/>
      <c r="BW749" s="73"/>
    </row>
    <row r="750" ht="12.75" customHeight="1">
      <c r="A750" s="73"/>
      <c r="B750" s="109"/>
      <c r="C750" s="109"/>
      <c r="D750" s="109"/>
      <c r="E750" s="73"/>
      <c r="F750" s="109"/>
      <c r="G750" s="113"/>
      <c r="H750" s="109"/>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3"/>
      <c r="AY750" s="73"/>
      <c r="AZ750" s="73"/>
      <c r="BA750" s="73"/>
      <c r="BB750" s="73"/>
      <c r="BC750" s="73"/>
      <c r="BD750" s="73"/>
      <c r="BE750" s="73"/>
      <c r="BF750" s="73"/>
      <c r="BG750" s="73"/>
      <c r="BH750" s="73"/>
      <c r="BI750" s="73"/>
      <c r="BJ750" s="73"/>
      <c r="BK750" s="73"/>
      <c r="BL750" s="73"/>
      <c r="BM750" s="73"/>
      <c r="BN750" s="73"/>
      <c r="BO750" s="73"/>
      <c r="BP750" s="73"/>
      <c r="BQ750" s="73"/>
      <c r="BR750" s="73"/>
      <c r="BS750" s="73"/>
      <c r="BT750" s="73"/>
      <c r="BU750" s="73"/>
      <c r="BV750" s="73"/>
      <c r="BW750" s="73"/>
    </row>
    <row r="751" ht="12.75" customHeight="1">
      <c r="A751" s="73"/>
      <c r="B751" s="109"/>
      <c r="C751" s="109"/>
      <c r="D751" s="109"/>
      <c r="E751" s="73"/>
      <c r="F751" s="109"/>
      <c r="G751" s="113"/>
      <c r="H751" s="109"/>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c r="BC751" s="73"/>
      <c r="BD751" s="73"/>
      <c r="BE751" s="73"/>
      <c r="BF751" s="73"/>
      <c r="BG751" s="73"/>
      <c r="BH751" s="73"/>
      <c r="BI751" s="73"/>
      <c r="BJ751" s="73"/>
      <c r="BK751" s="73"/>
      <c r="BL751" s="73"/>
      <c r="BM751" s="73"/>
      <c r="BN751" s="73"/>
      <c r="BO751" s="73"/>
      <c r="BP751" s="73"/>
      <c r="BQ751" s="73"/>
      <c r="BR751" s="73"/>
      <c r="BS751" s="73"/>
      <c r="BT751" s="73"/>
      <c r="BU751" s="73"/>
      <c r="BV751" s="73"/>
      <c r="BW751" s="73"/>
    </row>
    <row r="752" ht="12.75" customHeight="1">
      <c r="A752" s="73"/>
      <c r="B752" s="109"/>
      <c r="C752" s="109"/>
      <c r="D752" s="109"/>
      <c r="E752" s="73"/>
      <c r="F752" s="109"/>
      <c r="G752" s="113"/>
      <c r="H752" s="109"/>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c r="BB752" s="73"/>
      <c r="BC752" s="73"/>
      <c r="BD752" s="73"/>
      <c r="BE752" s="73"/>
      <c r="BF752" s="73"/>
      <c r="BG752" s="73"/>
      <c r="BH752" s="73"/>
      <c r="BI752" s="73"/>
      <c r="BJ752" s="73"/>
      <c r="BK752" s="73"/>
      <c r="BL752" s="73"/>
      <c r="BM752" s="73"/>
      <c r="BN752" s="73"/>
      <c r="BO752" s="73"/>
      <c r="BP752" s="73"/>
      <c r="BQ752" s="73"/>
      <c r="BR752" s="73"/>
      <c r="BS752" s="73"/>
      <c r="BT752" s="73"/>
      <c r="BU752" s="73"/>
      <c r="BV752" s="73"/>
      <c r="BW752" s="73"/>
    </row>
    <row r="753" ht="12.75" customHeight="1">
      <c r="A753" s="73"/>
      <c r="B753" s="109"/>
      <c r="C753" s="109"/>
      <c r="D753" s="109"/>
      <c r="E753" s="73"/>
      <c r="F753" s="109"/>
      <c r="G753" s="113"/>
      <c r="H753" s="109"/>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c r="BC753" s="73"/>
      <c r="BD753" s="73"/>
      <c r="BE753" s="73"/>
      <c r="BF753" s="73"/>
      <c r="BG753" s="73"/>
      <c r="BH753" s="73"/>
      <c r="BI753" s="73"/>
      <c r="BJ753" s="73"/>
      <c r="BK753" s="73"/>
      <c r="BL753" s="73"/>
      <c r="BM753" s="73"/>
      <c r="BN753" s="73"/>
      <c r="BO753" s="73"/>
      <c r="BP753" s="73"/>
      <c r="BQ753" s="73"/>
      <c r="BR753" s="73"/>
      <c r="BS753" s="73"/>
      <c r="BT753" s="73"/>
      <c r="BU753" s="73"/>
      <c r="BV753" s="73"/>
      <c r="BW753" s="73"/>
    </row>
    <row r="754" ht="12.75" customHeight="1">
      <c r="A754" s="73"/>
      <c r="B754" s="109"/>
      <c r="C754" s="109"/>
      <c r="D754" s="109"/>
      <c r="E754" s="73"/>
      <c r="F754" s="109"/>
      <c r="G754" s="113"/>
      <c r="H754" s="109"/>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c r="BB754" s="73"/>
      <c r="BC754" s="73"/>
      <c r="BD754" s="73"/>
      <c r="BE754" s="73"/>
      <c r="BF754" s="73"/>
      <c r="BG754" s="73"/>
      <c r="BH754" s="73"/>
      <c r="BI754" s="73"/>
      <c r="BJ754" s="73"/>
      <c r="BK754" s="73"/>
      <c r="BL754" s="73"/>
      <c r="BM754" s="73"/>
      <c r="BN754" s="73"/>
      <c r="BO754" s="73"/>
      <c r="BP754" s="73"/>
      <c r="BQ754" s="73"/>
      <c r="BR754" s="73"/>
      <c r="BS754" s="73"/>
      <c r="BT754" s="73"/>
      <c r="BU754" s="73"/>
      <c r="BV754" s="73"/>
      <c r="BW754" s="73"/>
    </row>
    <row r="755" ht="12.75" customHeight="1">
      <c r="A755" s="73"/>
      <c r="B755" s="109"/>
      <c r="C755" s="109"/>
      <c r="D755" s="109"/>
      <c r="E755" s="73"/>
      <c r="F755" s="109"/>
      <c r="G755" s="113"/>
      <c r="H755" s="109"/>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c r="BC755" s="73"/>
      <c r="BD755" s="73"/>
      <c r="BE755" s="73"/>
      <c r="BF755" s="73"/>
      <c r="BG755" s="73"/>
      <c r="BH755" s="73"/>
      <c r="BI755" s="73"/>
      <c r="BJ755" s="73"/>
      <c r="BK755" s="73"/>
      <c r="BL755" s="73"/>
      <c r="BM755" s="73"/>
      <c r="BN755" s="73"/>
      <c r="BO755" s="73"/>
      <c r="BP755" s="73"/>
      <c r="BQ755" s="73"/>
      <c r="BR755" s="73"/>
      <c r="BS755" s="73"/>
      <c r="BT755" s="73"/>
      <c r="BU755" s="73"/>
      <c r="BV755" s="73"/>
      <c r="BW755" s="73"/>
    </row>
    <row r="756" ht="12.75" customHeight="1">
      <c r="A756" s="73"/>
      <c r="B756" s="109"/>
      <c r="C756" s="109"/>
      <c r="D756" s="109"/>
      <c r="E756" s="73"/>
      <c r="F756" s="109"/>
      <c r="G756" s="113"/>
      <c r="H756" s="109"/>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c r="BB756" s="73"/>
      <c r="BC756" s="73"/>
      <c r="BD756" s="73"/>
      <c r="BE756" s="73"/>
      <c r="BF756" s="73"/>
      <c r="BG756" s="73"/>
      <c r="BH756" s="73"/>
      <c r="BI756" s="73"/>
      <c r="BJ756" s="73"/>
      <c r="BK756" s="73"/>
      <c r="BL756" s="73"/>
      <c r="BM756" s="73"/>
      <c r="BN756" s="73"/>
      <c r="BO756" s="73"/>
      <c r="BP756" s="73"/>
      <c r="BQ756" s="73"/>
      <c r="BR756" s="73"/>
      <c r="BS756" s="73"/>
      <c r="BT756" s="73"/>
      <c r="BU756" s="73"/>
      <c r="BV756" s="73"/>
      <c r="BW756" s="73"/>
    </row>
    <row r="757" ht="12.75" customHeight="1">
      <c r="A757" s="73"/>
      <c r="B757" s="109"/>
      <c r="C757" s="109"/>
      <c r="D757" s="109"/>
      <c r="E757" s="73"/>
      <c r="F757" s="109"/>
      <c r="G757" s="113"/>
      <c r="H757" s="109"/>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c r="BA757" s="73"/>
      <c r="BB757" s="73"/>
      <c r="BC757" s="73"/>
      <c r="BD757" s="73"/>
      <c r="BE757" s="73"/>
      <c r="BF757" s="73"/>
      <c r="BG757" s="73"/>
      <c r="BH757" s="73"/>
      <c r="BI757" s="73"/>
      <c r="BJ757" s="73"/>
      <c r="BK757" s="73"/>
      <c r="BL757" s="73"/>
      <c r="BM757" s="73"/>
      <c r="BN757" s="73"/>
      <c r="BO757" s="73"/>
      <c r="BP757" s="73"/>
      <c r="BQ757" s="73"/>
      <c r="BR757" s="73"/>
      <c r="BS757" s="73"/>
      <c r="BT757" s="73"/>
      <c r="BU757" s="73"/>
      <c r="BV757" s="73"/>
      <c r="BW757" s="73"/>
    </row>
    <row r="758" ht="12.75" customHeight="1">
      <c r="A758" s="73"/>
      <c r="B758" s="109"/>
      <c r="C758" s="109"/>
      <c r="D758" s="109"/>
      <c r="E758" s="73"/>
      <c r="F758" s="109"/>
      <c r="G758" s="113"/>
      <c r="H758" s="109"/>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c r="AR758" s="73"/>
      <c r="AS758" s="73"/>
      <c r="AT758" s="73"/>
      <c r="AU758" s="73"/>
      <c r="AV758" s="73"/>
      <c r="AW758" s="73"/>
      <c r="AX758" s="73"/>
      <c r="AY758" s="73"/>
      <c r="AZ758" s="73"/>
      <c r="BA758" s="73"/>
      <c r="BB758" s="73"/>
      <c r="BC758" s="73"/>
      <c r="BD758" s="73"/>
      <c r="BE758" s="73"/>
      <c r="BF758" s="73"/>
      <c r="BG758" s="73"/>
      <c r="BH758" s="73"/>
      <c r="BI758" s="73"/>
      <c r="BJ758" s="73"/>
      <c r="BK758" s="73"/>
      <c r="BL758" s="73"/>
      <c r="BM758" s="73"/>
      <c r="BN758" s="73"/>
      <c r="BO758" s="73"/>
      <c r="BP758" s="73"/>
      <c r="BQ758" s="73"/>
      <c r="BR758" s="73"/>
      <c r="BS758" s="73"/>
      <c r="BT758" s="73"/>
      <c r="BU758" s="73"/>
      <c r="BV758" s="73"/>
      <c r="BW758" s="73"/>
    </row>
    <row r="759" ht="12.75" customHeight="1">
      <c r="A759" s="73"/>
      <c r="B759" s="109"/>
      <c r="C759" s="109"/>
      <c r="D759" s="109"/>
      <c r="E759" s="73"/>
      <c r="F759" s="109"/>
      <c r="G759" s="113"/>
      <c r="H759" s="109"/>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3"/>
      <c r="AY759" s="73"/>
      <c r="AZ759" s="73"/>
      <c r="BA759" s="73"/>
      <c r="BB759" s="73"/>
      <c r="BC759" s="73"/>
      <c r="BD759" s="73"/>
      <c r="BE759" s="73"/>
      <c r="BF759" s="73"/>
      <c r="BG759" s="73"/>
      <c r="BH759" s="73"/>
      <c r="BI759" s="73"/>
      <c r="BJ759" s="73"/>
      <c r="BK759" s="73"/>
      <c r="BL759" s="73"/>
      <c r="BM759" s="73"/>
      <c r="BN759" s="73"/>
      <c r="BO759" s="73"/>
      <c r="BP759" s="73"/>
      <c r="BQ759" s="73"/>
      <c r="BR759" s="73"/>
      <c r="BS759" s="73"/>
      <c r="BT759" s="73"/>
      <c r="BU759" s="73"/>
      <c r="BV759" s="73"/>
      <c r="BW759" s="73"/>
    </row>
    <row r="760" ht="12.75" customHeight="1">
      <c r="A760" s="73"/>
      <c r="B760" s="109"/>
      <c r="C760" s="109"/>
      <c r="D760" s="109"/>
      <c r="E760" s="73"/>
      <c r="F760" s="109"/>
      <c r="G760" s="113"/>
      <c r="H760" s="109"/>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c r="AR760" s="73"/>
      <c r="AS760" s="73"/>
      <c r="AT760" s="73"/>
      <c r="AU760" s="73"/>
      <c r="AV760" s="73"/>
      <c r="AW760" s="73"/>
      <c r="AX760" s="73"/>
      <c r="AY760" s="73"/>
      <c r="AZ760" s="73"/>
      <c r="BA760" s="73"/>
      <c r="BB760" s="73"/>
      <c r="BC760" s="73"/>
      <c r="BD760" s="73"/>
      <c r="BE760" s="73"/>
      <c r="BF760" s="73"/>
      <c r="BG760" s="73"/>
      <c r="BH760" s="73"/>
      <c r="BI760" s="73"/>
      <c r="BJ760" s="73"/>
      <c r="BK760" s="73"/>
      <c r="BL760" s="73"/>
      <c r="BM760" s="73"/>
      <c r="BN760" s="73"/>
      <c r="BO760" s="73"/>
      <c r="BP760" s="73"/>
      <c r="BQ760" s="73"/>
      <c r="BR760" s="73"/>
      <c r="BS760" s="73"/>
      <c r="BT760" s="73"/>
      <c r="BU760" s="73"/>
      <c r="BV760" s="73"/>
      <c r="BW760" s="73"/>
    </row>
    <row r="761" ht="12.75" customHeight="1">
      <c r="A761" s="73"/>
      <c r="B761" s="109"/>
      <c r="C761" s="109"/>
      <c r="D761" s="109"/>
      <c r="E761" s="73"/>
      <c r="F761" s="109"/>
      <c r="G761" s="113"/>
      <c r="H761" s="109"/>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3"/>
      <c r="AY761" s="73"/>
      <c r="AZ761" s="73"/>
      <c r="BA761" s="73"/>
      <c r="BB761" s="73"/>
      <c r="BC761" s="73"/>
      <c r="BD761" s="73"/>
      <c r="BE761" s="73"/>
      <c r="BF761" s="73"/>
      <c r="BG761" s="73"/>
      <c r="BH761" s="73"/>
      <c r="BI761" s="73"/>
      <c r="BJ761" s="73"/>
      <c r="BK761" s="73"/>
      <c r="BL761" s="73"/>
      <c r="BM761" s="73"/>
      <c r="BN761" s="73"/>
      <c r="BO761" s="73"/>
      <c r="BP761" s="73"/>
      <c r="BQ761" s="73"/>
      <c r="BR761" s="73"/>
      <c r="BS761" s="73"/>
      <c r="BT761" s="73"/>
      <c r="BU761" s="73"/>
      <c r="BV761" s="73"/>
      <c r="BW761" s="73"/>
    </row>
    <row r="762" ht="12.75" customHeight="1">
      <c r="A762" s="73"/>
      <c r="B762" s="109"/>
      <c r="C762" s="109"/>
      <c r="D762" s="109"/>
      <c r="E762" s="73"/>
      <c r="F762" s="109"/>
      <c r="G762" s="113"/>
      <c r="H762" s="109"/>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c r="AQ762" s="73"/>
      <c r="AR762" s="73"/>
      <c r="AS762" s="73"/>
      <c r="AT762" s="73"/>
      <c r="AU762" s="73"/>
      <c r="AV762" s="73"/>
      <c r="AW762" s="73"/>
      <c r="AX762" s="73"/>
      <c r="AY762" s="73"/>
      <c r="AZ762" s="73"/>
      <c r="BA762" s="73"/>
      <c r="BB762" s="73"/>
      <c r="BC762" s="73"/>
      <c r="BD762" s="73"/>
      <c r="BE762" s="73"/>
      <c r="BF762" s="73"/>
      <c r="BG762" s="73"/>
      <c r="BH762" s="73"/>
      <c r="BI762" s="73"/>
      <c r="BJ762" s="73"/>
      <c r="BK762" s="73"/>
      <c r="BL762" s="73"/>
      <c r="BM762" s="73"/>
      <c r="BN762" s="73"/>
      <c r="BO762" s="73"/>
      <c r="BP762" s="73"/>
      <c r="BQ762" s="73"/>
      <c r="BR762" s="73"/>
      <c r="BS762" s="73"/>
      <c r="BT762" s="73"/>
      <c r="BU762" s="73"/>
      <c r="BV762" s="73"/>
      <c r="BW762" s="73"/>
    </row>
    <row r="763" ht="12.75" customHeight="1">
      <c r="A763" s="73"/>
      <c r="B763" s="109"/>
      <c r="C763" s="109"/>
      <c r="D763" s="109"/>
      <c r="E763" s="73"/>
      <c r="F763" s="109"/>
      <c r="G763" s="113"/>
      <c r="H763" s="109"/>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c r="BA763" s="73"/>
      <c r="BB763" s="73"/>
      <c r="BC763" s="73"/>
      <c r="BD763" s="73"/>
      <c r="BE763" s="73"/>
      <c r="BF763" s="73"/>
      <c r="BG763" s="73"/>
      <c r="BH763" s="73"/>
      <c r="BI763" s="73"/>
      <c r="BJ763" s="73"/>
      <c r="BK763" s="73"/>
      <c r="BL763" s="73"/>
      <c r="BM763" s="73"/>
      <c r="BN763" s="73"/>
      <c r="BO763" s="73"/>
      <c r="BP763" s="73"/>
      <c r="BQ763" s="73"/>
      <c r="BR763" s="73"/>
      <c r="BS763" s="73"/>
      <c r="BT763" s="73"/>
      <c r="BU763" s="73"/>
      <c r="BV763" s="73"/>
      <c r="BW763" s="73"/>
    </row>
    <row r="764" ht="12.75" customHeight="1">
      <c r="A764" s="73"/>
      <c r="B764" s="109"/>
      <c r="C764" s="109"/>
      <c r="D764" s="109"/>
      <c r="E764" s="73"/>
      <c r="F764" s="109"/>
      <c r="G764" s="113"/>
      <c r="H764" s="109"/>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c r="AQ764" s="73"/>
      <c r="AR764" s="73"/>
      <c r="AS764" s="73"/>
      <c r="AT764" s="73"/>
      <c r="AU764" s="73"/>
      <c r="AV764" s="73"/>
      <c r="AW764" s="73"/>
      <c r="AX764" s="73"/>
      <c r="AY764" s="73"/>
      <c r="AZ764" s="73"/>
      <c r="BA764" s="73"/>
      <c r="BB764" s="73"/>
      <c r="BC764" s="73"/>
      <c r="BD764" s="73"/>
      <c r="BE764" s="73"/>
      <c r="BF764" s="73"/>
      <c r="BG764" s="73"/>
      <c r="BH764" s="73"/>
      <c r="BI764" s="73"/>
      <c r="BJ764" s="73"/>
      <c r="BK764" s="73"/>
      <c r="BL764" s="73"/>
      <c r="BM764" s="73"/>
      <c r="BN764" s="73"/>
      <c r="BO764" s="73"/>
      <c r="BP764" s="73"/>
      <c r="BQ764" s="73"/>
      <c r="BR764" s="73"/>
      <c r="BS764" s="73"/>
      <c r="BT764" s="73"/>
      <c r="BU764" s="73"/>
      <c r="BV764" s="73"/>
      <c r="BW764" s="73"/>
    </row>
    <row r="765" ht="12.75" customHeight="1">
      <c r="A765" s="73"/>
      <c r="B765" s="109"/>
      <c r="C765" s="109"/>
      <c r="D765" s="109"/>
      <c r="E765" s="73"/>
      <c r="F765" s="109"/>
      <c r="G765" s="113"/>
      <c r="H765" s="109"/>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3"/>
      <c r="AY765" s="73"/>
      <c r="AZ765" s="73"/>
      <c r="BA765" s="73"/>
      <c r="BB765" s="73"/>
      <c r="BC765" s="73"/>
      <c r="BD765" s="73"/>
      <c r="BE765" s="73"/>
      <c r="BF765" s="73"/>
      <c r="BG765" s="73"/>
      <c r="BH765" s="73"/>
      <c r="BI765" s="73"/>
      <c r="BJ765" s="73"/>
      <c r="BK765" s="73"/>
      <c r="BL765" s="73"/>
      <c r="BM765" s="73"/>
      <c r="BN765" s="73"/>
      <c r="BO765" s="73"/>
      <c r="BP765" s="73"/>
      <c r="BQ765" s="73"/>
      <c r="BR765" s="73"/>
      <c r="BS765" s="73"/>
      <c r="BT765" s="73"/>
      <c r="BU765" s="73"/>
      <c r="BV765" s="73"/>
      <c r="BW765" s="73"/>
    </row>
    <row r="766" ht="12.75" customHeight="1">
      <c r="A766" s="73"/>
      <c r="B766" s="109"/>
      <c r="C766" s="109"/>
      <c r="D766" s="109"/>
      <c r="E766" s="73"/>
      <c r="F766" s="109"/>
      <c r="G766" s="113"/>
      <c r="H766" s="109"/>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c r="AV766" s="73"/>
      <c r="AW766" s="73"/>
      <c r="AX766" s="73"/>
      <c r="AY766" s="73"/>
      <c r="AZ766" s="73"/>
      <c r="BA766" s="73"/>
      <c r="BB766" s="73"/>
      <c r="BC766" s="73"/>
      <c r="BD766" s="73"/>
      <c r="BE766" s="73"/>
      <c r="BF766" s="73"/>
      <c r="BG766" s="73"/>
      <c r="BH766" s="73"/>
      <c r="BI766" s="73"/>
      <c r="BJ766" s="73"/>
      <c r="BK766" s="73"/>
      <c r="BL766" s="73"/>
      <c r="BM766" s="73"/>
      <c r="BN766" s="73"/>
      <c r="BO766" s="73"/>
      <c r="BP766" s="73"/>
      <c r="BQ766" s="73"/>
      <c r="BR766" s="73"/>
      <c r="BS766" s="73"/>
      <c r="BT766" s="73"/>
      <c r="BU766" s="73"/>
      <c r="BV766" s="73"/>
      <c r="BW766" s="73"/>
    </row>
    <row r="767" ht="12.75" customHeight="1">
      <c r="A767" s="73"/>
      <c r="B767" s="109"/>
      <c r="C767" s="109"/>
      <c r="D767" s="109"/>
      <c r="E767" s="73"/>
      <c r="F767" s="109"/>
      <c r="G767" s="113"/>
      <c r="H767" s="109"/>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c r="BB767" s="73"/>
      <c r="BC767" s="73"/>
      <c r="BD767" s="73"/>
      <c r="BE767" s="73"/>
      <c r="BF767" s="73"/>
      <c r="BG767" s="73"/>
      <c r="BH767" s="73"/>
      <c r="BI767" s="73"/>
      <c r="BJ767" s="73"/>
      <c r="BK767" s="73"/>
      <c r="BL767" s="73"/>
      <c r="BM767" s="73"/>
      <c r="BN767" s="73"/>
      <c r="BO767" s="73"/>
      <c r="BP767" s="73"/>
      <c r="BQ767" s="73"/>
      <c r="BR767" s="73"/>
      <c r="BS767" s="73"/>
      <c r="BT767" s="73"/>
      <c r="BU767" s="73"/>
      <c r="BV767" s="73"/>
      <c r="BW767" s="73"/>
    </row>
    <row r="768" ht="12.75" customHeight="1">
      <c r="A768" s="73"/>
      <c r="B768" s="109"/>
      <c r="C768" s="109"/>
      <c r="D768" s="109"/>
      <c r="E768" s="73"/>
      <c r="F768" s="109"/>
      <c r="G768" s="113"/>
      <c r="H768" s="109"/>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c r="AQ768" s="73"/>
      <c r="AR768" s="73"/>
      <c r="AS768" s="73"/>
      <c r="AT768" s="73"/>
      <c r="AU768" s="73"/>
      <c r="AV768" s="73"/>
      <c r="AW768" s="73"/>
      <c r="AX768" s="73"/>
      <c r="AY768" s="73"/>
      <c r="AZ768" s="73"/>
      <c r="BA768" s="73"/>
      <c r="BB768" s="73"/>
      <c r="BC768" s="73"/>
      <c r="BD768" s="73"/>
      <c r="BE768" s="73"/>
      <c r="BF768" s="73"/>
      <c r="BG768" s="73"/>
      <c r="BH768" s="73"/>
      <c r="BI768" s="73"/>
      <c r="BJ768" s="73"/>
      <c r="BK768" s="73"/>
      <c r="BL768" s="73"/>
      <c r="BM768" s="73"/>
      <c r="BN768" s="73"/>
      <c r="BO768" s="73"/>
      <c r="BP768" s="73"/>
      <c r="BQ768" s="73"/>
      <c r="BR768" s="73"/>
      <c r="BS768" s="73"/>
      <c r="BT768" s="73"/>
      <c r="BU768" s="73"/>
      <c r="BV768" s="73"/>
      <c r="BW768" s="73"/>
    </row>
    <row r="769" ht="12.75" customHeight="1">
      <c r="A769" s="73"/>
      <c r="B769" s="109"/>
      <c r="C769" s="109"/>
      <c r="D769" s="109"/>
      <c r="E769" s="73"/>
      <c r="F769" s="109"/>
      <c r="G769" s="113"/>
      <c r="H769" s="109"/>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c r="BC769" s="73"/>
      <c r="BD769" s="73"/>
      <c r="BE769" s="73"/>
      <c r="BF769" s="73"/>
      <c r="BG769" s="73"/>
      <c r="BH769" s="73"/>
      <c r="BI769" s="73"/>
      <c r="BJ769" s="73"/>
      <c r="BK769" s="73"/>
      <c r="BL769" s="73"/>
      <c r="BM769" s="73"/>
      <c r="BN769" s="73"/>
      <c r="BO769" s="73"/>
      <c r="BP769" s="73"/>
      <c r="BQ769" s="73"/>
      <c r="BR769" s="73"/>
      <c r="BS769" s="73"/>
      <c r="BT769" s="73"/>
      <c r="BU769" s="73"/>
      <c r="BV769" s="73"/>
      <c r="BW769" s="73"/>
    </row>
    <row r="770" ht="12.75" customHeight="1">
      <c r="A770" s="73"/>
      <c r="B770" s="109"/>
      <c r="C770" s="109"/>
      <c r="D770" s="109"/>
      <c r="E770" s="73"/>
      <c r="F770" s="109"/>
      <c r="G770" s="113"/>
      <c r="H770" s="109"/>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3"/>
      <c r="AY770" s="73"/>
      <c r="AZ770" s="73"/>
      <c r="BA770" s="73"/>
      <c r="BB770" s="73"/>
      <c r="BC770" s="73"/>
      <c r="BD770" s="73"/>
      <c r="BE770" s="73"/>
      <c r="BF770" s="73"/>
      <c r="BG770" s="73"/>
      <c r="BH770" s="73"/>
      <c r="BI770" s="73"/>
      <c r="BJ770" s="73"/>
      <c r="BK770" s="73"/>
      <c r="BL770" s="73"/>
      <c r="BM770" s="73"/>
      <c r="BN770" s="73"/>
      <c r="BO770" s="73"/>
      <c r="BP770" s="73"/>
      <c r="BQ770" s="73"/>
      <c r="BR770" s="73"/>
      <c r="BS770" s="73"/>
      <c r="BT770" s="73"/>
      <c r="BU770" s="73"/>
      <c r="BV770" s="73"/>
      <c r="BW770" s="73"/>
    </row>
    <row r="771" ht="12.75" customHeight="1">
      <c r="A771" s="73"/>
      <c r="B771" s="109"/>
      <c r="C771" s="109"/>
      <c r="D771" s="109"/>
      <c r="E771" s="73"/>
      <c r="F771" s="109"/>
      <c r="G771" s="113"/>
      <c r="H771" s="109"/>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3"/>
      <c r="AY771" s="73"/>
      <c r="AZ771" s="73"/>
      <c r="BA771" s="73"/>
      <c r="BB771" s="73"/>
      <c r="BC771" s="73"/>
      <c r="BD771" s="73"/>
      <c r="BE771" s="73"/>
      <c r="BF771" s="73"/>
      <c r="BG771" s="73"/>
      <c r="BH771" s="73"/>
      <c r="BI771" s="73"/>
      <c r="BJ771" s="73"/>
      <c r="BK771" s="73"/>
      <c r="BL771" s="73"/>
      <c r="BM771" s="73"/>
      <c r="BN771" s="73"/>
      <c r="BO771" s="73"/>
      <c r="BP771" s="73"/>
      <c r="BQ771" s="73"/>
      <c r="BR771" s="73"/>
      <c r="BS771" s="73"/>
      <c r="BT771" s="73"/>
      <c r="BU771" s="73"/>
      <c r="BV771" s="73"/>
      <c r="BW771" s="73"/>
    </row>
    <row r="772" ht="12.75" customHeight="1">
      <c r="A772" s="73"/>
      <c r="B772" s="109"/>
      <c r="C772" s="109"/>
      <c r="D772" s="109"/>
      <c r="E772" s="73"/>
      <c r="F772" s="109"/>
      <c r="G772" s="113"/>
      <c r="H772" s="109"/>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c r="AQ772" s="73"/>
      <c r="AR772" s="73"/>
      <c r="AS772" s="73"/>
      <c r="AT772" s="73"/>
      <c r="AU772" s="73"/>
      <c r="AV772" s="73"/>
      <c r="AW772" s="73"/>
      <c r="AX772" s="73"/>
      <c r="AY772" s="73"/>
      <c r="AZ772" s="73"/>
      <c r="BA772" s="73"/>
      <c r="BB772" s="73"/>
      <c r="BC772" s="73"/>
      <c r="BD772" s="73"/>
      <c r="BE772" s="73"/>
      <c r="BF772" s="73"/>
      <c r="BG772" s="73"/>
      <c r="BH772" s="73"/>
      <c r="BI772" s="73"/>
      <c r="BJ772" s="73"/>
      <c r="BK772" s="73"/>
      <c r="BL772" s="73"/>
      <c r="BM772" s="73"/>
      <c r="BN772" s="73"/>
      <c r="BO772" s="73"/>
      <c r="BP772" s="73"/>
      <c r="BQ772" s="73"/>
      <c r="BR772" s="73"/>
      <c r="BS772" s="73"/>
      <c r="BT772" s="73"/>
      <c r="BU772" s="73"/>
      <c r="BV772" s="73"/>
      <c r="BW772" s="73"/>
    </row>
    <row r="773" ht="12.75" customHeight="1">
      <c r="A773" s="73"/>
      <c r="B773" s="109"/>
      <c r="C773" s="109"/>
      <c r="D773" s="109"/>
      <c r="E773" s="73"/>
      <c r="F773" s="109"/>
      <c r="G773" s="113"/>
      <c r="H773" s="109"/>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3"/>
      <c r="AY773" s="73"/>
      <c r="AZ773" s="73"/>
      <c r="BA773" s="73"/>
      <c r="BB773" s="73"/>
      <c r="BC773" s="73"/>
      <c r="BD773" s="73"/>
      <c r="BE773" s="73"/>
      <c r="BF773" s="73"/>
      <c r="BG773" s="73"/>
      <c r="BH773" s="73"/>
      <c r="BI773" s="73"/>
      <c r="BJ773" s="73"/>
      <c r="BK773" s="73"/>
      <c r="BL773" s="73"/>
      <c r="BM773" s="73"/>
      <c r="BN773" s="73"/>
      <c r="BO773" s="73"/>
      <c r="BP773" s="73"/>
      <c r="BQ773" s="73"/>
      <c r="BR773" s="73"/>
      <c r="BS773" s="73"/>
      <c r="BT773" s="73"/>
      <c r="BU773" s="73"/>
      <c r="BV773" s="73"/>
      <c r="BW773" s="73"/>
    </row>
    <row r="774" ht="12.75" customHeight="1">
      <c r="A774" s="73"/>
      <c r="B774" s="109"/>
      <c r="C774" s="109"/>
      <c r="D774" s="109"/>
      <c r="E774" s="73"/>
      <c r="F774" s="109"/>
      <c r="G774" s="113"/>
      <c r="H774" s="109"/>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c r="AQ774" s="73"/>
      <c r="AR774" s="73"/>
      <c r="AS774" s="73"/>
      <c r="AT774" s="73"/>
      <c r="AU774" s="73"/>
      <c r="AV774" s="73"/>
      <c r="AW774" s="73"/>
      <c r="AX774" s="73"/>
      <c r="AY774" s="73"/>
      <c r="AZ774" s="73"/>
      <c r="BA774" s="73"/>
      <c r="BB774" s="73"/>
      <c r="BC774" s="73"/>
      <c r="BD774" s="73"/>
      <c r="BE774" s="73"/>
      <c r="BF774" s="73"/>
      <c r="BG774" s="73"/>
      <c r="BH774" s="73"/>
      <c r="BI774" s="73"/>
      <c r="BJ774" s="73"/>
      <c r="BK774" s="73"/>
      <c r="BL774" s="73"/>
      <c r="BM774" s="73"/>
      <c r="BN774" s="73"/>
      <c r="BO774" s="73"/>
      <c r="BP774" s="73"/>
      <c r="BQ774" s="73"/>
      <c r="BR774" s="73"/>
      <c r="BS774" s="73"/>
      <c r="BT774" s="73"/>
      <c r="BU774" s="73"/>
      <c r="BV774" s="73"/>
      <c r="BW774" s="73"/>
    </row>
    <row r="775" ht="12.75" customHeight="1">
      <c r="A775" s="73"/>
      <c r="B775" s="109"/>
      <c r="C775" s="109"/>
      <c r="D775" s="109"/>
      <c r="E775" s="73"/>
      <c r="F775" s="109"/>
      <c r="G775" s="113"/>
      <c r="H775" s="109"/>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3"/>
      <c r="AY775" s="73"/>
      <c r="AZ775" s="73"/>
      <c r="BA775" s="73"/>
      <c r="BB775" s="73"/>
      <c r="BC775" s="73"/>
      <c r="BD775" s="73"/>
      <c r="BE775" s="73"/>
      <c r="BF775" s="73"/>
      <c r="BG775" s="73"/>
      <c r="BH775" s="73"/>
      <c r="BI775" s="73"/>
      <c r="BJ775" s="73"/>
      <c r="BK775" s="73"/>
      <c r="BL775" s="73"/>
      <c r="BM775" s="73"/>
      <c r="BN775" s="73"/>
      <c r="BO775" s="73"/>
      <c r="BP775" s="73"/>
      <c r="BQ775" s="73"/>
      <c r="BR775" s="73"/>
      <c r="BS775" s="73"/>
      <c r="BT775" s="73"/>
      <c r="BU775" s="73"/>
      <c r="BV775" s="73"/>
      <c r="BW775" s="73"/>
    </row>
    <row r="776" ht="12.75" customHeight="1">
      <c r="A776" s="73"/>
      <c r="B776" s="109"/>
      <c r="C776" s="109"/>
      <c r="D776" s="109"/>
      <c r="E776" s="73"/>
      <c r="F776" s="109"/>
      <c r="G776" s="113"/>
      <c r="H776" s="109"/>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c r="AQ776" s="73"/>
      <c r="AR776" s="73"/>
      <c r="AS776" s="73"/>
      <c r="AT776" s="73"/>
      <c r="AU776" s="73"/>
      <c r="AV776" s="73"/>
      <c r="AW776" s="73"/>
      <c r="AX776" s="73"/>
      <c r="AY776" s="73"/>
      <c r="AZ776" s="73"/>
      <c r="BA776" s="73"/>
      <c r="BB776" s="73"/>
      <c r="BC776" s="73"/>
      <c r="BD776" s="73"/>
      <c r="BE776" s="73"/>
      <c r="BF776" s="73"/>
      <c r="BG776" s="73"/>
      <c r="BH776" s="73"/>
      <c r="BI776" s="73"/>
      <c r="BJ776" s="73"/>
      <c r="BK776" s="73"/>
      <c r="BL776" s="73"/>
      <c r="BM776" s="73"/>
      <c r="BN776" s="73"/>
      <c r="BO776" s="73"/>
      <c r="BP776" s="73"/>
      <c r="BQ776" s="73"/>
      <c r="BR776" s="73"/>
      <c r="BS776" s="73"/>
      <c r="BT776" s="73"/>
      <c r="BU776" s="73"/>
      <c r="BV776" s="73"/>
      <c r="BW776" s="73"/>
    </row>
    <row r="777" ht="12.75" customHeight="1">
      <c r="A777" s="73"/>
      <c r="B777" s="109"/>
      <c r="C777" s="109"/>
      <c r="D777" s="109"/>
      <c r="E777" s="73"/>
      <c r="F777" s="109"/>
      <c r="G777" s="113"/>
      <c r="H777" s="109"/>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3"/>
      <c r="AY777" s="73"/>
      <c r="AZ777" s="73"/>
      <c r="BA777" s="73"/>
      <c r="BB777" s="73"/>
      <c r="BC777" s="73"/>
      <c r="BD777" s="73"/>
      <c r="BE777" s="73"/>
      <c r="BF777" s="73"/>
      <c r="BG777" s="73"/>
      <c r="BH777" s="73"/>
      <c r="BI777" s="73"/>
      <c r="BJ777" s="73"/>
      <c r="BK777" s="73"/>
      <c r="BL777" s="73"/>
      <c r="BM777" s="73"/>
      <c r="BN777" s="73"/>
      <c r="BO777" s="73"/>
      <c r="BP777" s="73"/>
      <c r="BQ777" s="73"/>
      <c r="BR777" s="73"/>
      <c r="BS777" s="73"/>
      <c r="BT777" s="73"/>
      <c r="BU777" s="73"/>
      <c r="BV777" s="73"/>
      <c r="BW777" s="73"/>
    </row>
    <row r="778" ht="12.75" customHeight="1">
      <c r="A778" s="73"/>
      <c r="B778" s="109"/>
      <c r="C778" s="109"/>
      <c r="D778" s="109"/>
      <c r="E778" s="73"/>
      <c r="F778" s="109"/>
      <c r="G778" s="113"/>
      <c r="H778" s="109"/>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c r="AQ778" s="73"/>
      <c r="AR778" s="73"/>
      <c r="AS778" s="73"/>
      <c r="AT778" s="73"/>
      <c r="AU778" s="73"/>
      <c r="AV778" s="73"/>
      <c r="AW778" s="73"/>
      <c r="AX778" s="73"/>
      <c r="AY778" s="73"/>
      <c r="AZ778" s="73"/>
      <c r="BA778" s="73"/>
      <c r="BB778" s="73"/>
      <c r="BC778" s="73"/>
      <c r="BD778" s="73"/>
      <c r="BE778" s="73"/>
      <c r="BF778" s="73"/>
      <c r="BG778" s="73"/>
      <c r="BH778" s="73"/>
      <c r="BI778" s="73"/>
      <c r="BJ778" s="73"/>
      <c r="BK778" s="73"/>
      <c r="BL778" s="73"/>
      <c r="BM778" s="73"/>
      <c r="BN778" s="73"/>
      <c r="BO778" s="73"/>
      <c r="BP778" s="73"/>
      <c r="BQ778" s="73"/>
      <c r="BR778" s="73"/>
      <c r="BS778" s="73"/>
      <c r="BT778" s="73"/>
      <c r="BU778" s="73"/>
      <c r="BV778" s="73"/>
      <c r="BW778" s="73"/>
    </row>
    <row r="779" ht="12.75" customHeight="1">
      <c r="A779" s="73"/>
      <c r="B779" s="109"/>
      <c r="C779" s="109"/>
      <c r="D779" s="109"/>
      <c r="E779" s="73"/>
      <c r="F779" s="109"/>
      <c r="G779" s="113"/>
      <c r="H779" s="109"/>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c r="AV779" s="73"/>
      <c r="AW779" s="73"/>
      <c r="AX779" s="73"/>
      <c r="AY779" s="73"/>
      <c r="AZ779" s="73"/>
      <c r="BA779" s="73"/>
      <c r="BB779" s="73"/>
      <c r="BC779" s="73"/>
      <c r="BD779" s="73"/>
      <c r="BE779" s="73"/>
      <c r="BF779" s="73"/>
      <c r="BG779" s="73"/>
      <c r="BH779" s="73"/>
      <c r="BI779" s="73"/>
      <c r="BJ779" s="73"/>
      <c r="BK779" s="73"/>
      <c r="BL779" s="73"/>
      <c r="BM779" s="73"/>
      <c r="BN779" s="73"/>
      <c r="BO779" s="73"/>
      <c r="BP779" s="73"/>
      <c r="BQ779" s="73"/>
      <c r="BR779" s="73"/>
      <c r="BS779" s="73"/>
      <c r="BT779" s="73"/>
      <c r="BU779" s="73"/>
      <c r="BV779" s="73"/>
      <c r="BW779" s="73"/>
    </row>
    <row r="780" ht="12.75" customHeight="1">
      <c r="A780" s="73"/>
      <c r="B780" s="109"/>
      <c r="C780" s="109"/>
      <c r="D780" s="109"/>
      <c r="E780" s="73"/>
      <c r="F780" s="109"/>
      <c r="G780" s="113"/>
      <c r="H780" s="109"/>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F780" s="73"/>
      <c r="AG780" s="73"/>
      <c r="AH780" s="73"/>
      <c r="AI780" s="73"/>
      <c r="AJ780" s="73"/>
      <c r="AK780" s="73"/>
      <c r="AL780" s="73"/>
      <c r="AM780" s="73"/>
      <c r="AN780" s="73"/>
      <c r="AO780" s="73"/>
      <c r="AP780" s="73"/>
      <c r="AQ780" s="73"/>
      <c r="AR780" s="73"/>
      <c r="AS780" s="73"/>
      <c r="AT780" s="73"/>
      <c r="AU780" s="73"/>
      <c r="AV780" s="73"/>
      <c r="AW780" s="73"/>
      <c r="AX780" s="73"/>
      <c r="AY780" s="73"/>
      <c r="AZ780" s="73"/>
      <c r="BA780" s="73"/>
      <c r="BB780" s="73"/>
      <c r="BC780" s="73"/>
      <c r="BD780" s="73"/>
      <c r="BE780" s="73"/>
      <c r="BF780" s="73"/>
      <c r="BG780" s="73"/>
      <c r="BH780" s="73"/>
      <c r="BI780" s="73"/>
      <c r="BJ780" s="73"/>
      <c r="BK780" s="73"/>
      <c r="BL780" s="73"/>
      <c r="BM780" s="73"/>
      <c r="BN780" s="73"/>
      <c r="BO780" s="73"/>
      <c r="BP780" s="73"/>
      <c r="BQ780" s="73"/>
      <c r="BR780" s="73"/>
      <c r="BS780" s="73"/>
      <c r="BT780" s="73"/>
      <c r="BU780" s="73"/>
      <c r="BV780" s="73"/>
      <c r="BW780" s="73"/>
    </row>
    <row r="781" ht="12.75" customHeight="1">
      <c r="A781" s="73"/>
      <c r="B781" s="109"/>
      <c r="C781" s="109"/>
      <c r="D781" s="109"/>
      <c r="E781" s="73"/>
      <c r="F781" s="109"/>
      <c r="G781" s="113"/>
      <c r="H781" s="109"/>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c r="AV781" s="73"/>
      <c r="AW781" s="73"/>
      <c r="AX781" s="73"/>
      <c r="AY781" s="73"/>
      <c r="AZ781" s="73"/>
      <c r="BA781" s="73"/>
      <c r="BB781" s="73"/>
      <c r="BC781" s="73"/>
      <c r="BD781" s="73"/>
      <c r="BE781" s="73"/>
      <c r="BF781" s="73"/>
      <c r="BG781" s="73"/>
      <c r="BH781" s="73"/>
      <c r="BI781" s="73"/>
      <c r="BJ781" s="73"/>
      <c r="BK781" s="73"/>
      <c r="BL781" s="73"/>
      <c r="BM781" s="73"/>
      <c r="BN781" s="73"/>
      <c r="BO781" s="73"/>
      <c r="BP781" s="73"/>
      <c r="BQ781" s="73"/>
      <c r="BR781" s="73"/>
      <c r="BS781" s="73"/>
      <c r="BT781" s="73"/>
      <c r="BU781" s="73"/>
      <c r="BV781" s="73"/>
      <c r="BW781" s="73"/>
    </row>
    <row r="782" ht="12.75" customHeight="1">
      <c r="A782" s="73"/>
      <c r="B782" s="109"/>
      <c r="C782" s="109"/>
      <c r="D782" s="109"/>
      <c r="E782" s="73"/>
      <c r="F782" s="109"/>
      <c r="G782" s="113"/>
      <c r="H782" s="109"/>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F782" s="73"/>
      <c r="AG782" s="73"/>
      <c r="AH782" s="73"/>
      <c r="AI782" s="73"/>
      <c r="AJ782" s="73"/>
      <c r="AK782" s="73"/>
      <c r="AL782" s="73"/>
      <c r="AM782" s="73"/>
      <c r="AN782" s="73"/>
      <c r="AO782" s="73"/>
      <c r="AP782" s="73"/>
      <c r="AQ782" s="73"/>
      <c r="AR782" s="73"/>
      <c r="AS782" s="73"/>
      <c r="AT782" s="73"/>
      <c r="AU782" s="73"/>
      <c r="AV782" s="73"/>
      <c r="AW782" s="73"/>
      <c r="AX782" s="73"/>
      <c r="AY782" s="73"/>
      <c r="AZ782" s="73"/>
      <c r="BA782" s="73"/>
      <c r="BB782" s="73"/>
      <c r="BC782" s="73"/>
      <c r="BD782" s="73"/>
      <c r="BE782" s="73"/>
      <c r="BF782" s="73"/>
      <c r="BG782" s="73"/>
      <c r="BH782" s="73"/>
      <c r="BI782" s="73"/>
      <c r="BJ782" s="73"/>
      <c r="BK782" s="73"/>
      <c r="BL782" s="73"/>
      <c r="BM782" s="73"/>
      <c r="BN782" s="73"/>
      <c r="BO782" s="73"/>
      <c r="BP782" s="73"/>
      <c r="BQ782" s="73"/>
      <c r="BR782" s="73"/>
      <c r="BS782" s="73"/>
      <c r="BT782" s="73"/>
      <c r="BU782" s="73"/>
      <c r="BV782" s="73"/>
      <c r="BW782" s="73"/>
    </row>
    <row r="783" ht="12.75" customHeight="1">
      <c r="A783" s="73"/>
      <c r="B783" s="109"/>
      <c r="C783" s="109"/>
      <c r="D783" s="109"/>
      <c r="E783" s="73"/>
      <c r="F783" s="109"/>
      <c r="G783" s="113"/>
      <c r="H783" s="109"/>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c r="AV783" s="73"/>
      <c r="AW783" s="73"/>
      <c r="AX783" s="73"/>
      <c r="AY783" s="73"/>
      <c r="AZ783" s="73"/>
      <c r="BA783" s="73"/>
      <c r="BB783" s="73"/>
      <c r="BC783" s="73"/>
      <c r="BD783" s="73"/>
      <c r="BE783" s="73"/>
      <c r="BF783" s="73"/>
      <c r="BG783" s="73"/>
      <c r="BH783" s="73"/>
      <c r="BI783" s="73"/>
      <c r="BJ783" s="73"/>
      <c r="BK783" s="73"/>
      <c r="BL783" s="73"/>
      <c r="BM783" s="73"/>
      <c r="BN783" s="73"/>
      <c r="BO783" s="73"/>
      <c r="BP783" s="73"/>
      <c r="BQ783" s="73"/>
      <c r="BR783" s="73"/>
      <c r="BS783" s="73"/>
      <c r="BT783" s="73"/>
      <c r="BU783" s="73"/>
      <c r="BV783" s="73"/>
      <c r="BW783" s="73"/>
    </row>
    <row r="784" ht="12.75" customHeight="1">
      <c r="A784" s="73"/>
      <c r="B784" s="109"/>
      <c r="C784" s="109"/>
      <c r="D784" s="109"/>
      <c r="E784" s="73"/>
      <c r="F784" s="109"/>
      <c r="G784" s="113"/>
      <c r="H784" s="109"/>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F784" s="73"/>
      <c r="AG784" s="73"/>
      <c r="AH784" s="73"/>
      <c r="AI784" s="73"/>
      <c r="AJ784" s="73"/>
      <c r="AK784" s="73"/>
      <c r="AL784" s="73"/>
      <c r="AM784" s="73"/>
      <c r="AN784" s="73"/>
      <c r="AO784" s="73"/>
      <c r="AP784" s="73"/>
      <c r="AQ784" s="73"/>
      <c r="AR784" s="73"/>
      <c r="AS784" s="73"/>
      <c r="AT784" s="73"/>
      <c r="AU784" s="73"/>
      <c r="AV784" s="73"/>
      <c r="AW784" s="73"/>
      <c r="AX784" s="73"/>
      <c r="AY784" s="73"/>
      <c r="AZ784" s="73"/>
      <c r="BA784" s="73"/>
      <c r="BB784" s="73"/>
      <c r="BC784" s="73"/>
      <c r="BD784" s="73"/>
      <c r="BE784" s="73"/>
      <c r="BF784" s="73"/>
      <c r="BG784" s="73"/>
      <c r="BH784" s="73"/>
      <c r="BI784" s="73"/>
      <c r="BJ784" s="73"/>
      <c r="BK784" s="73"/>
      <c r="BL784" s="73"/>
      <c r="BM784" s="73"/>
      <c r="BN784" s="73"/>
      <c r="BO784" s="73"/>
      <c r="BP784" s="73"/>
      <c r="BQ784" s="73"/>
      <c r="BR784" s="73"/>
      <c r="BS784" s="73"/>
      <c r="BT784" s="73"/>
      <c r="BU784" s="73"/>
      <c r="BV784" s="73"/>
      <c r="BW784" s="73"/>
    </row>
    <row r="785" ht="12.75" customHeight="1">
      <c r="A785" s="73"/>
      <c r="B785" s="109"/>
      <c r="C785" s="109"/>
      <c r="D785" s="109"/>
      <c r="E785" s="73"/>
      <c r="F785" s="109"/>
      <c r="G785" s="113"/>
      <c r="H785" s="109"/>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c r="AV785" s="73"/>
      <c r="AW785" s="73"/>
      <c r="AX785" s="73"/>
      <c r="AY785" s="73"/>
      <c r="AZ785" s="73"/>
      <c r="BA785" s="73"/>
      <c r="BB785" s="73"/>
      <c r="BC785" s="73"/>
      <c r="BD785" s="73"/>
      <c r="BE785" s="73"/>
      <c r="BF785" s="73"/>
      <c r="BG785" s="73"/>
      <c r="BH785" s="73"/>
      <c r="BI785" s="73"/>
      <c r="BJ785" s="73"/>
      <c r="BK785" s="73"/>
      <c r="BL785" s="73"/>
      <c r="BM785" s="73"/>
      <c r="BN785" s="73"/>
      <c r="BO785" s="73"/>
      <c r="BP785" s="73"/>
      <c r="BQ785" s="73"/>
      <c r="BR785" s="73"/>
      <c r="BS785" s="73"/>
      <c r="BT785" s="73"/>
      <c r="BU785" s="73"/>
      <c r="BV785" s="73"/>
      <c r="BW785" s="73"/>
    </row>
    <row r="786" ht="12.75" customHeight="1">
      <c r="A786" s="73"/>
      <c r="B786" s="109"/>
      <c r="C786" s="109"/>
      <c r="D786" s="109"/>
      <c r="E786" s="73"/>
      <c r="F786" s="109"/>
      <c r="G786" s="113"/>
      <c r="H786" s="109"/>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F786" s="73"/>
      <c r="AG786" s="73"/>
      <c r="AH786" s="73"/>
      <c r="AI786" s="73"/>
      <c r="AJ786" s="73"/>
      <c r="AK786" s="73"/>
      <c r="AL786" s="73"/>
      <c r="AM786" s="73"/>
      <c r="AN786" s="73"/>
      <c r="AO786" s="73"/>
      <c r="AP786" s="73"/>
      <c r="AQ786" s="73"/>
      <c r="AR786" s="73"/>
      <c r="AS786" s="73"/>
      <c r="AT786" s="73"/>
      <c r="AU786" s="73"/>
      <c r="AV786" s="73"/>
      <c r="AW786" s="73"/>
      <c r="AX786" s="73"/>
      <c r="AY786" s="73"/>
      <c r="AZ786" s="73"/>
      <c r="BA786" s="73"/>
      <c r="BB786" s="73"/>
      <c r="BC786" s="73"/>
      <c r="BD786" s="73"/>
      <c r="BE786" s="73"/>
      <c r="BF786" s="73"/>
      <c r="BG786" s="73"/>
      <c r="BH786" s="73"/>
      <c r="BI786" s="73"/>
      <c r="BJ786" s="73"/>
      <c r="BK786" s="73"/>
      <c r="BL786" s="73"/>
      <c r="BM786" s="73"/>
      <c r="BN786" s="73"/>
      <c r="BO786" s="73"/>
      <c r="BP786" s="73"/>
      <c r="BQ786" s="73"/>
      <c r="BR786" s="73"/>
      <c r="BS786" s="73"/>
      <c r="BT786" s="73"/>
      <c r="BU786" s="73"/>
      <c r="BV786" s="73"/>
      <c r="BW786" s="73"/>
    </row>
    <row r="787" ht="12.75" customHeight="1">
      <c r="A787" s="73"/>
      <c r="B787" s="109"/>
      <c r="C787" s="109"/>
      <c r="D787" s="109"/>
      <c r="E787" s="73"/>
      <c r="F787" s="109"/>
      <c r="G787" s="113"/>
      <c r="H787" s="109"/>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c r="AV787" s="73"/>
      <c r="AW787" s="73"/>
      <c r="AX787" s="73"/>
      <c r="AY787" s="73"/>
      <c r="AZ787" s="73"/>
      <c r="BA787" s="73"/>
      <c r="BB787" s="73"/>
      <c r="BC787" s="73"/>
      <c r="BD787" s="73"/>
      <c r="BE787" s="73"/>
      <c r="BF787" s="73"/>
      <c r="BG787" s="73"/>
      <c r="BH787" s="73"/>
      <c r="BI787" s="73"/>
      <c r="BJ787" s="73"/>
      <c r="BK787" s="73"/>
      <c r="BL787" s="73"/>
      <c r="BM787" s="73"/>
      <c r="BN787" s="73"/>
      <c r="BO787" s="73"/>
      <c r="BP787" s="73"/>
      <c r="BQ787" s="73"/>
      <c r="BR787" s="73"/>
      <c r="BS787" s="73"/>
      <c r="BT787" s="73"/>
      <c r="BU787" s="73"/>
      <c r="BV787" s="73"/>
      <c r="BW787" s="73"/>
    </row>
    <row r="788" ht="12.75" customHeight="1">
      <c r="A788" s="73"/>
      <c r="B788" s="109"/>
      <c r="C788" s="109"/>
      <c r="D788" s="109"/>
      <c r="E788" s="73"/>
      <c r="F788" s="109"/>
      <c r="G788" s="113"/>
      <c r="H788" s="109"/>
      <c r="I788" s="73"/>
      <c r="J788" s="73"/>
      <c r="K788" s="73"/>
      <c r="L788" s="73"/>
      <c r="M788" s="73"/>
      <c r="N788" s="73"/>
      <c r="O788" s="73"/>
      <c r="P788" s="73"/>
      <c r="Q788" s="73"/>
      <c r="R788" s="73"/>
      <c r="S788" s="73"/>
      <c r="T788" s="73"/>
      <c r="U788" s="73"/>
      <c r="V788" s="73"/>
      <c r="W788" s="73"/>
      <c r="X788" s="73"/>
      <c r="Y788" s="73"/>
      <c r="Z788" s="73"/>
      <c r="AA788" s="73"/>
      <c r="AB788" s="73"/>
      <c r="AC788" s="73"/>
      <c r="AD788" s="73"/>
      <c r="AE788" s="73"/>
      <c r="AF788" s="73"/>
      <c r="AG788" s="73"/>
      <c r="AH788" s="73"/>
      <c r="AI788" s="73"/>
      <c r="AJ788" s="73"/>
      <c r="AK788" s="73"/>
      <c r="AL788" s="73"/>
      <c r="AM788" s="73"/>
      <c r="AN788" s="73"/>
      <c r="AO788" s="73"/>
      <c r="AP788" s="73"/>
      <c r="AQ788" s="73"/>
      <c r="AR788" s="73"/>
      <c r="AS788" s="73"/>
      <c r="AT788" s="73"/>
      <c r="AU788" s="73"/>
      <c r="AV788" s="73"/>
      <c r="AW788" s="73"/>
      <c r="AX788" s="73"/>
      <c r="AY788" s="73"/>
      <c r="AZ788" s="73"/>
      <c r="BA788" s="73"/>
      <c r="BB788" s="73"/>
      <c r="BC788" s="73"/>
      <c r="BD788" s="73"/>
      <c r="BE788" s="73"/>
      <c r="BF788" s="73"/>
      <c r="BG788" s="73"/>
      <c r="BH788" s="73"/>
      <c r="BI788" s="73"/>
      <c r="BJ788" s="73"/>
      <c r="BK788" s="73"/>
      <c r="BL788" s="73"/>
      <c r="BM788" s="73"/>
      <c r="BN788" s="73"/>
      <c r="BO788" s="73"/>
      <c r="BP788" s="73"/>
      <c r="BQ788" s="73"/>
      <c r="BR788" s="73"/>
      <c r="BS788" s="73"/>
      <c r="BT788" s="73"/>
      <c r="BU788" s="73"/>
      <c r="BV788" s="73"/>
      <c r="BW788" s="73"/>
    </row>
    <row r="789" ht="12.75" customHeight="1">
      <c r="A789" s="73"/>
      <c r="B789" s="109"/>
      <c r="C789" s="109"/>
      <c r="D789" s="109"/>
      <c r="E789" s="73"/>
      <c r="F789" s="109"/>
      <c r="G789" s="113"/>
      <c r="H789" s="109"/>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c r="AV789" s="73"/>
      <c r="AW789" s="73"/>
      <c r="AX789" s="73"/>
      <c r="AY789" s="73"/>
      <c r="AZ789" s="73"/>
      <c r="BA789" s="73"/>
      <c r="BB789" s="73"/>
      <c r="BC789" s="73"/>
      <c r="BD789" s="73"/>
      <c r="BE789" s="73"/>
      <c r="BF789" s="73"/>
      <c r="BG789" s="73"/>
      <c r="BH789" s="73"/>
      <c r="BI789" s="73"/>
      <c r="BJ789" s="73"/>
      <c r="BK789" s="73"/>
      <c r="BL789" s="73"/>
      <c r="BM789" s="73"/>
      <c r="BN789" s="73"/>
      <c r="BO789" s="73"/>
      <c r="BP789" s="73"/>
      <c r="BQ789" s="73"/>
      <c r="BR789" s="73"/>
      <c r="BS789" s="73"/>
      <c r="BT789" s="73"/>
      <c r="BU789" s="73"/>
      <c r="BV789" s="73"/>
      <c r="BW789" s="73"/>
    </row>
    <row r="790" ht="12.75" customHeight="1">
      <c r="A790" s="73"/>
      <c r="B790" s="109"/>
      <c r="C790" s="109"/>
      <c r="D790" s="109"/>
      <c r="E790" s="73"/>
      <c r="F790" s="109"/>
      <c r="G790" s="113"/>
      <c r="H790" s="109"/>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F790" s="73"/>
      <c r="AG790" s="73"/>
      <c r="AH790" s="73"/>
      <c r="AI790" s="73"/>
      <c r="AJ790" s="73"/>
      <c r="AK790" s="73"/>
      <c r="AL790" s="73"/>
      <c r="AM790" s="73"/>
      <c r="AN790" s="73"/>
      <c r="AO790" s="73"/>
      <c r="AP790" s="73"/>
      <c r="AQ790" s="73"/>
      <c r="AR790" s="73"/>
      <c r="AS790" s="73"/>
      <c r="AT790" s="73"/>
      <c r="AU790" s="73"/>
      <c r="AV790" s="73"/>
      <c r="AW790" s="73"/>
      <c r="AX790" s="73"/>
      <c r="AY790" s="73"/>
      <c r="AZ790" s="73"/>
      <c r="BA790" s="73"/>
      <c r="BB790" s="73"/>
      <c r="BC790" s="73"/>
      <c r="BD790" s="73"/>
      <c r="BE790" s="73"/>
      <c r="BF790" s="73"/>
      <c r="BG790" s="73"/>
      <c r="BH790" s="73"/>
      <c r="BI790" s="73"/>
      <c r="BJ790" s="73"/>
      <c r="BK790" s="73"/>
      <c r="BL790" s="73"/>
      <c r="BM790" s="73"/>
      <c r="BN790" s="73"/>
      <c r="BO790" s="73"/>
      <c r="BP790" s="73"/>
      <c r="BQ790" s="73"/>
      <c r="BR790" s="73"/>
      <c r="BS790" s="73"/>
      <c r="BT790" s="73"/>
      <c r="BU790" s="73"/>
      <c r="BV790" s="73"/>
      <c r="BW790" s="73"/>
    </row>
    <row r="791" ht="12.75" customHeight="1">
      <c r="A791" s="73"/>
      <c r="B791" s="109"/>
      <c r="C791" s="109"/>
      <c r="D791" s="109"/>
      <c r="E791" s="73"/>
      <c r="F791" s="109"/>
      <c r="G791" s="113"/>
      <c r="H791" s="109"/>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c r="AV791" s="73"/>
      <c r="AW791" s="73"/>
      <c r="AX791" s="73"/>
      <c r="AY791" s="73"/>
      <c r="AZ791" s="73"/>
      <c r="BA791" s="73"/>
      <c r="BB791" s="73"/>
      <c r="BC791" s="73"/>
      <c r="BD791" s="73"/>
      <c r="BE791" s="73"/>
      <c r="BF791" s="73"/>
      <c r="BG791" s="73"/>
      <c r="BH791" s="73"/>
      <c r="BI791" s="73"/>
      <c r="BJ791" s="73"/>
      <c r="BK791" s="73"/>
      <c r="BL791" s="73"/>
      <c r="BM791" s="73"/>
      <c r="BN791" s="73"/>
      <c r="BO791" s="73"/>
      <c r="BP791" s="73"/>
      <c r="BQ791" s="73"/>
      <c r="BR791" s="73"/>
      <c r="BS791" s="73"/>
      <c r="BT791" s="73"/>
      <c r="BU791" s="73"/>
      <c r="BV791" s="73"/>
      <c r="BW791" s="73"/>
    </row>
    <row r="792" ht="12.75" customHeight="1">
      <c r="A792" s="73"/>
      <c r="B792" s="109"/>
      <c r="C792" s="109"/>
      <c r="D792" s="109"/>
      <c r="E792" s="73"/>
      <c r="F792" s="109"/>
      <c r="G792" s="113"/>
      <c r="H792" s="109"/>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F792" s="73"/>
      <c r="AG792" s="73"/>
      <c r="AH792" s="73"/>
      <c r="AI792" s="73"/>
      <c r="AJ792" s="73"/>
      <c r="AK792" s="73"/>
      <c r="AL792" s="73"/>
      <c r="AM792" s="73"/>
      <c r="AN792" s="73"/>
      <c r="AO792" s="73"/>
      <c r="AP792" s="73"/>
      <c r="AQ792" s="73"/>
      <c r="AR792" s="73"/>
      <c r="AS792" s="73"/>
      <c r="AT792" s="73"/>
      <c r="AU792" s="73"/>
      <c r="AV792" s="73"/>
      <c r="AW792" s="73"/>
      <c r="AX792" s="73"/>
      <c r="AY792" s="73"/>
      <c r="AZ792" s="73"/>
      <c r="BA792" s="73"/>
      <c r="BB792" s="73"/>
      <c r="BC792" s="73"/>
      <c r="BD792" s="73"/>
      <c r="BE792" s="73"/>
      <c r="BF792" s="73"/>
      <c r="BG792" s="73"/>
      <c r="BH792" s="73"/>
      <c r="BI792" s="73"/>
      <c r="BJ792" s="73"/>
      <c r="BK792" s="73"/>
      <c r="BL792" s="73"/>
      <c r="BM792" s="73"/>
      <c r="BN792" s="73"/>
      <c r="BO792" s="73"/>
      <c r="BP792" s="73"/>
      <c r="BQ792" s="73"/>
      <c r="BR792" s="73"/>
      <c r="BS792" s="73"/>
      <c r="BT792" s="73"/>
      <c r="BU792" s="73"/>
      <c r="BV792" s="73"/>
      <c r="BW792" s="73"/>
    </row>
    <row r="793" ht="12.75" customHeight="1">
      <c r="A793" s="73"/>
      <c r="B793" s="109"/>
      <c r="C793" s="109"/>
      <c r="D793" s="109"/>
      <c r="E793" s="73"/>
      <c r="F793" s="109"/>
      <c r="G793" s="113"/>
      <c r="H793" s="109"/>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c r="AV793" s="73"/>
      <c r="AW793" s="73"/>
      <c r="AX793" s="73"/>
      <c r="AY793" s="73"/>
      <c r="AZ793" s="73"/>
      <c r="BA793" s="73"/>
      <c r="BB793" s="73"/>
      <c r="BC793" s="73"/>
      <c r="BD793" s="73"/>
      <c r="BE793" s="73"/>
      <c r="BF793" s="73"/>
      <c r="BG793" s="73"/>
      <c r="BH793" s="73"/>
      <c r="BI793" s="73"/>
      <c r="BJ793" s="73"/>
      <c r="BK793" s="73"/>
      <c r="BL793" s="73"/>
      <c r="BM793" s="73"/>
      <c r="BN793" s="73"/>
      <c r="BO793" s="73"/>
      <c r="BP793" s="73"/>
      <c r="BQ793" s="73"/>
      <c r="BR793" s="73"/>
      <c r="BS793" s="73"/>
      <c r="BT793" s="73"/>
      <c r="BU793" s="73"/>
      <c r="BV793" s="73"/>
      <c r="BW793" s="73"/>
    </row>
    <row r="794" ht="12.75" customHeight="1">
      <c r="A794" s="73"/>
      <c r="B794" s="109"/>
      <c r="C794" s="109"/>
      <c r="D794" s="109"/>
      <c r="E794" s="73"/>
      <c r="F794" s="109"/>
      <c r="G794" s="113"/>
      <c r="H794" s="109"/>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F794" s="73"/>
      <c r="AG794" s="73"/>
      <c r="AH794" s="73"/>
      <c r="AI794" s="73"/>
      <c r="AJ794" s="73"/>
      <c r="AK794" s="73"/>
      <c r="AL794" s="73"/>
      <c r="AM794" s="73"/>
      <c r="AN794" s="73"/>
      <c r="AO794" s="73"/>
      <c r="AP794" s="73"/>
      <c r="AQ794" s="73"/>
      <c r="AR794" s="73"/>
      <c r="AS794" s="73"/>
      <c r="AT794" s="73"/>
      <c r="AU794" s="73"/>
      <c r="AV794" s="73"/>
      <c r="AW794" s="73"/>
      <c r="AX794" s="73"/>
      <c r="AY794" s="73"/>
      <c r="AZ794" s="73"/>
      <c r="BA794" s="73"/>
      <c r="BB794" s="73"/>
      <c r="BC794" s="73"/>
      <c r="BD794" s="73"/>
      <c r="BE794" s="73"/>
      <c r="BF794" s="73"/>
      <c r="BG794" s="73"/>
      <c r="BH794" s="73"/>
      <c r="BI794" s="73"/>
      <c r="BJ794" s="73"/>
      <c r="BK794" s="73"/>
      <c r="BL794" s="73"/>
      <c r="BM794" s="73"/>
      <c r="BN794" s="73"/>
      <c r="BO794" s="73"/>
      <c r="BP794" s="73"/>
      <c r="BQ794" s="73"/>
      <c r="BR794" s="73"/>
      <c r="BS794" s="73"/>
      <c r="BT794" s="73"/>
      <c r="BU794" s="73"/>
      <c r="BV794" s="73"/>
      <c r="BW794" s="73"/>
    </row>
    <row r="795" ht="12.75" customHeight="1">
      <c r="A795" s="73"/>
      <c r="B795" s="109"/>
      <c r="C795" s="109"/>
      <c r="D795" s="109"/>
      <c r="E795" s="73"/>
      <c r="F795" s="109"/>
      <c r="G795" s="113"/>
      <c r="H795" s="109"/>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row>
    <row r="796" ht="12.75" customHeight="1">
      <c r="A796" s="73"/>
      <c r="B796" s="109"/>
      <c r="C796" s="109"/>
      <c r="D796" s="109"/>
      <c r="E796" s="73"/>
      <c r="F796" s="109"/>
      <c r="G796" s="113"/>
      <c r="H796" s="109"/>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F796" s="73"/>
      <c r="AG796" s="73"/>
      <c r="AH796" s="73"/>
      <c r="AI796" s="73"/>
      <c r="AJ796" s="73"/>
      <c r="AK796" s="73"/>
      <c r="AL796" s="73"/>
      <c r="AM796" s="73"/>
      <c r="AN796" s="73"/>
      <c r="AO796" s="73"/>
      <c r="AP796" s="73"/>
      <c r="AQ796" s="73"/>
      <c r="AR796" s="73"/>
      <c r="AS796" s="73"/>
      <c r="AT796" s="73"/>
      <c r="AU796" s="73"/>
      <c r="AV796" s="73"/>
      <c r="AW796" s="73"/>
      <c r="AX796" s="73"/>
      <c r="AY796" s="73"/>
      <c r="AZ796" s="73"/>
      <c r="BA796" s="73"/>
      <c r="BB796" s="73"/>
      <c r="BC796" s="73"/>
      <c r="BD796" s="73"/>
      <c r="BE796" s="73"/>
      <c r="BF796" s="73"/>
      <c r="BG796" s="73"/>
      <c r="BH796" s="73"/>
      <c r="BI796" s="73"/>
      <c r="BJ796" s="73"/>
      <c r="BK796" s="73"/>
      <c r="BL796" s="73"/>
      <c r="BM796" s="73"/>
      <c r="BN796" s="73"/>
      <c r="BO796" s="73"/>
      <c r="BP796" s="73"/>
      <c r="BQ796" s="73"/>
      <c r="BR796" s="73"/>
      <c r="BS796" s="73"/>
      <c r="BT796" s="73"/>
      <c r="BU796" s="73"/>
      <c r="BV796" s="73"/>
      <c r="BW796" s="73"/>
    </row>
    <row r="797" ht="12.75" customHeight="1">
      <c r="A797" s="73"/>
      <c r="B797" s="109"/>
      <c r="C797" s="109"/>
      <c r="D797" s="109"/>
      <c r="E797" s="73"/>
      <c r="F797" s="109"/>
      <c r="G797" s="113"/>
      <c r="H797" s="109"/>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c r="AV797" s="73"/>
      <c r="AW797" s="73"/>
      <c r="AX797" s="73"/>
      <c r="AY797" s="73"/>
      <c r="AZ797" s="73"/>
      <c r="BA797" s="73"/>
      <c r="BB797" s="73"/>
      <c r="BC797" s="73"/>
      <c r="BD797" s="73"/>
      <c r="BE797" s="73"/>
      <c r="BF797" s="73"/>
      <c r="BG797" s="73"/>
      <c r="BH797" s="73"/>
      <c r="BI797" s="73"/>
      <c r="BJ797" s="73"/>
      <c r="BK797" s="73"/>
      <c r="BL797" s="73"/>
      <c r="BM797" s="73"/>
      <c r="BN797" s="73"/>
      <c r="BO797" s="73"/>
      <c r="BP797" s="73"/>
      <c r="BQ797" s="73"/>
      <c r="BR797" s="73"/>
      <c r="BS797" s="73"/>
      <c r="BT797" s="73"/>
      <c r="BU797" s="73"/>
      <c r="BV797" s="73"/>
      <c r="BW797" s="73"/>
    </row>
    <row r="798" ht="12.75" customHeight="1">
      <c r="A798" s="73"/>
      <c r="B798" s="109"/>
      <c r="C798" s="109"/>
      <c r="D798" s="109"/>
      <c r="E798" s="73"/>
      <c r="F798" s="109"/>
      <c r="G798" s="113"/>
      <c r="H798" s="109"/>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F798" s="73"/>
      <c r="AG798" s="73"/>
      <c r="AH798" s="73"/>
      <c r="AI798" s="73"/>
      <c r="AJ798" s="73"/>
      <c r="AK798" s="73"/>
      <c r="AL798" s="73"/>
      <c r="AM798" s="73"/>
      <c r="AN798" s="73"/>
      <c r="AO798" s="73"/>
      <c r="AP798" s="73"/>
      <c r="AQ798" s="73"/>
      <c r="AR798" s="73"/>
      <c r="AS798" s="73"/>
      <c r="AT798" s="73"/>
      <c r="AU798" s="73"/>
      <c r="AV798" s="73"/>
      <c r="AW798" s="73"/>
      <c r="AX798" s="73"/>
      <c r="AY798" s="73"/>
      <c r="AZ798" s="73"/>
      <c r="BA798" s="73"/>
      <c r="BB798" s="73"/>
      <c r="BC798" s="73"/>
      <c r="BD798" s="73"/>
      <c r="BE798" s="73"/>
      <c r="BF798" s="73"/>
      <c r="BG798" s="73"/>
      <c r="BH798" s="73"/>
      <c r="BI798" s="73"/>
      <c r="BJ798" s="73"/>
      <c r="BK798" s="73"/>
      <c r="BL798" s="73"/>
      <c r="BM798" s="73"/>
      <c r="BN798" s="73"/>
      <c r="BO798" s="73"/>
      <c r="BP798" s="73"/>
      <c r="BQ798" s="73"/>
      <c r="BR798" s="73"/>
      <c r="BS798" s="73"/>
      <c r="BT798" s="73"/>
      <c r="BU798" s="73"/>
      <c r="BV798" s="73"/>
      <c r="BW798" s="73"/>
    </row>
    <row r="799" ht="12.75" customHeight="1">
      <c r="A799" s="73"/>
      <c r="B799" s="109"/>
      <c r="C799" s="109"/>
      <c r="D799" s="109"/>
      <c r="E799" s="73"/>
      <c r="F799" s="109"/>
      <c r="G799" s="113"/>
      <c r="H799" s="109"/>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c r="AV799" s="73"/>
      <c r="AW799" s="73"/>
      <c r="AX799" s="73"/>
      <c r="AY799" s="73"/>
      <c r="AZ799" s="73"/>
      <c r="BA799" s="73"/>
      <c r="BB799" s="73"/>
      <c r="BC799" s="73"/>
      <c r="BD799" s="73"/>
      <c r="BE799" s="73"/>
      <c r="BF799" s="73"/>
      <c r="BG799" s="73"/>
      <c r="BH799" s="73"/>
      <c r="BI799" s="73"/>
      <c r="BJ799" s="73"/>
      <c r="BK799" s="73"/>
      <c r="BL799" s="73"/>
      <c r="BM799" s="73"/>
      <c r="BN799" s="73"/>
      <c r="BO799" s="73"/>
      <c r="BP799" s="73"/>
      <c r="BQ799" s="73"/>
      <c r="BR799" s="73"/>
      <c r="BS799" s="73"/>
      <c r="BT799" s="73"/>
      <c r="BU799" s="73"/>
      <c r="BV799" s="73"/>
      <c r="BW799" s="73"/>
    </row>
    <row r="800" ht="12.75" customHeight="1">
      <c r="A800" s="73"/>
      <c r="B800" s="109"/>
      <c r="C800" s="109"/>
      <c r="D800" s="109"/>
      <c r="E800" s="73"/>
      <c r="F800" s="109"/>
      <c r="G800" s="113"/>
      <c r="H800" s="109"/>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F800" s="73"/>
      <c r="AG800" s="73"/>
      <c r="AH800" s="73"/>
      <c r="AI800" s="73"/>
      <c r="AJ800" s="73"/>
      <c r="AK800" s="73"/>
      <c r="AL800" s="73"/>
      <c r="AM800" s="73"/>
      <c r="AN800" s="73"/>
      <c r="AO800" s="73"/>
      <c r="AP800" s="73"/>
      <c r="AQ800" s="73"/>
      <c r="AR800" s="73"/>
      <c r="AS800" s="73"/>
      <c r="AT800" s="73"/>
      <c r="AU800" s="73"/>
      <c r="AV800" s="73"/>
      <c r="AW800" s="73"/>
      <c r="AX800" s="73"/>
      <c r="AY800" s="73"/>
      <c r="AZ800" s="73"/>
      <c r="BA800" s="73"/>
      <c r="BB800" s="73"/>
      <c r="BC800" s="73"/>
      <c r="BD800" s="73"/>
      <c r="BE800" s="73"/>
      <c r="BF800" s="73"/>
      <c r="BG800" s="73"/>
      <c r="BH800" s="73"/>
      <c r="BI800" s="73"/>
      <c r="BJ800" s="73"/>
      <c r="BK800" s="73"/>
      <c r="BL800" s="73"/>
      <c r="BM800" s="73"/>
      <c r="BN800" s="73"/>
      <c r="BO800" s="73"/>
      <c r="BP800" s="73"/>
      <c r="BQ800" s="73"/>
      <c r="BR800" s="73"/>
      <c r="BS800" s="73"/>
      <c r="BT800" s="73"/>
      <c r="BU800" s="73"/>
      <c r="BV800" s="73"/>
      <c r="BW800" s="73"/>
    </row>
    <row r="801" ht="12.75" customHeight="1">
      <c r="A801" s="73"/>
      <c r="B801" s="109"/>
      <c r="C801" s="109"/>
      <c r="D801" s="109"/>
      <c r="E801" s="73"/>
      <c r="F801" s="109"/>
      <c r="G801" s="113"/>
      <c r="H801" s="109"/>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c r="BA801" s="73"/>
      <c r="BB801" s="73"/>
      <c r="BC801" s="73"/>
      <c r="BD801" s="73"/>
      <c r="BE801" s="73"/>
      <c r="BF801" s="73"/>
      <c r="BG801" s="73"/>
      <c r="BH801" s="73"/>
      <c r="BI801" s="73"/>
      <c r="BJ801" s="73"/>
      <c r="BK801" s="73"/>
      <c r="BL801" s="73"/>
      <c r="BM801" s="73"/>
      <c r="BN801" s="73"/>
      <c r="BO801" s="73"/>
      <c r="BP801" s="73"/>
      <c r="BQ801" s="73"/>
      <c r="BR801" s="73"/>
      <c r="BS801" s="73"/>
      <c r="BT801" s="73"/>
      <c r="BU801" s="73"/>
      <c r="BV801" s="73"/>
      <c r="BW801" s="73"/>
    </row>
    <row r="802" ht="12.75" customHeight="1">
      <c r="A802" s="73"/>
      <c r="B802" s="109"/>
      <c r="C802" s="109"/>
      <c r="D802" s="109"/>
      <c r="E802" s="73"/>
      <c r="F802" s="109"/>
      <c r="G802" s="113"/>
      <c r="H802" s="109"/>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F802" s="73"/>
      <c r="AG802" s="73"/>
      <c r="AH802" s="73"/>
      <c r="AI802" s="73"/>
      <c r="AJ802" s="73"/>
      <c r="AK802" s="73"/>
      <c r="AL802" s="73"/>
      <c r="AM802" s="73"/>
      <c r="AN802" s="73"/>
      <c r="AO802" s="73"/>
      <c r="AP802" s="73"/>
      <c r="AQ802" s="73"/>
      <c r="AR802" s="73"/>
      <c r="AS802" s="73"/>
      <c r="AT802" s="73"/>
      <c r="AU802" s="73"/>
      <c r="AV802" s="73"/>
      <c r="AW802" s="73"/>
      <c r="AX802" s="73"/>
      <c r="AY802" s="73"/>
      <c r="AZ802" s="73"/>
      <c r="BA802" s="73"/>
      <c r="BB802" s="73"/>
      <c r="BC802" s="73"/>
      <c r="BD802" s="73"/>
      <c r="BE802" s="73"/>
      <c r="BF802" s="73"/>
      <c r="BG802" s="73"/>
      <c r="BH802" s="73"/>
      <c r="BI802" s="73"/>
      <c r="BJ802" s="73"/>
      <c r="BK802" s="73"/>
      <c r="BL802" s="73"/>
      <c r="BM802" s="73"/>
      <c r="BN802" s="73"/>
      <c r="BO802" s="73"/>
      <c r="BP802" s="73"/>
      <c r="BQ802" s="73"/>
      <c r="BR802" s="73"/>
      <c r="BS802" s="73"/>
      <c r="BT802" s="73"/>
      <c r="BU802" s="73"/>
      <c r="BV802" s="73"/>
      <c r="BW802" s="73"/>
    </row>
    <row r="803" ht="12.75" customHeight="1">
      <c r="A803" s="73"/>
      <c r="B803" s="109"/>
      <c r="C803" s="109"/>
      <c r="D803" s="109"/>
      <c r="E803" s="73"/>
      <c r="F803" s="109"/>
      <c r="G803" s="113"/>
      <c r="H803" s="109"/>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c r="AV803" s="73"/>
      <c r="AW803" s="73"/>
      <c r="AX803" s="73"/>
      <c r="AY803" s="73"/>
      <c r="AZ803" s="73"/>
      <c r="BA803" s="73"/>
      <c r="BB803" s="73"/>
      <c r="BC803" s="73"/>
      <c r="BD803" s="73"/>
      <c r="BE803" s="73"/>
      <c r="BF803" s="73"/>
      <c r="BG803" s="73"/>
      <c r="BH803" s="73"/>
      <c r="BI803" s="73"/>
      <c r="BJ803" s="73"/>
      <c r="BK803" s="73"/>
      <c r="BL803" s="73"/>
      <c r="BM803" s="73"/>
      <c r="BN803" s="73"/>
      <c r="BO803" s="73"/>
      <c r="BP803" s="73"/>
      <c r="BQ803" s="73"/>
      <c r="BR803" s="73"/>
      <c r="BS803" s="73"/>
      <c r="BT803" s="73"/>
      <c r="BU803" s="73"/>
      <c r="BV803" s="73"/>
      <c r="BW803" s="73"/>
    </row>
    <row r="804" ht="12.75" customHeight="1">
      <c r="A804" s="73"/>
      <c r="B804" s="109"/>
      <c r="C804" s="109"/>
      <c r="D804" s="109"/>
      <c r="E804" s="73"/>
      <c r="F804" s="109"/>
      <c r="G804" s="113"/>
      <c r="H804" s="109"/>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F804" s="73"/>
      <c r="AG804" s="73"/>
      <c r="AH804" s="73"/>
      <c r="AI804" s="73"/>
      <c r="AJ804" s="73"/>
      <c r="AK804" s="73"/>
      <c r="AL804" s="73"/>
      <c r="AM804" s="73"/>
      <c r="AN804" s="73"/>
      <c r="AO804" s="73"/>
      <c r="AP804" s="73"/>
      <c r="AQ804" s="73"/>
      <c r="AR804" s="73"/>
      <c r="AS804" s="73"/>
      <c r="AT804" s="73"/>
      <c r="AU804" s="73"/>
      <c r="AV804" s="73"/>
      <c r="AW804" s="73"/>
      <c r="AX804" s="73"/>
      <c r="AY804" s="73"/>
      <c r="AZ804" s="73"/>
      <c r="BA804" s="73"/>
      <c r="BB804" s="73"/>
      <c r="BC804" s="73"/>
      <c r="BD804" s="73"/>
      <c r="BE804" s="73"/>
      <c r="BF804" s="73"/>
      <c r="BG804" s="73"/>
      <c r="BH804" s="73"/>
      <c r="BI804" s="73"/>
      <c r="BJ804" s="73"/>
      <c r="BK804" s="73"/>
      <c r="BL804" s="73"/>
      <c r="BM804" s="73"/>
      <c r="BN804" s="73"/>
      <c r="BO804" s="73"/>
      <c r="BP804" s="73"/>
      <c r="BQ804" s="73"/>
      <c r="BR804" s="73"/>
      <c r="BS804" s="73"/>
      <c r="BT804" s="73"/>
      <c r="BU804" s="73"/>
      <c r="BV804" s="73"/>
      <c r="BW804" s="73"/>
    </row>
    <row r="805" ht="12.75" customHeight="1">
      <c r="A805" s="73"/>
      <c r="B805" s="109"/>
      <c r="C805" s="109"/>
      <c r="D805" s="109"/>
      <c r="E805" s="73"/>
      <c r="F805" s="109"/>
      <c r="G805" s="113"/>
      <c r="H805" s="109"/>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c r="AV805" s="73"/>
      <c r="AW805" s="73"/>
      <c r="AX805" s="73"/>
      <c r="AY805" s="73"/>
      <c r="AZ805" s="73"/>
      <c r="BA805" s="73"/>
      <c r="BB805" s="73"/>
      <c r="BC805" s="73"/>
      <c r="BD805" s="73"/>
      <c r="BE805" s="73"/>
      <c r="BF805" s="73"/>
      <c r="BG805" s="73"/>
      <c r="BH805" s="73"/>
      <c r="BI805" s="73"/>
      <c r="BJ805" s="73"/>
      <c r="BK805" s="73"/>
      <c r="BL805" s="73"/>
      <c r="BM805" s="73"/>
      <c r="BN805" s="73"/>
      <c r="BO805" s="73"/>
      <c r="BP805" s="73"/>
      <c r="BQ805" s="73"/>
      <c r="BR805" s="73"/>
      <c r="BS805" s="73"/>
      <c r="BT805" s="73"/>
      <c r="BU805" s="73"/>
      <c r="BV805" s="73"/>
      <c r="BW805" s="73"/>
    </row>
    <row r="806" ht="12.75" customHeight="1">
      <c r="A806" s="73"/>
      <c r="B806" s="109"/>
      <c r="C806" s="109"/>
      <c r="D806" s="109"/>
      <c r="E806" s="73"/>
      <c r="F806" s="109"/>
      <c r="G806" s="113"/>
      <c r="H806" s="109"/>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F806" s="73"/>
      <c r="AG806" s="73"/>
      <c r="AH806" s="73"/>
      <c r="AI806" s="73"/>
      <c r="AJ806" s="73"/>
      <c r="AK806" s="73"/>
      <c r="AL806" s="73"/>
      <c r="AM806" s="73"/>
      <c r="AN806" s="73"/>
      <c r="AO806" s="73"/>
      <c r="AP806" s="73"/>
      <c r="AQ806" s="73"/>
      <c r="AR806" s="73"/>
      <c r="AS806" s="73"/>
      <c r="AT806" s="73"/>
      <c r="AU806" s="73"/>
      <c r="AV806" s="73"/>
      <c r="AW806" s="73"/>
      <c r="AX806" s="73"/>
      <c r="AY806" s="73"/>
      <c r="AZ806" s="73"/>
      <c r="BA806" s="73"/>
      <c r="BB806" s="73"/>
      <c r="BC806" s="73"/>
      <c r="BD806" s="73"/>
      <c r="BE806" s="73"/>
      <c r="BF806" s="73"/>
      <c r="BG806" s="73"/>
      <c r="BH806" s="73"/>
      <c r="BI806" s="73"/>
      <c r="BJ806" s="73"/>
      <c r="BK806" s="73"/>
      <c r="BL806" s="73"/>
      <c r="BM806" s="73"/>
      <c r="BN806" s="73"/>
      <c r="BO806" s="73"/>
      <c r="BP806" s="73"/>
      <c r="BQ806" s="73"/>
      <c r="BR806" s="73"/>
      <c r="BS806" s="73"/>
      <c r="BT806" s="73"/>
      <c r="BU806" s="73"/>
      <c r="BV806" s="73"/>
      <c r="BW806" s="73"/>
    </row>
    <row r="807" ht="12.75" customHeight="1">
      <c r="A807" s="73"/>
      <c r="B807" s="109"/>
      <c r="C807" s="109"/>
      <c r="D807" s="109"/>
      <c r="E807" s="73"/>
      <c r="F807" s="109"/>
      <c r="G807" s="113"/>
      <c r="H807" s="109"/>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c r="AV807" s="73"/>
      <c r="AW807" s="73"/>
      <c r="AX807" s="73"/>
      <c r="AY807" s="73"/>
      <c r="AZ807" s="73"/>
      <c r="BA807" s="73"/>
      <c r="BB807" s="73"/>
      <c r="BC807" s="73"/>
      <c r="BD807" s="73"/>
      <c r="BE807" s="73"/>
      <c r="BF807" s="73"/>
      <c r="BG807" s="73"/>
      <c r="BH807" s="73"/>
      <c r="BI807" s="73"/>
      <c r="BJ807" s="73"/>
      <c r="BK807" s="73"/>
      <c r="BL807" s="73"/>
      <c r="BM807" s="73"/>
      <c r="BN807" s="73"/>
      <c r="BO807" s="73"/>
      <c r="BP807" s="73"/>
      <c r="BQ807" s="73"/>
      <c r="BR807" s="73"/>
      <c r="BS807" s="73"/>
      <c r="BT807" s="73"/>
      <c r="BU807" s="73"/>
      <c r="BV807" s="73"/>
      <c r="BW807" s="73"/>
    </row>
    <row r="808" ht="12.75" customHeight="1">
      <c r="A808" s="73"/>
      <c r="B808" s="109"/>
      <c r="C808" s="109"/>
      <c r="D808" s="109"/>
      <c r="E808" s="73"/>
      <c r="F808" s="109"/>
      <c r="G808" s="113"/>
      <c r="H808" s="109"/>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F808" s="73"/>
      <c r="AG808" s="73"/>
      <c r="AH808" s="73"/>
      <c r="AI808" s="73"/>
      <c r="AJ808" s="73"/>
      <c r="AK808" s="73"/>
      <c r="AL808" s="73"/>
      <c r="AM808" s="73"/>
      <c r="AN808" s="73"/>
      <c r="AO808" s="73"/>
      <c r="AP808" s="73"/>
      <c r="AQ808" s="73"/>
      <c r="AR808" s="73"/>
      <c r="AS808" s="73"/>
      <c r="AT808" s="73"/>
      <c r="AU808" s="73"/>
      <c r="AV808" s="73"/>
      <c r="AW808" s="73"/>
      <c r="AX808" s="73"/>
      <c r="AY808" s="73"/>
      <c r="AZ808" s="73"/>
      <c r="BA808" s="73"/>
      <c r="BB808" s="73"/>
      <c r="BC808" s="73"/>
      <c r="BD808" s="73"/>
      <c r="BE808" s="73"/>
      <c r="BF808" s="73"/>
      <c r="BG808" s="73"/>
      <c r="BH808" s="73"/>
      <c r="BI808" s="73"/>
      <c r="BJ808" s="73"/>
      <c r="BK808" s="73"/>
      <c r="BL808" s="73"/>
      <c r="BM808" s="73"/>
      <c r="BN808" s="73"/>
      <c r="BO808" s="73"/>
      <c r="BP808" s="73"/>
      <c r="BQ808" s="73"/>
      <c r="BR808" s="73"/>
      <c r="BS808" s="73"/>
      <c r="BT808" s="73"/>
      <c r="BU808" s="73"/>
      <c r="BV808" s="73"/>
      <c r="BW808" s="73"/>
    </row>
    <row r="809" ht="12.75" customHeight="1">
      <c r="A809" s="73"/>
      <c r="B809" s="109"/>
      <c r="C809" s="109"/>
      <c r="D809" s="109"/>
      <c r="E809" s="73"/>
      <c r="F809" s="109"/>
      <c r="G809" s="113"/>
      <c r="H809" s="109"/>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c r="BA809" s="73"/>
      <c r="BB809" s="73"/>
      <c r="BC809" s="73"/>
      <c r="BD809" s="73"/>
      <c r="BE809" s="73"/>
      <c r="BF809" s="73"/>
      <c r="BG809" s="73"/>
      <c r="BH809" s="73"/>
      <c r="BI809" s="73"/>
      <c r="BJ809" s="73"/>
      <c r="BK809" s="73"/>
      <c r="BL809" s="73"/>
      <c r="BM809" s="73"/>
      <c r="BN809" s="73"/>
      <c r="BO809" s="73"/>
      <c r="BP809" s="73"/>
      <c r="BQ809" s="73"/>
      <c r="BR809" s="73"/>
      <c r="BS809" s="73"/>
      <c r="BT809" s="73"/>
      <c r="BU809" s="73"/>
      <c r="BV809" s="73"/>
      <c r="BW809" s="73"/>
    </row>
    <row r="810" ht="12.75" customHeight="1">
      <c r="A810" s="73"/>
      <c r="B810" s="109"/>
      <c r="C810" s="109"/>
      <c r="D810" s="109"/>
      <c r="E810" s="73"/>
      <c r="F810" s="109"/>
      <c r="G810" s="113"/>
      <c r="H810" s="109"/>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F810" s="73"/>
      <c r="AG810" s="73"/>
      <c r="AH810" s="73"/>
      <c r="AI810" s="73"/>
      <c r="AJ810" s="73"/>
      <c r="AK810" s="73"/>
      <c r="AL810" s="73"/>
      <c r="AM810" s="73"/>
      <c r="AN810" s="73"/>
      <c r="AO810" s="73"/>
      <c r="AP810" s="73"/>
      <c r="AQ810" s="73"/>
      <c r="AR810" s="73"/>
      <c r="AS810" s="73"/>
      <c r="AT810" s="73"/>
      <c r="AU810" s="73"/>
      <c r="AV810" s="73"/>
      <c r="AW810" s="73"/>
      <c r="AX810" s="73"/>
      <c r="AY810" s="73"/>
      <c r="AZ810" s="73"/>
      <c r="BA810" s="73"/>
      <c r="BB810" s="73"/>
      <c r="BC810" s="73"/>
      <c r="BD810" s="73"/>
      <c r="BE810" s="73"/>
      <c r="BF810" s="73"/>
      <c r="BG810" s="73"/>
      <c r="BH810" s="73"/>
      <c r="BI810" s="73"/>
      <c r="BJ810" s="73"/>
      <c r="BK810" s="73"/>
      <c r="BL810" s="73"/>
      <c r="BM810" s="73"/>
      <c r="BN810" s="73"/>
      <c r="BO810" s="73"/>
      <c r="BP810" s="73"/>
      <c r="BQ810" s="73"/>
      <c r="BR810" s="73"/>
      <c r="BS810" s="73"/>
      <c r="BT810" s="73"/>
      <c r="BU810" s="73"/>
      <c r="BV810" s="73"/>
      <c r="BW810" s="73"/>
    </row>
    <row r="811" ht="12.75" customHeight="1">
      <c r="A811" s="73"/>
      <c r="B811" s="109"/>
      <c r="C811" s="109"/>
      <c r="D811" s="109"/>
      <c r="E811" s="73"/>
      <c r="F811" s="109"/>
      <c r="G811" s="113"/>
      <c r="H811" s="109"/>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c r="BA811" s="73"/>
      <c r="BB811" s="73"/>
      <c r="BC811" s="73"/>
      <c r="BD811" s="73"/>
      <c r="BE811" s="73"/>
      <c r="BF811" s="73"/>
      <c r="BG811" s="73"/>
      <c r="BH811" s="73"/>
      <c r="BI811" s="73"/>
      <c r="BJ811" s="73"/>
      <c r="BK811" s="73"/>
      <c r="BL811" s="73"/>
      <c r="BM811" s="73"/>
      <c r="BN811" s="73"/>
      <c r="BO811" s="73"/>
      <c r="BP811" s="73"/>
      <c r="BQ811" s="73"/>
      <c r="BR811" s="73"/>
      <c r="BS811" s="73"/>
      <c r="BT811" s="73"/>
      <c r="BU811" s="73"/>
      <c r="BV811" s="73"/>
      <c r="BW811" s="73"/>
    </row>
    <row r="812" ht="12.75" customHeight="1">
      <c r="A812" s="73"/>
      <c r="B812" s="109"/>
      <c r="C812" s="109"/>
      <c r="D812" s="109"/>
      <c r="E812" s="73"/>
      <c r="F812" s="109"/>
      <c r="G812" s="113"/>
      <c r="H812" s="109"/>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F812" s="73"/>
      <c r="AG812" s="73"/>
      <c r="AH812" s="73"/>
      <c r="AI812" s="73"/>
      <c r="AJ812" s="73"/>
      <c r="AK812" s="73"/>
      <c r="AL812" s="73"/>
      <c r="AM812" s="73"/>
      <c r="AN812" s="73"/>
      <c r="AO812" s="73"/>
      <c r="AP812" s="73"/>
      <c r="AQ812" s="73"/>
      <c r="AR812" s="73"/>
      <c r="AS812" s="73"/>
      <c r="AT812" s="73"/>
      <c r="AU812" s="73"/>
      <c r="AV812" s="73"/>
      <c r="AW812" s="73"/>
      <c r="AX812" s="73"/>
      <c r="AY812" s="73"/>
      <c r="AZ812" s="73"/>
      <c r="BA812" s="73"/>
      <c r="BB812" s="73"/>
      <c r="BC812" s="73"/>
      <c r="BD812" s="73"/>
      <c r="BE812" s="73"/>
      <c r="BF812" s="73"/>
      <c r="BG812" s="73"/>
      <c r="BH812" s="73"/>
      <c r="BI812" s="73"/>
      <c r="BJ812" s="73"/>
      <c r="BK812" s="73"/>
      <c r="BL812" s="73"/>
      <c r="BM812" s="73"/>
      <c r="BN812" s="73"/>
      <c r="BO812" s="73"/>
      <c r="BP812" s="73"/>
      <c r="BQ812" s="73"/>
      <c r="BR812" s="73"/>
      <c r="BS812" s="73"/>
      <c r="BT812" s="73"/>
      <c r="BU812" s="73"/>
      <c r="BV812" s="73"/>
      <c r="BW812" s="73"/>
    </row>
    <row r="813" ht="12.75" customHeight="1">
      <c r="A813" s="73"/>
      <c r="B813" s="109"/>
      <c r="C813" s="109"/>
      <c r="D813" s="109"/>
      <c r="E813" s="73"/>
      <c r="F813" s="109"/>
      <c r="G813" s="113"/>
      <c r="H813" s="109"/>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c r="BB813" s="73"/>
      <c r="BC813" s="73"/>
      <c r="BD813" s="73"/>
      <c r="BE813" s="73"/>
      <c r="BF813" s="73"/>
      <c r="BG813" s="73"/>
      <c r="BH813" s="73"/>
      <c r="BI813" s="73"/>
      <c r="BJ813" s="73"/>
      <c r="BK813" s="73"/>
      <c r="BL813" s="73"/>
      <c r="BM813" s="73"/>
      <c r="BN813" s="73"/>
      <c r="BO813" s="73"/>
      <c r="BP813" s="73"/>
      <c r="BQ813" s="73"/>
      <c r="BR813" s="73"/>
      <c r="BS813" s="73"/>
      <c r="BT813" s="73"/>
      <c r="BU813" s="73"/>
      <c r="BV813" s="73"/>
      <c r="BW813" s="73"/>
    </row>
    <row r="814" ht="12.75" customHeight="1">
      <c r="A814" s="73"/>
      <c r="B814" s="109"/>
      <c r="C814" s="109"/>
      <c r="D814" s="109"/>
      <c r="E814" s="73"/>
      <c r="F814" s="109"/>
      <c r="G814" s="113"/>
      <c r="H814" s="109"/>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c r="AV814" s="73"/>
      <c r="AW814" s="73"/>
      <c r="AX814" s="73"/>
      <c r="AY814" s="73"/>
      <c r="AZ814" s="73"/>
      <c r="BA814" s="73"/>
      <c r="BB814" s="73"/>
      <c r="BC814" s="73"/>
      <c r="BD814" s="73"/>
      <c r="BE814" s="73"/>
      <c r="BF814" s="73"/>
      <c r="BG814" s="73"/>
      <c r="BH814" s="73"/>
      <c r="BI814" s="73"/>
      <c r="BJ814" s="73"/>
      <c r="BK814" s="73"/>
      <c r="BL814" s="73"/>
      <c r="BM814" s="73"/>
      <c r="BN814" s="73"/>
      <c r="BO814" s="73"/>
      <c r="BP814" s="73"/>
      <c r="BQ814" s="73"/>
      <c r="BR814" s="73"/>
      <c r="BS814" s="73"/>
      <c r="BT814" s="73"/>
      <c r="BU814" s="73"/>
      <c r="BV814" s="73"/>
      <c r="BW814" s="73"/>
    </row>
    <row r="815" ht="12.75" customHeight="1">
      <c r="A815" s="73"/>
      <c r="B815" s="109"/>
      <c r="C815" s="109"/>
      <c r="D815" s="109"/>
      <c r="E815" s="73"/>
      <c r="F815" s="109"/>
      <c r="G815" s="113"/>
      <c r="H815" s="109"/>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c r="BE815" s="73"/>
      <c r="BF815" s="73"/>
      <c r="BG815" s="73"/>
      <c r="BH815" s="73"/>
      <c r="BI815" s="73"/>
      <c r="BJ815" s="73"/>
      <c r="BK815" s="73"/>
      <c r="BL815" s="73"/>
      <c r="BM815" s="73"/>
      <c r="BN815" s="73"/>
      <c r="BO815" s="73"/>
      <c r="BP815" s="73"/>
      <c r="BQ815" s="73"/>
      <c r="BR815" s="73"/>
      <c r="BS815" s="73"/>
      <c r="BT815" s="73"/>
      <c r="BU815" s="73"/>
      <c r="BV815" s="73"/>
      <c r="BW815" s="73"/>
    </row>
    <row r="816" ht="12.75" customHeight="1">
      <c r="A816" s="73"/>
      <c r="B816" s="109"/>
      <c r="C816" s="109"/>
      <c r="D816" s="109"/>
      <c r="E816" s="73"/>
      <c r="F816" s="109"/>
      <c r="G816" s="113"/>
      <c r="H816" s="109"/>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F816" s="73"/>
      <c r="AG816" s="73"/>
      <c r="AH816" s="73"/>
      <c r="AI816" s="73"/>
      <c r="AJ816" s="73"/>
      <c r="AK816" s="73"/>
      <c r="AL816" s="73"/>
      <c r="AM816" s="73"/>
      <c r="AN816" s="73"/>
      <c r="AO816" s="73"/>
      <c r="AP816" s="73"/>
      <c r="AQ816" s="73"/>
      <c r="AR816" s="73"/>
      <c r="AS816" s="73"/>
      <c r="AT816" s="73"/>
      <c r="AU816" s="73"/>
      <c r="AV816" s="73"/>
      <c r="AW816" s="73"/>
      <c r="AX816" s="73"/>
      <c r="AY816" s="73"/>
      <c r="AZ816" s="73"/>
      <c r="BA816" s="73"/>
      <c r="BB816" s="73"/>
      <c r="BC816" s="73"/>
      <c r="BD816" s="73"/>
      <c r="BE816" s="73"/>
      <c r="BF816" s="73"/>
      <c r="BG816" s="73"/>
      <c r="BH816" s="73"/>
      <c r="BI816" s="73"/>
      <c r="BJ816" s="73"/>
      <c r="BK816" s="73"/>
      <c r="BL816" s="73"/>
      <c r="BM816" s="73"/>
      <c r="BN816" s="73"/>
      <c r="BO816" s="73"/>
      <c r="BP816" s="73"/>
      <c r="BQ816" s="73"/>
      <c r="BR816" s="73"/>
      <c r="BS816" s="73"/>
      <c r="BT816" s="73"/>
      <c r="BU816" s="73"/>
      <c r="BV816" s="73"/>
      <c r="BW816" s="73"/>
    </row>
    <row r="817" ht="12.75" customHeight="1">
      <c r="A817" s="73"/>
      <c r="B817" s="109"/>
      <c r="C817" s="109"/>
      <c r="D817" s="109"/>
      <c r="E817" s="73"/>
      <c r="F817" s="109"/>
      <c r="G817" s="113"/>
      <c r="H817" s="109"/>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c r="BA817" s="73"/>
      <c r="BB817" s="73"/>
      <c r="BC817" s="73"/>
      <c r="BD817" s="73"/>
      <c r="BE817" s="73"/>
      <c r="BF817" s="73"/>
      <c r="BG817" s="73"/>
      <c r="BH817" s="73"/>
      <c r="BI817" s="73"/>
      <c r="BJ817" s="73"/>
      <c r="BK817" s="73"/>
      <c r="BL817" s="73"/>
      <c r="BM817" s="73"/>
      <c r="BN817" s="73"/>
      <c r="BO817" s="73"/>
      <c r="BP817" s="73"/>
      <c r="BQ817" s="73"/>
      <c r="BR817" s="73"/>
      <c r="BS817" s="73"/>
      <c r="BT817" s="73"/>
      <c r="BU817" s="73"/>
      <c r="BV817" s="73"/>
      <c r="BW817" s="73"/>
    </row>
    <row r="818" ht="12.75" customHeight="1">
      <c r="A818" s="73"/>
      <c r="B818" s="109"/>
      <c r="C818" s="109"/>
      <c r="D818" s="109"/>
      <c r="E818" s="73"/>
      <c r="F818" s="109"/>
      <c r="G818" s="113"/>
      <c r="H818" s="109"/>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c r="AQ818" s="73"/>
      <c r="AR818" s="73"/>
      <c r="AS818" s="73"/>
      <c r="AT818" s="73"/>
      <c r="AU818" s="73"/>
      <c r="AV818" s="73"/>
      <c r="AW818" s="73"/>
      <c r="AX818" s="73"/>
      <c r="AY818" s="73"/>
      <c r="AZ818" s="73"/>
      <c r="BA818" s="73"/>
      <c r="BB818" s="73"/>
      <c r="BC818" s="73"/>
      <c r="BD818" s="73"/>
      <c r="BE818" s="73"/>
      <c r="BF818" s="73"/>
      <c r="BG818" s="73"/>
      <c r="BH818" s="73"/>
      <c r="BI818" s="73"/>
      <c r="BJ818" s="73"/>
      <c r="BK818" s="73"/>
      <c r="BL818" s="73"/>
      <c r="BM818" s="73"/>
      <c r="BN818" s="73"/>
      <c r="BO818" s="73"/>
      <c r="BP818" s="73"/>
      <c r="BQ818" s="73"/>
      <c r="BR818" s="73"/>
      <c r="BS818" s="73"/>
      <c r="BT818" s="73"/>
      <c r="BU818" s="73"/>
      <c r="BV818" s="73"/>
      <c r="BW818" s="73"/>
    </row>
    <row r="819" ht="12.75" customHeight="1">
      <c r="A819" s="73"/>
      <c r="B819" s="109"/>
      <c r="C819" s="109"/>
      <c r="D819" s="109"/>
      <c r="E819" s="73"/>
      <c r="F819" s="109"/>
      <c r="G819" s="113"/>
      <c r="H819" s="109"/>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c r="BB819" s="73"/>
      <c r="BC819" s="73"/>
      <c r="BD819" s="73"/>
      <c r="BE819" s="73"/>
      <c r="BF819" s="73"/>
      <c r="BG819" s="73"/>
      <c r="BH819" s="73"/>
      <c r="BI819" s="73"/>
      <c r="BJ819" s="73"/>
      <c r="BK819" s="73"/>
      <c r="BL819" s="73"/>
      <c r="BM819" s="73"/>
      <c r="BN819" s="73"/>
      <c r="BO819" s="73"/>
      <c r="BP819" s="73"/>
      <c r="BQ819" s="73"/>
      <c r="BR819" s="73"/>
      <c r="BS819" s="73"/>
      <c r="BT819" s="73"/>
      <c r="BU819" s="73"/>
      <c r="BV819" s="73"/>
      <c r="BW819" s="73"/>
    </row>
    <row r="820" ht="12.75" customHeight="1">
      <c r="A820" s="73"/>
      <c r="B820" s="109"/>
      <c r="C820" s="109"/>
      <c r="D820" s="109"/>
      <c r="E820" s="73"/>
      <c r="F820" s="109"/>
      <c r="G820" s="113"/>
      <c r="H820" s="109"/>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c r="AQ820" s="73"/>
      <c r="AR820" s="73"/>
      <c r="AS820" s="73"/>
      <c r="AT820" s="73"/>
      <c r="AU820" s="73"/>
      <c r="AV820" s="73"/>
      <c r="AW820" s="73"/>
      <c r="AX820" s="73"/>
      <c r="AY820" s="73"/>
      <c r="AZ820" s="73"/>
      <c r="BA820" s="73"/>
      <c r="BB820" s="73"/>
      <c r="BC820" s="73"/>
      <c r="BD820" s="73"/>
      <c r="BE820" s="73"/>
      <c r="BF820" s="73"/>
      <c r="BG820" s="73"/>
      <c r="BH820" s="73"/>
      <c r="BI820" s="73"/>
      <c r="BJ820" s="73"/>
      <c r="BK820" s="73"/>
      <c r="BL820" s="73"/>
      <c r="BM820" s="73"/>
      <c r="BN820" s="73"/>
      <c r="BO820" s="73"/>
      <c r="BP820" s="73"/>
      <c r="BQ820" s="73"/>
      <c r="BR820" s="73"/>
      <c r="BS820" s="73"/>
      <c r="BT820" s="73"/>
      <c r="BU820" s="73"/>
      <c r="BV820" s="73"/>
      <c r="BW820" s="73"/>
    </row>
    <row r="821" ht="12.75" customHeight="1">
      <c r="A821" s="73"/>
      <c r="B821" s="109"/>
      <c r="C821" s="109"/>
      <c r="D821" s="109"/>
      <c r="E821" s="73"/>
      <c r="F821" s="109"/>
      <c r="G821" s="113"/>
      <c r="H821" s="109"/>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c r="BA821" s="73"/>
      <c r="BB821" s="73"/>
      <c r="BC821" s="73"/>
      <c r="BD821" s="73"/>
      <c r="BE821" s="73"/>
      <c r="BF821" s="73"/>
      <c r="BG821" s="73"/>
      <c r="BH821" s="73"/>
      <c r="BI821" s="73"/>
      <c r="BJ821" s="73"/>
      <c r="BK821" s="73"/>
      <c r="BL821" s="73"/>
      <c r="BM821" s="73"/>
      <c r="BN821" s="73"/>
      <c r="BO821" s="73"/>
      <c r="BP821" s="73"/>
      <c r="BQ821" s="73"/>
      <c r="BR821" s="73"/>
      <c r="BS821" s="73"/>
      <c r="BT821" s="73"/>
      <c r="BU821" s="73"/>
      <c r="BV821" s="73"/>
      <c r="BW821" s="73"/>
    </row>
    <row r="822" ht="12.75" customHeight="1">
      <c r="A822" s="73"/>
      <c r="B822" s="109"/>
      <c r="C822" s="109"/>
      <c r="D822" s="109"/>
      <c r="E822" s="73"/>
      <c r="F822" s="109"/>
      <c r="G822" s="113"/>
      <c r="H822" s="109"/>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c r="AV822" s="73"/>
      <c r="AW822" s="73"/>
      <c r="AX822" s="73"/>
      <c r="AY822" s="73"/>
      <c r="AZ822" s="73"/>
      <c r="BA822" s="73"/>
      <c r="BB822" s="73"/>
      <c r="BC822" s="73"/>
      <c r="BD822" s="73"/>
      <c r="BE822" s="73"/>
      <c r="BF822" s="73"/>
      <c r="BG822" s="73"/>
      <c r="BH822" s="73"/>
      <c r="BI822" s="73"/>
      <c r="BJ822" s="73"/>
      <c r="BK822" s="73"/>
      <c r="BL822" s="73"/>
      <c r="BM822" s="73"/>
      <c r="BN822" s="73"/>
      <c r="BO822" s="73"/>
      <c r="BP822" s="73"/>
      <c r="BQ822" s="73"/>
      <c r="BR822" s="73"/>
      <c r="BS822" s="73"/>
      <c r="BT822" s="73"/>
      <c r="BU822" s="73"/>
      <c r="BV822" s="73"/>
      <c r="BW822" s="73"/>
    </row>
    <row r="823" ht="12.75" customHeight="1">
      <c r="A823" s="73"/>
      <c r="B823" s="109"/>
      <c r="C823" s="109"/>
      <c r="D823" s="109"/>
      <c r="E823" s="73"/>
      <c r="F823" s="109"/>
      <c r="G823" s="113"/>
      <c r="H823" s="109"/>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c r="BE823" s="73"/>
      <c r="BF823" s="73"/>
      <c r="BG823" s="73"/>
      <c r="BH823" s="73"/>
      <c r="BI823" s="73"/>
      <c r="BJ823" s="73"/>
      <c r="BK823" s="73"/>
      <c r="BL823" s="73"/>
      <c r="BM823" s="73"/>
      <c r="BN823" s="73"/>
      <c r="BO823" s="73"/>
      <c r="BP823" s="73"/>
      <c r="BQ823" s="73"/>
      <c r="BR823" s="73"/>
      <c r="BS823" s="73"/>
      <c r="BT823" s="73"/>
      <c r="BU823" s="73"/>
      <c r="BV823" s="73"/>
      <c r="BW823" s="73"/>
    </row>
    <row r="824" ht="12.75" customHeight="1">
      <c r="A824" s="73"/>
      <c r="B824" s="109"/>
      <c r="C824" s="109"/>
      <c r="D824" s="109"/>
      <c r="E824" s="73"/>
      <c r="F824" s="109"/>
      <c r="G824" s="113"/>
      <c r="H824" s="109"/>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c r="AV824" s="73"/>
      <c r="AW824" s="73"/>
      <c r="AX824" s="73"/>
      <c r="AY824" s="73"/>
      <c r="AZ824" s="73"/>
      <c r="BA824" s="73"/>
      <c r="BB824" s="73"/>
      <c r="BC824" s="73"/>
      <c r="BD824" s="73"/>
      <c r="BE824" s="73"/>
      <c r="BF824" s="73"/>
      <c r="BG824" s="73"/>
      <c r="BH824" s="73"/>
      <c r="BI824" s="73"/>
      <c r="BJ824" s="73"/>
      <c r="BK824" s="73"/>
      <c r="BL824" s="73"/>
      <c r="BM824" s="73"/>
      <c r="BN824" s="73"/>
      <c r="BO824" s="73"/>
      <c r="BP824" s="73"/>
      <c r="BQ824" s="73"/>
      <c r="BR824" s="73"/>
      <c r="BS824" s="73"/>
      <c r="BT824" s="73"/>
      <c r="BU824" s="73"/>
      <c r="BV824" s="73"/>
      <c r="BW824" s="73"/>
    </row>
    <row r="825" ht="12.75" customHeight="1">
      <c r="A825" s="73"/>
      <c r="B825" s="109"/>
      <c r="C825" s="109"/>
      <c r="D825" s="109"/>
      <c r="E825" s="73"/>
      <c r="F825" s="109"/>
      <c r="G825" s="113"/>
      <c r="H825" s="109"/>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c r="BB825" s="73"/>
      <c r="BC825" s="73"/>
      <c r="BD825" s="73"/>
      <c r="BE825" s="73"/>
      <c r="BF825" s="73"/>
      <c r="BG825" s="73"/>
      <c r="BH825" s="73"/>
      <c r="BI825" s="73"/>
      <c r="BJ825" s="73"/>
      <c r="BK825" s="73"/>
      <c r="BL825" s="73"/>
      <c r="BM825" s="73"/>
      <c r="BN825" s="73"/>
      <c r="BO825" s="73"/>
      <c r="BP825" s="73"/>
      <c r="BQ825" s="73"/>
      <c r="BR825" s="73"/>
      <c r="BS825" s="73"/>
      <c r="BT825" s="73"/>
      <c r="BU825" s="73"/>
      <c r="BV825" s="73"/>
      <c r="BW825" s="73"/>
    </row>
    <row r="826" ht="12.75" customHeight="1">
      <c r="A826" s="73"/>
      <c r="B826" s="109"/>
      <c r="C826" s="109"/>
      <c r="D826" s="109"/>
      <c r="E826" s="73"/>
      <c r="F826" s="109"/>
      <c r="G826" s="113"/>
      <c r="H826" s="109"/>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c r="AV826" s="73"/>
      <c r="AW826" s="73"/>
      <c r="AX826" s="73"/>
      <c r="AY826" s="73"/>
      <c r="AZ826" s="73"/>
      <c r="BA826" s="73"/>
      <c r="BB826" s="73"/>
      <c r="BC826" s="73"/>
      <c r="BD826" s="73"/>
      <c r="BE826" s="73"/>
      <c r="BF826" s="73"/>
      <c r="BG826" s="73"/>
      <c r="BH826" s="73"/>
      <c r="BI826" s="73"/>
      <c r="BJ826" s="73"/>
      <c r="BK826" s="73"/>
      <c r="BL826" s="73"/>
      <c r="BM826" s="73"/>
      <c r="BN826" s="73"/>
      <c r="BO826" s="73"/>
      <c r="BP826" s="73"/>
      <c r="BQ826" s="73"/>
      <c r="BR826" s="73"/>
      <c r="BS826" s="73"/>
      <c r="BT826" s="73"/>
      <c r="BU826" s="73"/>
      <c r="BV826" s="73"/>
      <c r="BW826" s="73"/>
    </row>
    <row r="827" ht="12.75" customHeight="1">
      <c r="A827" s="73"/>
      <c r="B827" s="109"/>
      <c r="C827" s="109"/>
      <c r="D827" s="109"/>
      <c r="E827" s="73"/>
      <c r="F827" s="109"/>
      <c r="G827" s="113"/>
      <c r="H827" s="109"/>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c r="BA827" s="73"/>
      <c r="BB827" s="73"/>
      <c r="BC827" s="73"/>
      <c r="BD827" s="73"/>
      <c r="BE827" s="73"/>
      <c r="BF827" s="73"/>
      <c r="BG827" s="73"/>
      <c r="BH827" s="73"/>
      <c r="BI827" s="73"/>
      <c r="BJ827" s="73"/>
      <c r="BK827" s="73"/>
      <c r="BL827" s="73"/>
      <c r="BM827" s="73"/>
      <c r="BN827" s="73"/>
      <c r="BO827" s="73"/>
      <c r="BP827" s="73"/>
      <c r="BQ827" s="73"/>
      <c r="BR827" s="73"/>
      <c r="BS827" s="73"/>
      <c r="BT827" s="73"/>
      <c r="BU827" s="73"/>
      <c r="BV827" s="73"/>
      <c r="BW827" s="73"/>
    </row>
    <row r="828" ht="12.75" customHeight="1">
      <c r="A828" s="73"/>
      <c r="B828" s="109"/>
      <c r="C828" s="109"/>
      <c r="D828" s="109"/>
      <c r="E828" s="73"/>
      <c r="F828" s="109"/>
      <c r="G828" s="113"/>
      <c r="H828" s="109"/>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c r="AV828" s="73"/>
      <c r="AW828" s="73"/>
      <c r="AX828" s="73"/>
      <c r="AY828" s="73"/>
      <c r="AZ828" s="73"/>
      <c r="BA828" s="73"/>
      <c r="BB828" s="73"/>
      <c r="BC828" s="73"/>
      <c r="BD828" s="73"/>
      <c r="BE828" s="73"/>
      <c r="BF828" s="73"/>
      <c r="BG828" s="73"/>
      <c r="BH828" s="73"/>
      <c r="BI828" s="73"/>
      <c r="BJ828" s="73"/>
      <c r="BK828" s="73"/>
      <c r="BL828" s="73"/>
      <c r="BM828" s="73"/>
      <c r="BN828" s="73"/>
      <c r="BO828" s="73"/>
      <c r="BP828" s="73"/>
      <c r="BQ828" s="73"/>
      <c r="BR828" s="73"/>
      <c r="BS828" s="73"/>
      <c r="BT828" s="73"/>
      <c r="BU828" s="73"/>
      <c r="BV828" s="73"/>
      <c r="BW828" s="73"/>
    </row>
    <row r="829" ht="12.75" customHeight="1">
      <c r="A829" s="73"/>
      <c r="B829" s="109"/>
      <c r="C829" s="109"/>
      <c r="D829" s="109"/>
      <c r="E829" s="73"/>
      <c r="F829" s="109"/>
      <c r="G829" s="113"/>
      <c r="H829" s="109"/>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c r="BA829" s="73"/>
      <c r="BB829" s="73"/>
      <c r="BC829" s="73"/>
      <c r="BD829" s="73"/>
      <c r="BE829" s="73"/>
      <c r="BF829" s="73"/>
      <c r="BG829" s="73"/>
      <c r="BH829" s="73"/>
      <c r="BI829" s="73"/>
      <c r="BJ829" s="73"/>
      <c r="BK829" s="73"/>
      <c r="BL829" s="73"/>
      <c r="BM829" s="73"/>
      <c r="BN829" s="73"/>
      <c r="BO829" s="73"/>
      <c r="BP829" s="73"/>
      <c r="BQ829" s="73"/>
      <c r="BR829" s="73"/>
      <c r="BS829" s="73"/>
      <c r="BT829" s="73"/>
      <c r="BU829" s="73"/>
      <c r="BV829" s="73"/>
      <c r="BW829" s="73"/>
    </row>
    <row r="830" ht="12.75" customHeight="1">
      <c r="A830" s="73"/>
      <c r="B830" s="109"/>
      <c r="C830" s="109"/>
      <c r="D830" s="109"/>
      <c r="E830" s="73"/>
      <c r="F830" s="109"/>
      <c r="G830" s="113"/>
      <c r="H830" s="109"/>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c r="AQ830" s="73"/>
      <c r="AR830" s="73"/>
      <c r="AS830" s="73"/>
      <c r="AT830" s="73"/>
      <c r="AU830" s="73"/>
      <c r="AV830" s="73"/>
      <c r="AW830" s="73"/>
      <c r="AX830" s="73"/>
      <c r="AY830" s="73"/>
      <c r="AZ830" s="73"/>
      <c r="BA830" s="73"/>
      <c r="BB830" s="73"/>
      <c r="BC830" s="73"/>
      <c r="BD830" s="73"/>
      <c r="BE830" s="73"/>
      <c r="BF830" s="73"/>
      <c r="BG830" s="73"/>
      <c r="BH830" s="73"/>
      <c r="BI830" s="73"/>
      <c r="BJ830" s="73"/>
      <c r="BK830" s="73"/>
      <c r="BL830" s="73"/>
      <c r="BM830" s="73"/>
      <c r="BN830" s="73"/>
      <c r="BO830" s="73"/>
      <c r="BP830" s="73"/>
      <c r="BQ830" s="73"/>
      <c r="BR830" s="73"/>
      <c r="BS830" s="73"/>
      <c r="BT830" s="73"/>
      <c r="BU830" s="73"/>
      <c r="BV830" s="73"/>
      <c r="BW830" s="73"/>
    </row>
    <row r="831" ht="12.75" customHeight="1">
      <c r="A831" s="73"/>
      <c r="B831" s="109"/>
      <c r="C831" s="109"/>
      <c r="D831" s="109"/>
      <c r="E831" s="73"/>
      <c r="F831" s="109"/>
      <c r="G831" s="113"/>
      <c r="H831" s="109"/>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c r="BB831" s="73"/>
      <c r="BC831" s="73"/>
      <c r="BD831" s="73"/>
      <c r="BE831" s="73"/>
      <c r="BF831" s="73"/>
      <c r="BG831" s="73"/>
      <c r="BH831" s="73"/>
      <c r="BI831" s="73"/>
      <c r="BJ831" s="73"/>
      <c r="BK831" s="73"/>
      <c r="BL831" s="73"/>
      <c r="BM831" s="73"/>
      <c r="BN831" s="73"/>
      <c r="BO831" s="73"/>
      <c r="BP831" s="73"/>
      <c r="BQ831" s="73"/>
      <c r="BR831" s="73"/>
      <c r="BS831" s="73"/>
      <c r="BT831" s="73"/>
      <c r="BU831" s="73"/>
      <c r="BV831" s="73"/>
      <c r="BW831" s="73"/>
    </row>
    <row r="832" ht="12.75" customHeight="1">
      <c r="A832" s="73"/>
      <c r="B832" s="109"/>
      <c r="C832" s="109"/>
      <c r="D832" s="109"/>
      <c r="E832" s="73"/>
      <c r="F832" s="109"/>
      <c r="G832" s="113"/>
      <c r="H832" s="109"/>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c r="AV832" s="73"/>
      <c r="AW832" s="73"/>
      <c r="AX832" s="73"/>
      <c r="AY832" s="73"/>
      <c r="AZ832" s="73"/>
      <c r="BA832" s="73"/>
      <c r="BB832" s="73"/>
      <c r="BC832" s="73"/>
      <c r="BD832" s="73"/>
      <c r="BE832" s="73"/>
      <c r="BF832" s="73"/>
      <c r="BG832" s="73"/>
      <c r="BH832" s="73"/>
      <c r="BI832" s="73"/>
      <c r="BJ832" s="73"/>
      <c r="BK832" s="73"/>
      <c r="BL832" s="73"/>
      <c r="BM832" s="73"/>
      <c r="BN832" s="73"/>
      <c r="BO832" s="73"/>
      <c r="BP832" s="73"/>
      <c r="BQ832" s="73"/>
      <c r="BR832" s="73"/>
      <c r="BS832" s="73"/>
      <c r="BT832" s="73"/>
      <c r="BU832" s="73"/>
      <c r="BV832" s="73"/>
      <c r="BW832" s="73"/>
    </row>
    <row r="833" ht="12.75" customHeight="1">
      <c r="A833" s="73"/>
      <c r="B833" s="109"/>
      <c r="C833" s="109"/>
      <c r="D833" s="109"/>
      <c r="E833" s="73"/>
      <c r="F833" s="109"/>
      <c r="G833" s="113"/>
      <c r="H833" s="109"/>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c r="AV833" s="73"/>
      <c r="AW833" s="73"/>
      <c r="AX833" s="73"/>
      <c r="AY833" s="73"/>
      <c r="AZ833" s="73"/>
      <c r="BA833" s="73"/>
      <c r="BB833" s="73"/>
      <c r="BC833" s="73"/>
      <c r="BD833" s="73"/>
      <c r="BE833" s="73"/>
      <c r="BF833" s="73"/>
      <c r="BG833" s="73"/>
      <c r="BH833" s="73"/>
      <c r="BI833" s="73"/>
      <c r="BJ833" s="73"/>
      <c r="BK833" s="73"/>
      <c r="BL833" s="73"/>
      <c r="BM833" s="73"/>
      <c r="BN833" s="73"/>
      <c r="BO833" s="73"/>
      <c r="BP833" s="73"/>
      <c r="BQ833" s="73"/>
      <c r="BR833" s="73"/>
      <c r="BS833" s="73"/>
      <c r="BT833" s="73"/>
      <c r="BU833" s="73"/>
      <c r="BV833" s="73"/>
      <c r="BW833" s="73"/>
    </row>
    <row r="834" ht="12.75" customHeight="1">
      <c r="A834" s="73"/>
      <c r="B834" s="109"/>
      <c r="C834" s="109"/>
      <c r="D834" s="109"/>
      <c r="E834" s="73"/>
      <c r="F834" s="109"/>
      <c r="G834" s="113"/>
      <c r="H834" s="109"/>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c r="AQ834" s="73"/>
      <c r="AR834" s="73"/>
      <c r="AS834" s="73"/>
      <c r="AT834" s="73"/>
      <c r="AU834" s="73"/>
      <c r="AV834" s="73"/>
      <c r="AW834" s="73"/>
      <c r="AX834" s="73"/>
      <c r="AY834" s="73"/>
      <c r="AZ834" s="73"/>
      <c r="BA834" s="73"/>
      <c r="BB834" s="73"/>
      <c r="BC834" s="73"/>
      <c r="BD834" s="73"/>
      <c r="BE834" s="73"/>
      <c r="BF834" s="73"/>
      <c r="BG834" s="73"/>
      <c r="BH834" s="73"/>
      <c r="BI834" s="73"/>
      <c r="BJ834" s="73"/>
      <c r="BK834" s="73"/>
      <c r="BL834" s="73"/>
      <c r="BM834" s="73"/>
      <c r="BN834" s="73"/>
      <c r="BO834" s="73"/>
      <c r="BP834" s="73"/>
      <c r="BQ834" s="73"/>
      <c r="BR834" s="73"/>
      <c r="BS834" s="73"/>
      <c r="BT834" s="73"/>
      <c r="BU834" s="73"/>
      <c r="BV834" s="73"/>
      <c r="BW834" s="73"/>
    </row>
    <row r="835" ht="12.75" customHeight="1">
      <c r="A835" s="73"/>
      <c r="B835" s="109"/>
      <c r="C835" s="109"/>
      <c r="D835" s="109"/>
      <c r="E835" s="73"/>
      <c r="F835" s="109"/>
      <c r="G835" s="113"/>
      <c r="H835" s="109"/>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c r="BA835" s="73"/>
      <c r="BB835" s="73"/>
      <c r="BC835" s="73"/>
      <c r="BD835" s="73"/>
      <c r="BE835" s="73"/>
      <c r="BF835" s="73"/>
      <c r="BG835" s="73"/>
      <c r="BH835" s="73"/>
      <c r="BI835" s="73"/>
      <c r="BJ835" s="73"/>
      <c r="BK835" s="73"/>
      <c r="BL835" s="73"/>
      <c r="BM835" s="73"/>
      <c r="BN835" s="73"/>
      <c r="BO835" s="73"/>
      <c r="BP835" s="73"/>
      <c r="BQ835" s="73"/>
      <c r="BR835" s="73"/>
      <c r="BS835" s="73"/>
      <c r="BT835" s="73"/>
      <c r="BU835" s="73"/>
      <c r="BV835" s="73"/>
      <c r="BW835" s="73"/>
    </row>
    <row r="836" ht="12.75" customHeight="1">
      <c r="A836" s="73"/>
      <c r="B836" s="109"/>
      <c r="C836" s="109"/>
      <c r="D836" s="109"/>
      <c r="E836" s="73"/>
      <c r="F836" s="109"/>
      <c r="G836" s="113"/>
      <c r="H836" s="109"/>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c r="AU836" s="73"/>
      <c r="AV836" s="73"/>
      <c r="AW836" s="73"/>
      <c r="AX836" s="73"/>
      <c r="AY836" s="73"/>
      <c r="AZ836" s="73"/>
      <c r="BA836" s="73"/>
      <c r="BB836" s="73"/>
      <c r="BC836" s="73"/>
      <c r="BD836" s="73"/>
      <c r="BE836" s="73"/>
      <c r="BF836" s="73"/>
      <c r="BG836" s="73"/>
      <c r="BH836" s="73"/>
      <c r="BI836" s="73"/>
      <c r="BJ836" s="73"/>
      <c r="BK836" s="73"/>
      <c r="BL836" s="73"/>
      <c r="BM836" s="73"/>
      <c r="BN836" s="73"/>
      <c r="BO836" s="73"/>
      <c r="BP836" s="73"/>
      <c r="BQ836" s="73"/>
      <c r="BR836" s="73"/>
      <c r="BS836" s="73"/>
      <c r="BT836" s="73"/>
      <c r="BU836" s="73"/>
      <c r="BV836" s="73"/>
      <c r="BW836" s="73"/>
    </row>
    <row r="837" ht="12.75" customHeight="1">
      <c r="A837" s="73"/>
      <c r="B837" s="109"/>
      <c r="C837" s="109"/>
      <c r="D837" s="109"/>
      <c r="E837" s="73"/>
      <c r="F837" s="109"/>
      <c r="G837" s="113"/>
      <c r="H837" s="109"/>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c r="AV837" s="73"/>
      <c r="AW837" s="73"/>
      <c r="AX837" s="73"/>
      <c r="AY837" s="73"/>
      <c r="AZ837" s="73"/>
      <c r="BA837" s="73"/>
      <c r="BB837" s="73"/>
      <c r="BC837" s="73"/>
      <c r="BD837" s="73"/>
      <c r="BE837" s="73"/>
      <c r="BF837" s="73"/>
      <c r="BG837" s="73"/>
      <c r="BH837" s="73"/>
      <c r="BI837" s="73"/>
      <c r="BJ837" s="73"/>
      <c r="BK837" s="73"/>
      <c r="BL837" s="73"/>
      <c r="BM837" s="73"/>
      <c r="BN837" s="73"/>
      <c r="BO837" s="73"/>
      <c r="BP837" s="73"/>
      <c r="BQ837" s="73"/>
      <c r="BR837" s="73"/>
      <c r="BS837" s="73"/>
      <c r="BT837" s="73"/>
      <c r="BU837" s="73"/>
      <c r="BV837" s="73"/>
      <c r="BW837" s="73"/>
    </row>
    <row r="838" ht="12.75" customHeight="1">
      <c r="A838" s="73"/>
      <c r="B838" s="109"/>
      <c r="C838" s="109"/>
      <c r="D838" s="109"/>
      <c r="E838" s="73"/>
      <c r="F838" s="109"/>
      <c r="G838" s="113"/>
      <c r="H838" s="109"/>
      <c r="I838" s="73"/>
      <c r="J838" s="73"/>
      <c r="K838" s="73"/>
      <c r="L838" s="73"/>
      <c r="M838" s="73"/>
      <c r="N838" s="73"/>
      <c r="O838" s="73"/>
      <c r="P838" s="73"/>
      <c r="Q838" s="73"/>
      <c r="R838" s="73"/>
      <c r="S838" s="73"/>
      <c r="T838" s="73"/>
      <c r="U838" s="73"/>
      <c r="V838" s="73"/>
      <c r="W838" s="73"/>
      <c r="X838" s="73"/>
      <c r="Y838" s="73"/>
      <c r="Z838" s="73"/>
      <c r="AA838" s="73"/>
      <c r="AB838" s="73"/>
      <c r="AC838" s="73"/>
      <c r="AD838" s="73"/>
      <c r="AE838" s="73"/>
      <c r="AF838" s="73"/>
      <c r="AG838" s="73"/>
      <c r="AH838" s="73"/>
      <c r="AI838" s="73"/>
      <c r="AJ838" s="73"/>
      <c r="AK838" s="73"/>
      <c r="AL838" s="73"/>
      <c r="AM838" s="73"/>
      <c r="AN838" s="73"/>
      <c r="AO838" s="73"/>
      <c r="AP838" s="73"/>
      <c r="AQ838" s="73"/>
      <c r="AR838" s="73"/>
      <c r="AS838" s="73"/>
      <c r="AT838" s="73"/>
      <c r="AU838" s="73"/>
      <c r="AV838" s="73"/>
      <c r="AW838" s="73"/>
      <c r="AX838" s="73"/>
      <c r="AY838" s="73"/>
      <c r="AZ838" s="73"/>
      <c r="BA838" s="73"/>
      <c r="BB838" s="73"/>
      <c r="BC838" s="73"/>
      <c r="BD838" s="73"/>
      <c r="BE838" s="73"/>
      <c r="BF838" s="73"/>
      <c r="BG838" s="73"/>
      <c r="BH838" s="73"/>
      <c r="BI838" s="73"/>
      <c r="BJ838" s="73"/>
      <c r="BK838" s="73"/>
      <c r="BL838" s="73"/>
      <c r="BM838" s="73"/>
      <c r="BN838" s="73"/>
      <c r="BO838" s="73"/>
      <c r="BP838" s="73"/>
      <c r="BQ838" s="73"/>
      <c r="BR838" s="73"/>
      <c r="BS838" s="73"/>
      <c r="BT838" s="73"/>
      <c r="BU838" s="73"/>
      <c r="BV838" s="73"/>
      <c r="BW838" s="73"/>
    </row>
    <row r="839" ht="12.75" customHeight="1">
      <c r="A839" s="73"/>
      <c r="B839" s="109"/>
      <c r="C839" s="109"/>
      <c r="D839" s="109"/>
      <c r="E839" s="73"/>
      <c r="F839" s="109"/>
      <c r="G839" s="113"/>
      <c r="H839" s="109"/>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c r="AV839" s="73"/>
      <c r="AW839" s="73"/>
      <c r="AX839" s="73"/>
      <c r="AY839" s="73"/>
      <c r="AZ839" s="73"/>
      <c r="BA839" s="73"/>
      <c r="BB839" s="73"/>
      <c r="BC839" s="73"/>
      <c r="BD839" s="73"/>
      <c r="BE839" s="73"/>
      <c r="BF839" s="73"/>
      <c r="BG839" s="73"/>
      <c r="BH839" s="73"/>
      <c r="BI839" s="73"/>
      <c r="BJ839" s="73"/>
      <c r="BK839" s="73"/>
      <c r="BL839" s="73"/>
      <c r="BM839" s="73"/>
      <c r="BN839" s="73"/>
      <c r="BO839" s="73"/>
      <c r="BP839" s="73"/>
      <c r="BQ839" s="73"/>
      <c r="BR839" s="73"/>
      <c r="BS839" s="73"/>
      <c r="BT839" s="73"/>
      <c r="BU839" s="73"/>
      <c r="BV839" s="73"/>
      <c r="BW839" s="73"/>
    </row>
    <row r="840" ht="12.75" customHeight="1">
      <c r="A840" s="73"/>
      <c r="B840" s="109"/>
      <c r="C840" s="109"/>
      <c r="D840" s="109"/>
      <c r="E840" s="73"/>
      <c r="F840" s="109"/>
      <c r="G840" s="113"/>
      <c r="H840" s="109"/>
      <c r="I840" s="73"/>
      <c r="J840" s="73"/>
      <c r="K840" s="73"/>
      <c r="L840" s="73"/>
      <c r="M840" s="73"/>
      <c r="N840" s="73"/>
      <c r="O840" s="73"/>
      <c r="P840" s="73"/>
      <c r="Q840" s="73"/>
      <c r="R840" s="73"/>
      <c r="S840" s="73"/>
      <c r="T840" s="73"/>
      <c r="U840" s="73"/>
      <c r="V840" s="73"/>
      <c r="W840" s="73"/>
      <c r="X840" s="73"/>
      <c r="Y840" s="73"/>
      <c r="Z840" s="73"/>
      <c r="AA840" s="73"/>
      <c r="AB840" s="73"/>
      <c r="AC840" s="73"/>
      <c r="AD840" s="73"/>
      <c r="AE840" s="73"/>
      <c r="AF840" s="73"/>
      <c r="AG840" s="73"/>
      <c r="AH840" s="73"/>
      <c r="AI840" s="73"/>
      <c r="AJ840" s="73"/>
      <c r="AK840" s="73"/>
      <c r="AL840" s="73"/>
      <c r="AM840" s="73"/>
      <c r="AN840" s="73"/>
      <c r="AO840" s="73"/>
      <c r="AP840" s="73"/>
      <c r="AQ840" s="73"/>
      <c r="AR840" s="73"/>
      <c r="AS840" s="73"/>
      <c r="AT840" s="73"/>
      <c r="AU840" s="73"/>
      <c r="AV840" s="73"/>
      <c r="AW840" s="73"/>
      <c r="AX840" s="73"/>
      <c r="AY840" s="73"/>
      <c r="AZ840" s="73"/>
      <c r="BA840" s="73"/>
      <c r="BB840" s="73"/>
      <c r="BC840" s="73"/>
      <c r="BD840" s="73"/>
      <c r="BE840" s="73"/>
      <c r="BF840" s="73"/>
      <c r="BG840" s="73"/>
      <c r="BH840" s="73"/>
      <c r="BI840" s="73"/>
      <c r="BJ840" s="73"/>
      <c r="BK840" s="73"/>
      <c r="BL840" s="73"/>
      <c r="BM840" s="73"/>
      <c r="BN840" s="73"/>
      <c r="BO840" s="73"/>
      <c r="BP840" s="73"/>
      <c r="BQ840" s="73"/>
      <c r="BR840" s="73"/>
      <c r="BS840" s="73"/>
      <c r="BT840" s="73"/>
      <c r="BU840" s="73"/>
      <c r="BV840" s="73"/>
      <c r="BW840" s="73"/>
    </row>
    <row r="841" ht="12.75" customHeight="1">
      <c r="A841" s="73"/>
      <c r="B841" s="109"/>
      <c r="C841" s="109"/>
      <c r="D841" s="109"/>
      <c r="E841" s="73"/>
      <c r="F841" s="109"/>
      <c r="G841" s="113"/>
      <c r="H841" s="109"/>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c r="AV841" s="73"/>
      <c r="AW841" s="73"/>
      <c r="AX841" s="73"/>
      <c r="AY841" s="73"/>
      <c r="AZ841" s="73"/>
      <c r="BA841" s="73"/>
      <c r="BB841" s="73"/>
      <c r="BC841" s="73"/>
      <c r="BD841" s="73"/>
      <c r="BE841" s="73"/>
      <c r="BF841" s="73"/>
      <c r="BG841" s="73"/>
      <c r="BH841" s="73"/>
      <c r="BI841" s="73"/>
      <c r="BJ841" s="73"/>
      <c r="BK841" s="73"/>
      <c r="BL841" s="73"/>
      <c r="BM841" s="73"/>
      <c r="BN841" s="73"/>
      <c r="BO841" s="73"/>
      <c r="BP841" s="73"/>
      <c r="BQ841" s="73"/>
      <c r="BR841" s="73"/>
      <c r="BS841" s="73"/>
      <c r="BT841" s="73"/>
      <c r="BU841" s="73"/>
      <c r="BV841" s="73"/>
      <c r="BW841" s="73"/>
    </row>
    <row r="842" ht="12.75" customHeight="1">
      <c r="A842" s="73"/>
      <c r="B842" s="109"/>
      <c r="C842" s="109"/>
      <c r="D842" s="109"/>
      <c r="E842" s="73"/>
      <c r="F842" s="109"/>
      <c r="G842" s="113"/>
      <c r="H842" s="109"/>
      <c r="I842" s="73"/>
      <c r="J842" s="73"/>
      <c r="K842" s="73"/>
      <c r="L842" s="73"/>
      <c r="M842" s="73"/>
      <c r="N842" s="73"/>
      <c r="O842" s="73"/>
      <c r="P842" s="73"/>
      <c r="Q842" s="73"/>
      <c r="R842" s="73"/>
      <c r="S842" s="73"/>
      <c r="T842" s="73"/>
      <c r="U842" s="73"/>
      <c r="V842" s="73"/>
      <c r="W842" s="73"/>
      <c r="X842" s="73"/>
      <c r="Y842" s="73"/>
      <c r="Z842" s="73"/>
      <c r="AA842" s="73"/>
      <c r="AB842" s="73"/>
      <c r="AC842" s="73"/>
      <c r="AD842" s="73"/>
      <c r="AE842" s="73"/>
      <c r="AF842" s="73"/>
      <c r="AG842" s="73"/>
      <c r="AH842" s="73"/>
      <c r="AI842" s="73"/>
      <c r="AJ842" s="73"/>
      <c r="AK842" s="73"/>
      <c r="AL842" s="73"/>
      <c r="AM842" s="73"/>
      <c r="AN842" s="73"/>
      <c r="AO842" s="73"/>
      <c r="AP842" s="73"/>
      <c r="AQ842" s="73"/>
      <c r="AR842" s="73"/>
      <c r="AS842" s="73"/>
      <c r="AT842" s="73"/>
      <c r="AU842" s="73"/>
      <c r="AV842" s="73"/>
      <c r="AW842" s="73"/>
      <c r="AX842" s="73"/>
      <c r="AY842" s="73"/>
      <c r="AZ842" s="73"/>
      <c r="BA842" s="73"/>
      <c r="BB842" s="73"/>
      <c r="BC842" s="73"/>
      <c r="BD842" s="73"/>
      <c r="BE842" s="73"/>
      <c r="BF842" s="73"/>
      <c r="BG842" s="73"/>
      <c r="BH842" s="73"/>
      <c r="BI842" s="73"/>
      <c r="BJ842" s="73"/>
      <c r="BK842" s="73"/>
      <c r="BL842" s="73"/>
      <c r="BM842" s="73"/>
      <c r="BN842" s="73"/>
      <c r="BO842" s="73"/>
      <c r="BP842" s="73"/>
      <c r="BQ842" s="73"/>
      <c r="BR842" s="73"/>
      <c r="BS842" s="73"/>
      <c r="BT842" s="73"/>
      <c r="BU842" s="73"/>
      <c r="BV842" s="73"/>
      <c r="BW842" s="73"/>
    </row>
    <row r="843" ht="12.75" customHeight="1">
      <c r="A843" s="73"/>
      <c r="B843" s="109"/>
      <c r="C843" s="109"/>
      <c r="D843" s="109"/>
      <c r="E843" s="73"/>
      <c r="F843" s="109"/>
      <c r="G843" s="113"/>
      <c r="H843" s="109"/>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c r="AV843" s="73"/>
      <c r="AW843" s="73"/>
      <c r="AX843" s="73"/>
      <c r="AY843" s="73"/>
      <c r="AZ843" s="73"/>
      <c r="BA843" s="73"/>
      <c r="BB843" s="73"/>
      <c r="BC843" s="73"/>
      <c r="BD843" s="73"/>
      <c r="BE843" s="73"/>
      <c r="BF843" s="73"/>
      <c r="BG843" s="73"/>
      <c r="BH843" s="73"/>
      <c r="BI843" s="73"/>
      <c r="BJ843" s="73"/>
      <c r="BK843" s="73"/>
      <c r="BL843" s="73"/>
      <c r="BM843" s="73"/>
      <c r="BN843" s="73"/>
      <c r="BO843" s="73"/>
      <c r="BP843" s="73"/>
      <c r="BQ843" s="73"/>
      <c r="BR843" s="73"/>
      <c r="BS843" s="73"/>
      <c r="BT843" s="73"/>
      <c r="BU843" s="73"/>
      <c r="BV843" s="73"/>
      <c r="BW843" s="73"/>
    </row>
    <row r="844" ht="12.75" customHeight="1">
      <c r="A844" s="73"/>
      <c r="B844" s="109"/>
      <c r="C844" s="109"/>
      <c r="D844" s="109"/>
      <c r="E844" s="73"/>
      <c r="F844" s="109"/>
      <c r="G844" s="113"/>
      <c r="H844" s="109"/>
      <c r="I844" s="73"/>
      <c r="J844" s="73"/>
      <c r="K844" s="73"/>
      <c r="L844" s="73"/>
      <c r="M844" s="73"/>
      <c r="N844" s="73"/>
      <c r="O844" s="73"/>
      <c r="P844" s="73"/>
      <c r="Q844" s="73"/>
      <c r="R844" s="73"/>
      <c r="S844" s="73"/>
      <c r="T844" s="73"/>
      <c r="U844" s="73"/>
      <c r="V844" s="73"/>
      <c r="W844" s="73"/>
      <c r="X844" s="73"/>
      <c r="Y844" s="73"/>
      <c r="Z844" s="73"/>
      <c r="AA844" s="73"/>
      <c r="AB844" s="73"/>
      <c r="AC844" s="73"/>
      <c r="AD844" s="73"/>
      <c r="AE844" s="73"/>
      <c r="AF844" s="73"/>
      <c r="AG844" s="73"/>
      <c r="AH844" s="73"/>
      <c r="AI844" s="73"/>
      <c r="AJ844" s="73"/>
      <c r="AK844" s="73"/>
      <c r="AL844" s="73"/>
      <c r="AM844" s="73"/>
      <c r="AN844" s="73"/>
      <c r="AO844" s="73"/>
      <c r="AP844" s="73"/>
      <c r="AQ844" s="73"/>
      <c r="AR844" s="73"/>
      <c r="AS844" s="73"/>
      <c r="AT844" s="73"/>
      <c r="AU844" s="73"/>
      <c r="AV844" s="73"/>
      <c r="AW844" s="73"/>
      <c r="AX844" s="73"/>
      <c r="AY844" s="73"/>
      <c r="AZ844" s="73"/>
      <c r="BA844" s="73"/>
      <c r="BB844" s="73"/>
      <c r="BC844" s="73"/>
      <c r="BD844" s="73"/>
      <c r="BE844" s="73"/>
      <c r="BF844" s="73"/>
      <c r="BG844" s="73"/>
      <c r="BH844" s="73"/>
      <c r="BI844" s="73"/>
      <c r="BJ844" s="73"/>
      <c r="BK844" s="73"/>
      <c r="BL844" s="73"/>
      <c r="BM844" s="73"/>
      <c r="BN844" s="73"/>
      <c r="BO844" s="73"/>
      <c r="BP844" s="73"/>
      <c r="BQ844" s="73"/>
      <c r="BR844" s="73"/>
      <c r="BS844" s="73"/>
      <c r="BT844" s="73"/>
      <c r="BU844" s="73"/>
      <c r="BV844" s="73"/>
      <c r="BW844" s="73"/>
    </row>
    <row r="845" ht="12.75" customHeight="1">
      <c r="A845" s="73"/>
      <c r="B845" s="109"/>
      <c r="C845" s="109"/>
      <c r="D845" s="109"/>
      <c r="E845" s="73"/>
      <c r="F845" s="109"/>
      <c r="G845" s="113"/>
      <c r="H845" s="109"/>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c r="BA845" s="73"/>
      <c r="BB845" s="73"/>
      <c r="BC845" s="73"/>
      <c r="BD845" s="73"/>
      <c r="BE845" s="73"/>
      <c r="BF845" s="73"/>
      <c r="BG845" s="73"/>
      <c r="BH845" s="73"/>
      <c r="BI845" s="73"/>
      <c r="BJ845" s="73"/>
      <c r="BK845" s="73"/>
      <c r="BL845" s="73"/>
      <c r="BM845" s="73"/>
      <c r="BN845" s="73"/>
      <c r="BO845" s="73"/>
      <c r="BP845" s="73"/>
      <c r="BQ845" s="73"/>
      <c r="BR845" s="73"/>
      <c r="BS845" s="73"/>
      <c r="BT845" s="73"/>
      <c r="BU845" s="73"/>
      <c r="BV845" s="73"/>
      <c r="BW845" s="73"/>
    </row>
    <row r="846" ht="12.75" customHeight="1">
      <c r="A846" s="73"/>
      <c r="B846" s="109"/>
      <c r="C846" s="109"/>
      <c r="D846" s="109"/>
      <c r="E846" s="73"/>
      <c r="F846" s="109"/>
      <c r="G846" s="113"/>
      <c r="H846" s="109"/>
      <c r="I846" s="73"/>
      <c r="J846" s="73"/>
      <c r="K846" s="73"/>
      <c r="L846" s="73"/>
      <c r="M846" s="73"/>
      <c r="N846" s="73"/>
      <c r="O846" s="73"/>
      <c r="P846" s="73"/>
      <c r="Q846" s="73"/>
      <c r="R846" s="73"/>
      <c r="S846" s="73"/>
      <c r="T846" s="73"/>
      <c r="U846" s="73"/>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c r="AV846" s="73"/>
      <c r="AW846" s="73"/>
      <c r="AX846" s="73"/>
      <c r="AY846" s="73"/>
      <c r="AZ846" s="73"/>
      <c r="BA846" s="73"/>
      <c r="BB846" s="73"/>
      <c r="BC846" s="73"/>
      <c r="BD846" s="73"/>
      <c r="BE846" s="73"/>
      <c r="BF846" s="73"/>
      <c r="BG846" s="73"/>
      <c r="BH846" s="73"/>
      <c r="BI846" s="73"/>
      <c r="BJ846" s="73"/>
      <c r="BK846" s="73"/>
      <c r="BL846" s="73"/>
      <c r="BM846" s="73"/>
      <c r="BN846" s="73"/>
      <c r="BO846" s="73"/>
      <c r="BP846" s="73"/>
      <c r="BQ846" s="73"/>
      <c r="BR846" s="73"/>
      <c r="BS846" s="73"/>
      <c r="BT846" s="73"/>
      <c r="BU846" s="73"/>
      <c r="BV846" s="73"/>
      <c r="BW846" s="73"/>
    </row>
    <row r="847" ht="12.75" customHeight="1">
      <c r="A847" s="73"/>
      <c r="B847" s="109"/>
      <c r="C847" s="109"/>
      <c r="D847" s="109"/>
      <c r="E847" s="73"/>
      <c r="F847" s="109"/>
      <c r="G847" s="113"/>
      <c r="H847" s="109"/>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c r="AV847" s="73"/>
      <c r="AW847" s="73"/>
      <c r="AX847" s="73"/>
      <c r="AY847" s="73"/>
      <c r="AZ847" s="73"/>
      <c r="BA847" s="73"/>
      <c r="BB847" s="73"/>
      <c r="BC847" s="73"/>
      <c r="BD847" s="73"/>
      <c r="BE847" s="73"/>
      <c r="BF847" s="73"/>
      <c r="BG847" s="73"/>
      <c r="BH847" s="73"/>
      <c r="BI847" s="73"/>
      <c r="BJ847" s="73"/>
      <c r="BK847" s="73"/>
      <c r="BL847" s="73"/>
      <c r="BM847" s="73"/>
      <c r="BN847" s="73"/>
      <c r="BO847" s="73"/>
      <c r="BP847" s="73"/>
      <c r="BQ847" s="73"/>
      <c r="BR847" s="73"/>
      <c r="BS847" s="73"/>
      <c r="BT847" s="73"/>
      <c r="BU847" s="73"/>
      <c r="BV847" s="73"/>
      <c r="BW847" s="73"/>
    </row>
    <row r="848" ht="12.75" customHeight="1">
      <c r="A848" s="73"/>
      <c r="B848" s="109"/>
      <c r="C848" s="109"/>
      <c r="D848" s="109"/>
      <c r="E848" s="73"/>
      <c r="F848" s="109"/>
      <c r="G848" s="113"/>
      <c r="H848" s="109"/>
      <c r="I848" s="73"/>
      <c r="J848" s="73"/>
      <c r="K848" s="73"/>
      <c r="L848" s="73"/>
      <c r="M848" s="73"/>
      <c r="N848" s="73"/>
      <c r="O848" s="73"/>
      <c r="P848" s="73"/>
      <c r="Q848" s="73"/>
      <c r="R848" s="73"/>
      <c r="S848" s="73"/>
      <c r="T848" s="73"/>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c r="AQ848" s="73"/>
      <c r="AR848" s="73"/>
      <c r="AS848" s="73"/>
      <c r="AT848" s="73"/>
      <c r="AU848" s="73"/>
      <c r="AV848" s="73"/>
      <c r="AW848" s="73"/>
      <c r="AX848" s="73"/>
      <c r="AY848" s="73"/>
      <c r="AZ848" s="73"/>
      <c r="BA848" s="73"/>
      <c r="BB848" s="73"/>
      <c r="BC848" s="73"/>
      <c r="BD848" s="73"/>
      <c r="BE848" s="73"/>
      <c r="BF848" s="73"/>
      <c r="BG848" s="73"/>
      <c r="BH848" s="73"/>
      <c r="BI848" s="73"/>
      <c r="BJ848" s="73"/>
      <c r="BK848" s="73"/>
      <c r="BL848" s="73"/>
      <c r="BM848" s="73"/>
      <c r="BN848" s="73"/>
      <c r="BO848" s="73"/>
      <c r="BP848" s="73"/>
      <c r="BQ848" s="73"/>
      <c r="BR848" s="73"/>
      <c r="BS848" s="73"/>
      <c r="BT848" s="73"/>
      <c r="BU848" s="73"/>
      <c r="BV848" s="73"/>
      <c r="BW848" s="73"/>
    </row>
    <row r="849" ht="12.75" customHeight="1">
      <c r="A849" s="73"/>
      <c r="B849" s="109"/>
      <c r="C849" s="109"/>
      <c r="D849" s="109"/>
      <c r="E849" s="73"/>
      <c r="F849" s="109"/>
      <c r="G849" s="113"/>
      <c r="H849" s="109"/>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c r="AV849" s="73"/>
      <c r="AW849" s="73"/>
      <c r="AX849" s="73"/>
      <c r="AY849" s="73"/>
      <c r="AZ849" s="73"/>
      <c r="BA849" s="73"/>
      <c r="BB849" s="73"/>
      <c r="BC849" s="73"/>
      <c r="BD849" s="73"/>
      <c r="BE849" s="73"/>
      <c r="BF849" s="73"/>
      <c r="BG849" s="73"/>
      <c r="BH849" s="73"/>
      <c r="BI849" s="73"/>
      <c r="BJ849" s="73"/>
      <c r="BK849" s="73"/>
      <c r="BL849" s="73"/>
      <c r="BM849" s="73"/>
      <c r="BN849" s="73"/>
      <c r="BO849" s="73"/>
      <c r="BP849" s="73"/>
      <c r="BQ849" s="73"/>
      <c r="BR849" s="73"/>
      <c r="BS849" s="73"/>
      <c r="BT849" s="73"/>
      <c r="BU849" s="73"/>
      <c r="BV849" s="73"/>
      <c r="BW849" s="73"/>
    </row>
    <row r="850" ht="12.75" customHeight="1">
      <c r="A850" s="73"/>
      <c r="B850" s="109"/>
      <c r="C850" s="109"/>
      <c r="D850" s="109"/>
      <c r="E850" s="73"/>
      <c r="F850" s="109"/>
      <c r="G850" s="113"/>
      <c r="H850" s="109"/>
      <c r="I850" s="73"/>
      <c r="J850" s="73"/>
      <c r="K850" s="73"/>
      <c r="L850" s="73"/>
      <c r="M850" s="73"/>
      <c r="N850" s="73"/>
      <c r="O850" s="73"/>
      <c r="P850" s="73"/>
      <c r="Q850" s="73"/>
      <c r="R850" s="73"/>
      <c r="S850" s="73"/>
      <c r="T850" s="73"/>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c r="AQ850" s="73"/>
      <c r="AR850" s="73"/>
      <c r="AS850" s="73"/>
      <c r="AT850" s="73"/>
      <c r="AU850" s="73"/>
      <c r="AV850" s="73"/>
      <c r="AW850" s="73"/>
      <c r="AX850" s="73"/>
      <c r="AY850" s="73"/>
      <c r="AZ850" s="73"/>
      <c r="BA850" s="73"/>
      <c r="BB850" s="73"/>
      <c r="BC850" s="73"/>
      <c r="BD850" s="73"/>
      <c r="BE850" s="73"/>
      <c r="BF850" s="73"/>
      <c r="BG850" s="73"/>
      <c r="BH850" s="73"/>
      <c r="BI850" s="73"/>
      <c r="BJ850" s="73"/>
      <c r="BK850" s="73"/>
      <c r="BL850" s="73"/>
      <c r="BM850" s="73"/>
      <c r="BN850" s="73"/>
      <c r="BO850" s="73"/>
      <c r="BP850" s="73"/>
      <c r="BQ850" s="73"/>
      <c r="BR850" s="73"/>
      <c r="BS850" s="73"/>
      <c r="BT850" s="73"/>
      <c r="BU850" s="73"/>
      <c r="BV850" s="73"/>
      <c r="BW850" s="73"/>
    </row>
    <row r="851" ht="12.75" customHeight="1">
      <c r="A851" s="73"/>
      <c r="B851" s="109"/>
      <c r="C851" s="109"/>
      <c r="D851" s="109"/>
      <c r="E851" s="73"/>
      <c r="F851" s="109"/>
      <c r="G851" s="113"/>
      <c r="H851" s="109"/>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c r="AV851" s="73"/>
      <c r="AW851" s="73"/>
      <c r="AX851" s="73"/>
      <c r="AY851" s="73"/>
      <c r="AZ851" s="73"/>
      <c r="BA851" s="73"/>
      <c r="BB851" s="73"/>
      <c r="BC851" s="73"/>
      <c r="BD851" s="73"/>
      <c r="BE851" s="73"/>
      <c r="BF851" s="73"/>
      <c r="BG851" s="73"/>
      <c r="BH851" s="73"/>
      <c r="BI851" s="73"/>
      <c r="BJ851" s="73"/>
      <c r="BK851" s="73"/>
      <c r="BL851" s="73"/>
      <c r="BM851" s="73"/>
      <c r="BN851" s="73"/>
      <c r="BO851" s="73"/>
      <c r="BP851" s="73"/>
      <c r="BQ851" s="73"/>
      <c r="BR851" s="73"/>
      <c r="BS851" s="73"/>
      <c r="BT851" s="73"/>
      <c r="BU851" s="73"/>
      <c r="BV851" s="73"/>
      <c r="BW851" s="73"/>
    </row>
    <row r="852" ht="12.75" customHeight="1">
      <c r="A852" s="73"/>
      <c r="B852" s="109"/>
      <c r="C852" s="109"/>
      <c r="D852" s="109"/>
      <c r="E852" s="73"/>
      <c r="F852" s="109"/>
      <c r="G852" s="113"/>
      <c r="H852" s="109"/>
      <c r="I852" s="73"/>
      <c r="J852" s="73"/>
      <c r="K852" s="73"/>
      <c r="L852" s="73"/>
      <c r="M852" s="73"/>
      <c r="N852" s="73"/>
      <c r="O852" s="73"/>
      <c r="P852" s="73"/>
      <c r="Q852" s="73"/>
      <c r="R852" s="73"/>
      <c r="S852" s="73"/>
      <c r="T852" s="73"/>
      <c r="U852" s="73"/>
      <c r="V852" s="73"/>
      <c r="W852" s="73"/>
      <c r="X852" s="73"/>
      <c r="Y852" s="73"/>
      <c r="Z852" s="73"/>
      <c r="AA852" s="73"/>
      <c r="AB852" s="73"/>
      <c r="AC852" s="73"/>
      <c r="AD852" s="73"/>
      <c r="AE852" s="73"/>
      <c r="AF852" s="73"/>
      <c r="AG852" s="73"/>
      <c r="AH852" s="73"/>
      <c r="AI852" s="73"/>
      <c r="AJ852" s="73"/>
      <c r="AK852" s="73"/>
      <c r="AL852" s="73"/>
      <c r="AM852" s="73"/>
      <c r="AN852" s="73"/>
      <c r="AO852" s="73"/>
      <c r="AP852" s="73"/>
      <c r="AQ852" s="73"/>
      <c r="AR852" s="73"/>
      <c r="AS852" s="73"/>
      <c r="AT852" s="73"/>
      <c r="AU852" s="73"/>
      <c r="AV852" s="73"/>
      <c r="AW852" s="73"/>
      <c r="AX852" s="73"/>
      <c r="AY852" s="73"/>
      <c r="AZ852" s="73"/>
      <c r="BA852" s="73"/>
      <c r="BB852" s="73"/>
      <c r="BC852" s="73"/>
      <c r="BD852" s="73"/>
      <c r="BE852" s="73"/>
      <c r="BF852" s="73"/>
      <c r="BG852" s="73"/>
      <c r="BH852" s="73"/>
      <c r="BI852" s="73"/>
      <c r="BJ852" s="73"/>
      <c r="BK852" s="73"/>
      <c r="BL852" s="73"/>
      <c r="BM852" s="73"/>
      <c r="BN852" s="73"/>
      <c r="BO852" s="73"/>
      <c r="BP852" s="73"/>
      <c r="BQ852" s="73"/>
      <c r="BR852" s="73"/>
      <c r="BS852" s="73"/>
      <c r="BT852" s="73"/>
      <c r="BU852" s="73"/>
      <c r="BV852" s="73"/>
      <c r="BW852" s="73"/>
    </row>
    <row r="853" ht="12.75" customHeight="1">
      <c r="A853" s="73"/>
      <c r="B853" s="109"/>
      <c r="C853" s="109"/>
      <c r="D853" s="109"/>
      <c r="E853" s="73"/>
      <c r="F853" s="109"/>
      <c r="G853" s="113"/>
      <c r="H853" s="109"/>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c r="AV853" s="73"/>
      <c r="AW853" s="73"/>
      <c r="AX853" s="73"/>
      <c r="AY853" s="73"/>
      <c r="AZ853" s="73"/>
      <c r="BA853" s="73"/>
      <c r="BB853" s="73"/>
      <c r="BC853" s="73"/>
      <c r="BD853" s="73"/>
      <c r="BE853" s="73"/>
      <c r="BF853" s="73"/>
      <c r="BG853" s="73"/>
      <c r="BH853" s="73"/>
      <c r="BI853" s="73"/>
      <c r="BJ853" s="73"/>
      <c r="BK853" s="73"/>
      <c r="BL853" s="73"/>
      <c r="BM853" s="73"/>
      <c r="BN853" s="73"/>
      <c r="BO853" s="73"/>
      <c r="BP853" s="73"/>
      <c r="BQ853" s="73"/>
      <c r="BR853" s="73"/>
      <c r="BS853" s="73"/>
      <c r="BT853" s="73"/>
      <c r="BU853" s="73"/>
      <c r="BV853" s="73"/>
      <c r="BW853" s="73"/>
    </row>
    <row r="854" ht="12.75" customHeight="1">
      <c r="A854" s="73"/>
      <c r="B854" s="109"/>
      <c r="C854" s="109"/>
      <c r="D854" s="109"/>
      <c r="E854" s="73"/>
      <c r="F854" s="109"/>
      <c r="G854" s="113"/>
      <c r="H854" s="109"/>
      <c r="I854" s="73"/>
      <c r="J854" s="73"/>
      <c r="K854" s="73"/>
      <c r="L854" s="73"/>
      <c r="M854" s="73"/>
      <c r="N854" s="73"/>
      <c r="O854" s="73"/>
      <c r="P854" s="73"/>
      <c r="Q854" s="73"/>
      <c r="R854" s="73"/>
      <c r="S854" s="73"/>
      <c r="T854" s="73"/>
      <c r="U854" s="73"/>
      <c r="V854" s="73"/>
      <c r="W854" s="73"/>
      <c r="X854" s="73"/>
      <c r="Y854" s="73"/>
      <c r="Z854" s="73"/>
      <c r="AA854" s="73"/>
      <c r="AB854" s="73"/>
      <c r="AC854" s="73"/>
      <c r="AD854" s="73"/>
      <c r="AE854" s="73"/>
      <c r="AF854" s="73"/>
      <c r="AG854" s="73"/>
      <c r="AH854" s="73"/>
      <c r="AI854" s="73"/>
      <c r="AJ854" s="73"/>
      <c r="AK854" s="73"/>
      <c r="AL854" s="73"/>
      <c r="AM854" s="73"/>
      <c r="AN854" s="73"/>
      <c r="AO854" s="73"/>
      <c r="AP854" s="73"/>
      <c r="AQ854" s="73"/>
      <c r="AR854" s="73"/>
      <c r="AS854" s="73"/>
      <c r="AT854" s="73"/>
      <c r="AU854" s="73"/>
      <c r="AV854" s="73"/>
      <c r="AW854" s="73"/>
      <c r="AX854" s="73"/>
      <c r="AY854" s="73"/>
      <c r="AZ854" s="73"/>
      <c r="BA854" s="73"/>
      <c r="BB854" s="73"/>
      <c r="BC854" s="73"/>
      <c r="BD854" s="73"/>
      <c r="BE854" s="73"/>
      <c r="BF854" s="73"/>
      <c r="BG854" s="73"/>
      <c r="BH854" s="73"/>
      <c r="BI854" s="73"/>
      <c r="BJ854" s="73"/>
      <c r="BK854" s="73"/>
      <c r="BL854" s="73"/>
      <c r="BM854" s="73"/>
      <c r="BN854" s="73"/>
      <c r="BO854" s="73"/>
      <c r="BP854" s="73"/>
      <c r="BQ854" s="73"/>
      <c r="BR854" s="73"/>
      <c r="BS854" s="73"/>
      <c r="BT854" s="73"/>
      <c r="BU854" s="73"/>
      <c r="BV854" s="73"/>
      <c r="BW854" s="73"/>
    </row>
    <row r="855" ht="12.75" customHeight="1">
      <c r="A855" s="73"/>
      <c r="B855" s="109"/>
      <c r="C855" s="109"/>
      <c r="D855" s="109"/>
      <c r="E855" s="73"/>
      <c r="F855" s="109"/>
      <c r="G855" s="113"/>
      <c r="H855" s="109"/>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row>
    <row r="856" ht="12.75" customHeight="1">
      <c r="A856" s="73"/>
      <c r="B856" s="109"/>
      <c r="C856" s="109"/>
      <c r="D856" s="109"/>
      <c r="E856" s="73"/>
      <c r="F856" s="109"/>
      <c r="G856" s="113"/>
      <c r="H856" s="109"/>
      <c r="I856" s="73"/>
      <c r="J856" s="73"/>
      <c r="K856" s="73"/>
      <c r="L856" s="73"/>
      <c r="M856" s="73"/>
      <c r="N856" s="73"/>
      <c r="O856" s="73"/>
      <c r="P856" s="73"/>
      <c r="Q856" s="73"/>
      <c r="R856" s="73"/>
      <c r="S856" s="73"/>
      <c r="T856" s="73"/>
      <c r="U856" s="73"/>
      <c r="V856" s="73"/>
      <c r="W856" s="73"/>
      <c r="X856" s="73"/>
      <c r="Y856" s="73"/>
      <c r="Z856" s="73"/>
      <c r="AA856" s="73"/>
      <c r="AB856" s="73"/>
      <c r="AC856" s="73"/>
      <c r="AD856" s="73"/>
      <c r="AE856" s="73"/>
      <c r="AF856" s="73"/>
      <c r="AG856" s="73"/>
      <c r="AH856" s="73"/>
      <c r="AI856" s="73"/>
      <c r="AJ856" s="73"/>
      <c r="AK856" s="73"/>
      <c r="AL856" s="73"/>
      <c r="AM856" s="73"/>
      <c r="AN856" s="73"/>
      <c r="AO856" s="73"/>
      <c r="AP856" s="73"/>
      <c r="AQ856" s="73"/>
      <c r="AR856" s="73"/>
      <c r="AS856" s="73"/>
      <c r="AT856" s="73"/>
      <c r="AU856" s="73"/>
      <c r="AV856" s="73"/>
      <c r="AW856" s="73"/>
      <c r="AX856" s="73"/>
      <c r="AY856" s="73"/>
      <c r="AZ856" s="73"/>
      <c r="BA856" s="73"/>
      <c r="BB856" s="73"/>
      <c r="BC856" s="73"/>
      <c r="BD856" s="73"/>
      <c r="BE856" s="73"/>
      <c r="BF856" s="73"/>
      <c r="BG856" s="73"/>
      <c r="BH856" s="73"/>
      <c r="BI856" s="73"/>
      <c r="BJ856" s="73"/>
      <c r="BK856" s="73"/>
      <c r="BL856" s="73"/>
      <c r="BM856" s="73"/>
      <c r="BN856" s="73"/>
      <c r="BO856" s="73"/>
      <c r="BP856" s="73"/>
      <c r="BQ856" s="73"/>
      <c r="BR856" s="73"/>
      <c r="BS856" s="73"/>
      <c r="BT856" s="73"/>
      <c r="BU856" s="73"/>
      <c r="BV856" s="73"/>
      <c r="BW856" s="73"/>
    </row>
    <row r="857" ht="12.75" customHeight="1">
      <c r="A857" s="73"/>
      <c r="B857" s="109"/>
      <c r="C857" s="109"/>
      <c r="D857" s="109"/>
      <c r="E857" s="73"/>
      <c r="F857" s="109"/>
      <c r="G857" s="113"/>
      <c r="H857" s="109"/>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c r="AV857" s="73"/>
      <c r="AW857" s="73"/>
      <c r="AX857" s="73"/>
      <c r="AY857" s="73"/>
      <c r="AZ857" s="73"/>
      <c r="BA857" s="73"/>
      <c r="BB857" s="73"/>
      <c r="BC857" s="73"/>
      <c r="BD857" s="73"/>
      <c r="BE857" s="73"/>
      <c r="BF857" s="73"/>
      <c r="BG857" s="73"/>
      <c r="BH857" s="73"/>
      <c r="BI857" s="73"/>
      <c r="BJ857" s="73"/>
      <c r="BK857" s="73"/>
      <c r="BL857" s="73"/>
      <c r="BM857" s="73"/>
      <c r="BN857" s="73"/>
      <c r="BO857" s="73"/>
      <c r="BP857" s="73"/>
      <c r="BQ857" s="73"/>
      <c r="BR857" s="73"/>
      <c r="BS857" s="73"/>
      <c r="BT857" s="73"/>
      <c r="BU857" s="73"/>
      <c r="BV857" s="73"/>
      <c r="BW857" s="73"/>
    </row>
    <row r="858" ht="12.75" customHeight="1">
      <c r="A858" s="73"/>
      <c r="B858" s="109"/>
      <c r="C858" s="109"/>
      <c r="D858" s="109"/>
      <c r="E858" s="73"/>
      <c r="F858" s="109"/>
      <c r="G858" s="113"/>
      <c r="H858" s="109"/>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c r="AQ858" s="73"/>
      <c r="AR858" s="73"/>
      <c r="AS858" s="73"/>
      <c r="AT858" s="73"/>
      <c r="AU858" s="73"/>
      <c r="AV858" s="73"/>
      <c r="AW858" s="73"/>
      <c r="AX858" s="73"/>
      <c r="AY858" s="73"/>
      <c r="AZ858" s="73"/>
      <c r="BA858" s="73"/>
      <c r="BB858" s="73"/>
      <c r="BC858" s="73"/>
      <c r="BD858" s="73"/>
      <c r="BE858" s="73"/>
      <c r="BF858" s="73"/>
      <c r="BG858" s="73"/>
      <c r="BH858" s="73"/>
      <c r="BI858" s="73"/>
      <c r="BJ858" s="73"/>
      <c r="BK858" s="73"/>
      <c r="BL858" s="73"/>
      <c r="BM858" s="73"/>
      <c r="BN858" s="73"/>
      <c r="BO858" s="73"/>
      <c r="BP858" s="73"/>
      <c r="BQ858" s="73"/>
      <c r="BR858" s="73"/>
      <c r="BS858" s="73"/>
      <c r="BT858" s="73"/>
      <c r="BU858" s="73"/>
      <c r="BV858" s="73"/>
      <c r="BW858" s="73"/>
    </row>
    <row r="859" ht="12.75" customHeight="1">
      <c r="A859" s="73"/>
      <c r="B859" s="109"/>
      <c r="C859" s="109"/>
      <c r="D859" s="109"/>
      <c r="E859" s="73"/>
      <c r="F859" s="109"/>
      <c r="G859" s="113"/>
      <c r="H859" s="109"/>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c r="AV859" s="73"/>
      <c r="AW859" s="73"/>
      <c r="AX859" s="73"/>
      <c r="AY859" s="73"/>
      <c r="AZ859" s="73"/>
      <c r="BA859" s="73"/>
      <c r="BB859" s="73"/>
      <c r="BC859" s="73"/>
      <c r="BD859" s="73"/>
      <c r="BE859" s="73"/>
      <c r="BF859" s="73"/>
      <c r="BG859" s="73"/>
      <c r="BH859" s="73"/>
      <c r="BI859" s="73"/>
      <c r="BJ859" s="73"/>
      <c r="BK859" s="73"/>
      <c r="BL859" s="73"/>
      <c r="BM859" s="73"/>
      <c r="BN859" s="73"/>
      <c r="BO859" s="73"/>
      <c r="BP859" s="73"/>
      <c r="BQ859" s="73"/>
      <c r="BR859" s="73"/>
      <c r="BS859" s="73"/>
      <c r="BT859" s="73"/>
      <c r="BU859" s="73"/>
      <c r="BV859" s="73"/>
      <c r="BW859" s="73"/>
    </row>
    <row r="860" ht="12.75" customHeight="1">
      <c r="A860" s="73"/>
      <c r="B860" s="109"/>
      <c r="C860" s="109"/>
      <c r="D860" s="109"/>
      <c r="E860" s="73"/>
      <c r="F860" s="109"/>
      <c r="G860" s="113"/>
      <c r="H860" s="109"/>
      <c r="I860" s="73"/>
      <c r="J860" s="73"/>
      <c r="K860" s="73"/>
      <c r="L860" s="73"/>
      <c r="M860" s="73"/>
      <c r="N860" s="73"/>
      <c r="O860" s="73"/>
      <c r="P860" s="73"/>
      <c r="Q860" s="73"/>
      <c r="R860" s="73"/>
      <c r="S860" s="73"/>
      <c r="T860" s="73"/>
      <c r="U860" s="73"/>
      <c r="V860" s="73"/>
      <c r="W860" s="73"/>
      <c r="X860" s="73"/>
      <c r="Y860" s="73"/>
      <c r="Z860" s="73"/>
      <c r="AA860" s="73"/>
      <c r="AB860" s="73"/>
      <c r="AC860" s="73"/>
      <c r="AD860" s="73"/>
      <c r="AE860" s="73"/>
      <c r="AF860" s="73"/>
      <c r="AG860" s="73"/>
      <c r="AH860" s="73"/>
      <c r="AI860" s="73"/>
      <c r="AJ860" s="73"/>
      <c r="AK860" s="73"/>
      <c r="AL860" s="73"/>
      <c r="AM860" s="73"/>
      <c r="AN860" s="73"/>
      <c r="AO860" s="73"/>
      <c r="AP860" s="73"/>
      <c r="AQ860" s="73"/>
      <c r="AR860" s="73"/>
      <c r="AS860" s="73"/>
      <c r="AT860" s="73"/>
      <c r="AU860" s="73"/>
      <c r="AV860" s="73"/>
      <c r="AW860" s="73"/>
      <c r="AX860" s="73"/>
      <c r="AY860" s="73"/>
      <c r="AZ860" s="73"/>
      <c r="BA860" s="73"/>
      <c r="BB860" s="73"/>
      <c r="BC860" s="73"/>
      <c r="BD860" s="73"/>
      <c r="BE860" s="73"/>
      <c r="BF860" s="73"/>
      <c r="BG860" s="73"/>
      <c r="BH860" s="73"/>
      <c r="BI860" s="73"/>
      <c r="BJ860" s="73"/>
      <c r="BK860" s="73"/>
      <c r="BL860" s="73"/>
      <c r="BM860" s="73"/>
      <c r="BN860" s="73"/>
      <c r="BO860" s="73"/>
      <c r="BP860" s="73"/>
      <c r="BQ860" s="73"/>
      <c r="BR860" s="73"/>
      <c r="BS860" s="73"/>
      <c r="BT860" s="73"/>
      <c r="BU860" s="73"/>
      <c r="BV860" s="73"/>
      <c r="BW860" s="73"/>
    </row>
    <row r="861" ht="12.75" customHeight="1">
      <c r="A861" s="73"/>
      <c r="B861" s="109"/>
      <c r="C861" s="109"/>
      <c r="D861" s="109"/>
      <c r="E861" s="73"/>
      <c r="F861" s="109"/>
      <c r="G861" s="113"/>
      <c r="H861" s="109"/>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c r="AV861" s="73"/>
      <c r="AW861" s="73"/>
      <c r="AX861" s="73"/>
      <c r="AY861" s="73"/>
      <c r="AZ861" s="73"/>
      <c r="BA861" s="73"/>
      <c r="BB861" s="73"/>
      <c r="BC861" s="73"/>
      <c r="BD861" s="73"/>
      <c r="BE861" s="73"/>
      <c r="BF861" s="73"/>
      <c r="BG861" s="73"/>
      <c r="BH861" s="73"/>
      <c r="BI861" s="73"/>
      <c r="BJ861" s="73"/>
      <c r="BK861" s="73"/>
      <c r="BL861" s="73"/>
      <c r="BM861" s="73"/>
      <c r="BN861" s="73"/>
      <c r="BO861" s="73"/>
      <c r="BP861" s="73"/>
      <c r="BQ861" s="73"/>
      <c r="BR861" s="73"/>
      <c r="BS861" s="73"/>
      <c r="BT861" s="73"/>
      <c r="BU861" s="73"/>
      <c r="BV861" s="73"/>
      <c r="BW861" s="73"/>
    </row>
    <row r="862" ht="12.75" customHeight="1">
      <c r="A862" s="73"/>
      <c r="B862" s="109"/>
      <c r="C862" s="109"/>
      <c r="D862" s="109"/>
      <c r="E862" s="73"/>
      <c r="F862" s="109"/>
      <c r="G862" s="113"/>
      <c r="H862" s="109"/>
      <c r="I862" s="73"/>
      <c r="J862" s="73"/>
      <c r="K862" s="73"/>
      <c r="L862" s="73"/>
      <c r="M862" s="73"/>
      <c r="N862" s="73"/>
      <c r="O862" s="73"/>
      <c r="P862" s="73"/>
      <c r="Q862" s="73"/>
      <c r="R862" s="73"/>
      <c r="S862" s="73"/>
      <c r="T862" s="73"/>
      <c r="U862" s="73"/>
      <c r="V862" s="73"/>
      <c r="W862" s="73"/>
      <c r="X862" s="73"/>
      <c r="Y862" s="73"/>
      <c r="Z862" s="73"/>
      <c r="AA862" s="73"/>
      <c r="AB862" s="73"/>
      <c r="AC862" s="73"/>
      <c r="AD862" s="73"/>
      <c r="AE862" s="73"/>
      <c r="AF862" s="73"/>
      <c r="AG862" s="73"/>
      <c r="AH862" s="73"/>
      <c r="AI862" s="73"/>
      <c r="AJ862" s="73"/>
      <c r="AK862" s="73"/>
      <c r="AL862" s="73"/>
      <c r="AM862" s="73"/>
      <c r="AN862" s="73"/>
      <c r="AO862" s="73"/>
      <c r="AP862" s="73"/>
      <c r="AQ862" s="73"/>
      <c r="AR862" s="73"/>
      <c r="AS862" s="73"/>
      <c r="AT862" s="73"/>
      <c r="AU862" s="73"/>
      <c r="AV862" s="73"/>
      <c r="AW862" s="73"/>
      <c r="AX862" s="73"/>
      <c r="AY862" s="73"/>
      <c r="AZ862" s="73"/>
      <c r="BA862" s="73"/>
      <c r="BB862" s="73"/>
      <c r="BC862" s="73"/>
      <c r="BD862" s="73"/>
      <c r="BE862" s="73"/>
      <c r="BF862" s="73"/>
      <c r="BG862" s="73"/>
      <c r="BH862" s="73"/>
      <c r="BI862" s="73"/>
      <c r="BJ862" s="73"/>
      <c r="BK862" s="73"/>
      <c r="BL862" s="73"/>
      <c r="BM862" s="73"/>
      <c r="BN862" s="73"/>
      <c r="BO862" s="73"/>
      <c r="BP862" s="73"/>
      <c r="BQ862" s="73"/>
      <c r="BR862" s="73"/>
      <c r="BS862" s="73"/>
      <c r="BT862" s="73"/>
      <c r="BU862" s="73"/>
      <c r="BV862" s="73"/>
      <c r="BW862" s="73"/>
    </row>
    <row r="863" ht="12.75" customHeight="1">
      <c r="A863" s="73"/>
      <c r="B863" s="109"/>
      <c r="C863" s="109"/>
      <c r="D863" s="109"/>
      <c r="E863" s="73"/>
      <c r="F863" s="109"/>
      <c r="G863" s="113"/>
      <c r="H863" s="109"/>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c r="AV863" s="73"/>
      <c r="AW863" s="73"/>
      <c r="AX863" s="73"/>
      <c r="AY863" s="73"/>
      <c r="AZ863" s="73"/>
      <c r="BA863" s="73"/>
      <c r="BB863" s="73"/>
      <c r="BC863" s="73"/>
      <c r="BD863" s="73"/>
      <c r="BE863" s="73"/>
      <c r="BF863" s="73"/>
      <c r="BG863" s="73"/>
      <c r="BH863" s="73"/>
      <c r="BI863" s="73"/>
      <c r="BJ863" s="73"/>
      <c r="BK863" s="73"/>
      <c r="BL863" s="73"/>
      <c r="BM863" s="73"/>
      <c r="BN863" s="73"/>
      <c r="BO863" s="73"/>
      <c r="BP863" s="73"/>
      <c r="BQ863" s="73"/>
      <c r="BR863" s="73"/>
      <c r="BS863" s="73"/>
      <c r="BT863" s="73"/>
      <c r="BU863" s="73"/>
      <c r="BV863" s="73"/>
      <c r="BW863" s="73"/>
    </row>
    <row r="864" ht="12.75" customHeight="1">
      <c r="A864" s="73"/>
      <c r="B864" s="109"/>
      <c r="C864" s="109"/>
      <c r="D864" s="109"/>
      <c r="E864" s="73"/>
      <c r="F864" s="109"/>
      <c r="G864" s="113"/>
      <c r="H864" s="109"/>
      <c r="I864" s="73"/>
      <c r="J864" s="73"/>
      <c r="K864" s="73"/>
      <c r="L864" s="73"/>
      <c r="M864" s="73"/>
      <c r="N864" s="73"/>
      <c r="O864" s="73"/>
      <c r="P864" s="73"/>
      <c r="Q864" s="73"/>
      <c r="R864" s="73"/>
      <c r="S864" s="73"/>
      <c r="T864" s="73"/>
      <c r="U864" s="73"/>
      <c r="V864" s="73"/>
      <c r="W864" s="73"/>
      <c r="X864" s="73"/>
      <c r="Y864" s="73"/>
      <c r="Z864" s="73"/>
      <c r="AA864" s="73"/>
      <c r="AB864" s="73"/>
      <c r="AC864" s="73"/>
      <c r="AD864" s="73"/>
      <c r="AE864" s="73"/>
      <c r="AF864" s="73"/>
      <c r="AG864" s="73"/>
      <c r="AH864" s="73"/>
      <c r="AI864" s="73"/>
      <c r="AJ864" s="73"/>
      <c r="AK864" s="73"/>
      <c r="AL864" s="73"/>
      <c r="AM864" s="73"/>
      <c r="AN864" s="73"/>
      <c r="AO864" s="73"/>
      <c r="AP864" s="73"/>
      <c r="AQ864" s="73"/>
      <c r="AR864" s="73"/>
      <c r="AS864" s="73"/>
      <c r="AT864" s="73"/>
      <c r="AU864" s="73"/>
      <c r="AV864" s="73"/>
      <c r="AW864" s="73"/>
      <c r="AX864" s="73"/>
      <c r="AY864" s="73"/>
      <c r="AZ864" s="73"/>
      <c r="BA864" s="73"/>
      <c r="BB864" s="73"/>
      <c r="BC864" s="73"/>
      <c r="BD864" s="73"/>
      <c r="BE864" s="73"/>
      <c r="BF864" s="73"/>
      <c r="BG864" s="73"/>
      <c r="BH864" s="73"/>
      <c r="BI864" s="73"/>
      <c r="BJ864" s="73"/>
      <c r="BK864" s="73"/>
      <c r="BL864" s="73"/>
      <c r="BM864" s="73"/>
      <c r="BN864" s="73"/>
      <c r="BO864" s="73"/>
      <c r="BP864" s="73"/>
      <c r="BQ864" s="73"/>
      <c r="BR864" s="73"/>
      <c r="BS864" s="73"/>
      <c r="BT864" s="73"/>
      <c r="BU864" s="73"/>
      <c r="BV864" s="73"/>
      <c r="BW864" s="73"/>
    </row>
    <row r="865" ht="12.75" customHeight="1">
      <c r="A865" s="73"/>
      <c r="B865" s="109"/>
      <c r="C865" s="109"/>
      <c r="D865" s="109"/>
      <c r="E865" s="73"/>
      <c r="F865" s="109"/>
      <c r="G865" s="113"/>
      <c r="H865" s="109"/>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c r="AV865" s="73"/>
      <c r="AW865" s="73"/>
      <c r="AX865" s="73"/>
      <c r="AY865" s="73"/>
      <c r="AZ865" s="73"/>
      <c r="BA865" s="73"/>
      <c r="BB865" s="73"/>
      <c r="BC865" s="73"/>
      <c r="BD865" s="73"/>
      <c r="BE865" s="73"/>
      <c r="BF865" s="73"/>
      <c r="BG865" s="73"/>
      <c r="BH865" s="73"/>
      <c r="BI865" s="73"/>
      <c r="BJ865" s="73"/>
      <c r="BK865" s="73"/>
      <c r="BL865" s="73"/>
      <c r="BM865" s="73"/>
      <c r="BN865" s="73"/>
      <c r="BO865" s="73"/>
      <c r="BP865" s="73"/>
      <c r="BQ865" s="73"/>
      <c r="BR865" s="73"/>
      <c r="BS865" s="73"/>
      <c r="BT865" s="73"/>
      <c r="BU865" s="73"/>
      <c r="BV865" s="73"/>
      <c r="BW865" s="73"/>
    </row>
    <row r="866" ht="12.75" customHeight="1">
      <c r="A866" s="73"/>
      <c r="B866" s="109"/>
      <c r="C866" s="109"/>
      <c r="D866" s="109"/>
      <c r="E866" s="73"/>
      <c r="F866" s="109"/>
      <c r="G866" s="113"/>
      <c r="H866" s="109"/>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c r="AQ866" s="73"/>
      <c r="AR866" s="73"/>
      <c r="AS866" s="73"/>
      <c r="AT866" s="73"/>
      <c r="AU866" s="73"/>
      <c r="AV866" s="73"/>
      <c r="AW866" s="73"/>
      <c r="AX866" s="73"/>
      <c r="AY866" s="73"/>
      <c r="AZ866" s="73"/>
      <c r="BA866" s="73"/>
      <c r="BB866" s="73"/>
      <c r="BC866" s="73"/>
      <c r="BD866" s="73"/>
      <c r="BE866" s="73"/>
      <c r="BF866" s="73"/>
      <c r="BG866" s="73"/>
      <c r="BH866" s="73"/>
      <c r="BI866" s="73"/>
      <c r="BJ866" s="73"/>
      <c r="BK866" s="73"/>
      <c r="BL866" s="73"/>
      <c r="BM866" s="73"/>
      <c r="BN866" s="73"/>
      <c r="BO866" s="73"/>
      <c r="BP866" s="73"/>
      <c r="BQ866" s="73"/>
      <c r="BR866" s="73"/>
      <c r="BS866" s="73"/>
      <c r="BT866" s="73"/>
      <c r="BU866" s="73"/>
      <c r="BV866" s="73"/>
      <c r="BW866" s="73"/>
    </row>
    <row r="867" ht="12.75" customHeight="1">
      <c r="A867" s="73"/>
      <c r="B867" s="109"/>
      <c r="C867" s="109"/>
      <c r="D867" s="109"/>
      <c r="E867" s="73"/>
      <c r="F867" s="109"/>
      <c r="G867" s="113"/>
      <c r="H867" s="109"/>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73"/>
      <c r="AW867" s="73"/>
      <c r="AX867" s="73"/>
      <c r="AY867" s="73"/>
      <c r="AZ867" s="73"/>
      <c r="BA867" s="73"/>
      <c r="BB867" s="73"/>
      <c r="BC867" s="73"/>
      <c r="BD867" s="73"/>
      <c r="BE867" s="73"/>
      <c r="BF867" s="73"/>
      <c r="BG867" s="73"/>
      <c r="BH867" s="73"/>
      <c r="BI867" s="73"/>
      <c r="BJ867" s="73"/>
      <c r="BK867" s="73"/>
      <c r="BL867" s="73"/>
      <c r="BM867" s="73"/>
      <c r="BN867" s="73"/>
      <c r="BO867" s="73"/>
      <c r="BP867" s="73"/>
      <c r="BQ867" s="73"/>
      <c r="BR867" s="73"/>
      <c r="BS867" s="73"/>
      <c r="BT867" s="73"/>
      <c r="BU867" s="73"/>
      <c r="BV867" s="73"/>
      <c r="BW867" s="73"/>
    </row>
    <row r="868" ht="12.75" customHeight="1">
      <c r="A868" s="73"/>
      <c r="B868" s="109"/>
      <c r="C868" s="109"/>
      <c r="D868" s="109"/>
      <c r="E868" s="73"/>
      <c r="F868" s="109"/>
      <c r="G868" s="113"/>
      <c r="H868" s="109"/>
      <c r="I868" s="73"/>
      <c r="J868" s="73"/>
      <c r="K868" s="73"/>
      <c r="L868" s="73"/>
      <c r="M868" s="73"/>
      <c r="N868" s="73"/>
      <c r="O868" s="73"/>
      <c r="P868" s="73"/>
      <c r="Q868" s="73"/>
      <c r="R868" s="73"/>
      <c r="S868" s="73"/>
      <c r="T868" s="73"/>
      <c r="U868" s="73"/>
      <c r="V868" s="73"/>
      <c r="W868" s="73"/>
      <c r="X868" s="73"/>
      <c r="Y868" s="73"/>
      <c r="Z868" s="73"/>
      <c r="AA868" s="73"/>
      <c r="AB868" s="73"/>
      <c r="AC868" s="73"/>
      <c r="AD868" s="73"/>
      <c r="AE868" s="73"/>
      <c r="AF868" s="73"/>
      <c r="AG868" s="73"/>
      <c r="AH868" s="73"/>
      <c r="AI868" s="73"/>
      <c r="AJ868" s="73"/>
      <c r="AK868" s="73"/>
      <c r="AL868" s="73"/>
      <c r="AM868" s="73"/>
      <c r="AN868" s="73"/>
      <c r="AO868" s="73"/>
      <c r="AP868" s="73"/>
      <c r="AQ868" s="73"/>
      <c r="AR868" s="73"/>
      <c r="AS868" s="73"/>
      <c r="AT868" s="73"/>
      <c r="AU868" s="73"/>
      <c r="AV868" s="73"/>
      <c r="AW868" s="73"/>
      <c r="AX868" s="73"/>
      <c r="AY868" s="73"/>
      <c r="AZ868" s="73"/>
      <c r="BA868" s="73"/>
      <c r="BB868" s="73"/>
      <c r="BC868" s="73"/>
      <c r="BD868" s="73"/>
      <c r="BE868" s="73"/>
      <c r="BF868" s="73"/>
      <c r="BG868" s="73"/>
      <c r="BH868" s="73"/>
      <c r="BI868" s="73"/>
      <c r="BJ868" s="73"/>
      <c r="BK868" s="73"/>
      <c r="BL868" s="73"/>
      <c r="BM868" s="73"/>
      <c r="BN868" s="73"/>
      <c r="BO868" s="73"/>
      <c r="BP868" s="73"/>
      <c r="BQ868" s="73"/>
      <c r="BR868" s="73"/>
      <c r="BS868" s="73"/>
      <c r="BT868" s="73"/>
      <c r="BU868" s="73"/>
      <c r="BV868" s="73"/>
      <c r="BW868" s="73"/>
    </row>
    <row r="869" ht="12.75" customHeight="1">
      <c r="A869" s="73"/>
      <c r="B869" s="109"/>
      <c r="C869" s="109"/>
      <c r="D869" s="109"/>
      <c r="E869" s="73"/>
      <c r="F869" s="109"/>
      <c r="G869" s="113"/>
      <c r="H869" s="109"/>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73"/>
      <c r="AW869" s="73"/>
      <c r="AX869" s="73"/>
      <c r="AY869" s="73"/>
      <c r="AZ869" s="73"/>
      <c r="BA869" s="73"/>
      <c r="BB869" s="73"/>
      <c r="BC869" s="73"/>
      <c r="BD869" s="73"/>
      <c r="BE869" s="73"/>
      <c r="BF869" s="73"/>
      <c r="BG869" s="73"/>
      <c r="BH869" s="73"/>
      <c r="BI869" s="73"/>
      <c r="BJ869" s="73"/>
      <c r="BK869" s="73"/>
      <c r="BL869" s="73"/>
      <c r="BM869" s="73"/>
      <c r="BN869" s="73"/>
      <c r="BO869" s="73"/>
      <c r="BP869" s="73"/>
      <c r="BQ869" s="73"/>
      <c r="BR869" s="73"/>
      <c r="BS869" s="73"/>
      <c r="BT869" s="73"/>
      <c r="BU869" s="73"/>
      <c r="BV869" s="73"/>
      <c r="BW869" s="73"/>
    </row>
    <row r="870" ht="12.75" customHeight="1">
      <c r="A870" s="73"/>
      <c r="B870" s="109"/>
      <c r="C870" s="109"/>
      <c r="D870" s="109"/>
      <c r="E870" s="73"/>
      <c r="F870" s="109"/>
      <c r="G870" s="113"/>
      <c r="H870" s="109"/>
      <c r="I870" s="73"/>
      <c r="J870" s="73"/>
      <c r="K870" s="73"/>
      <c r="L870" s="73"/>
      <c r="M870" s="73"/>
      <c r="N870" s="73"/>
      <c r="O870" s="73"/>
      <c r="P870" s="73"/>
      <c r="Q870" s="73"/>
      <c r="R870" s="73"/>
      <c r="S870" s="73"/>
      <c r="T870" s="73"/>
      <c r="U870" s="73"/>
      <c r="V870" s="73"/>
      <c r="W870" s="73"/>
      <c r="X870" s="73"/>
      <c r="Y870" s="73"/>
      <c r="Z870" s="73"/>
      <c r="AA870" s="73"/>
      <c r="AB870" s="73"/>
      <c r="AC870" s="73"/>
      <c r="AD870" s="73"/>
      <c r="AE870" s="73"/>
      <c r="AF870" s="73"/>
      <c r="AG870" s="73"/>
      <c r="AH870" s="73"/>
      <c r="AI870" s="73"/>
      <c r="AJ870" s="73"/>
      <c r="AK870" s="73"/>
      <c r="AL870" s="73"/>
      <c r="AM870" s="73"/>
      <c r="AN870" s="73"/>
      <c r="AO870" s="73"/>
      <c r="AP870" s="73"/>
      <c r="AQ870" s="73"/>
      <c r="AR870" s="73"/>
      <c r="AS870" s="73"/>
      <c r="AT870" s="73"/>
      <c r="AU870" s="73"/>
      <c r="AV870" s="73"/>
      <c r="AW870" s="73"/>
      <c r="AX870" s="73"/>
      <c r="AY870" s="73"/>
      <c r="AZ870" s="73"/>
      <c r="BA870" s="73"/>
      <c r="BB870" s="73"/>
      <c r="BC870" s="73"/>
      <c r="BD870" s="73"/>
      <c r="BE870" s="73"/>
      <c r="BF870" s="73"/>
      <c r="BG870" s="73"/>
      <c r="BH870" s="73"/>
      <c r="BI870" s="73"/>
      <c r="BJ870" s="73"/>
      <c r="BK870" s="73"/>
      <c r="BL870" s="73"/>
      <c r="BM870" s="73"/>
      <c r="BN870" s="73"/>
      <c r="BO870" s="73"/>
      <c r="BP870" s="73"/>
      <c r="BQ870" s="73"/>
      <c r="BR870" s="73"/>
      <c r="BS870" s="73"/>
      <c r="BT870" s="73"/>
      <c r="BU870" s="73"/>
      <c r="BV870" s="73"/>
      <c r="BW870" s="73"/>
    </row>
    <row r="871" ht="12.75" customHeight="1">
      <c r="A871" s="73"/>
      <c r="B871" s="109"/>
      <c r="C871" s="109"/>
      <c r="D871" s="109"/>
      <c r="E871" s="73"/>
      <c r="F871" s="109"/>
      <c r="G871" s="113"/>
      <c r="H871" s="109"/>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c r="AV871" s="73"/>
      <c r="AW871" s="73"/>
      <c r="AX871" s="73"/>
      <c r="AY871" s="73"/>
      <c r="AZ871" s="73"/>
      <c r="BA871" s="73"/>
      <c r="BB871" s="73"/>
      <c r="BC871" s="73"/>
      <c r="BD871" s="73"/>
      <c r="BE871" s="73"/>
      <c r="BF871" s="73"/>
      <c r="BG871" s="73"/>
      <c r="BH871" s="73"/>
      <c r="BI871" s="73"/>
      <c r="BJ871" s="73"/>
      <c r="BK871" s="73"/>
      <c r="BL871" s="73"/>
      <c r="BM871" s="73"/>
      <c r="BN871" s="73"/>
      <c r="BO871" s="73"/>
      <c r="BP871" s="73"/>
      <c r="BQ871" s="73"/>
      <c r="BR871" s="73"/>
      <c r="BS871" s="73"/>
      <c r="BT871" s="73"/>
      <c r="BU871" s="73"/>
      <c r="BV871" s="73"/>
      <c r="BW871" s="73"/>
    </row>
    <row r="872" ht="12.75" customHeight="1">
      <c r="A872" s="73"/>
      <c r="B872" s="109"/>
      <c r="C872" s="109"/>
      <c r="D872" s="109"/>
      <c r="E872" s="73"/>
      <c r="F872" s="109"/>
      <c r="G872" s="113"/>
      <c r="H872" s="109"/>
      <c r="I872" s="73"/>
      <c r="J872" s="73"/>
      <c r="K872" s="73"/>
      <c r="L872" s="73"/>
      <c r="M872" s="73"/>
      <c r="N872" s="73"/>
      <c r="O872" s="73"/>
      <c r="P872" s="73"/>
      <c r="Q872" s="73"/>
      <c r="R872" s="73"/>
      <c r="S872" s="73"/>
      <c r="T872" s="73"/>
      <c r="U872" s="73"/>
      <c r="V872" s="73"/>
      <c r="W872" s="73"/>
      <c r="X872" s="73"/>
      <c r="Y872" s="73"/>
      <c r="Z872" s="73"/>
      <c r="AA872" s="73"/>
      <c r="AB872" s="73"/>
      <c r="AC872" s="73"/>
      <c r="AD872" s="73"/>
      <c r="AE872" s="73"/>
      <c r="AF872" s="73"/>
      <c r="AG872" s="73"/>
      <c r="AH872" s="73"/>
      <c r="AI872" s="73"/>
      <c r="AJ872" s="73"/>
      <c r="AK872" s="73"/>
      <c r="AL872" s="73"/>
      <c r="AM872" s="73"/>
      <c r="AN872" s="73"/>
      <c r="AO872" s="73"/>
      <c r="AP872" s="73"/>
      <c r="AQ872" s="73"/>
      <c r="AR872" s="73"/>
      <c r="AS872" s="73"/>
      <c r="AT872" s="73"/>
      <c r="AU872" s="73"/>
      <c r="AV872" s="73"/>
      <c r="AW872" s="73"/>
      <c r="AX872" s="73"/>
      <c r="AY872" s="73"/>
      <c r="AZ872" s="73"/>
      <c r="BA872" s="73"/>
      <c r="BB872" s="73"/>
      <c r="BC872" s="73"/>
      <c r="BD872" s="73"/>
      <c r="BE872" s="73"/>
      <c r="BF872" s="73"/>
      <c r="BG872" s="73"/>
      <c r="BH872" s="73"/>
      <c r="BI872" s="73"/>
      <c r="BJ872" s="73"/>
      <c r="BK872" s="73"/>
      <c r="BL872" s="73"/>
      <c r="BM872" s="73"/>
      <c r="BN872" s="73"/>
      <c r="BO872" s="73"/>
      <c r="BP872" s="73"/>
      <c r="BQ872" s="73"/>
      <c r="BR872" s="73"/>
      <c r="BS872" s="73"/>
      <c r="BT872" s="73"/>
      <c r="BU872" s="73"/>
      <c r="BV872" s="73"/>
      <c r="BW872" s="73"/>
    </row>
    <row r="873" ht="12.75" customHeight="1">
      <c r="A873" s="73"/>
      <c r="B873" s="109"/>
      <c r="C873" s="109"/>
      <c r="D873" s="109"/>
      <c r="E873" s="73"/>
      <c r="F873" s="109"/>
      <c r="G873" s="113"/>
      <c r="H873" s="109"/>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c r="AV873" s="73"/>
      <c r="AW873" s="73"/>
      <c r="AX873" s="73"/>
      <c r="AY873" s="73"/>
      <c r="AZ873" s="73"/>
      <c r="BA873" s="73"/>
      <c r="BB873" s="73"/>
      <c r="BC873" s="73"/>
      <c r="BD873" s="73"/>
      <c r="BE873" s="73"/>
      <c r="BF873" s="73"/>
      <c r="BG873" s="73"/>
      <c r="BH873" s="73"/>
      <c r="BI873" s="73"/>
      <c r="BJ873" s="73"/>
      <c r="BK873" s="73"/>
      <c r="BL873" s="73"/>
      <c r="BM873" s="73"/>
      <c r="BN873" s="73"/>
      <c r="BO873" s="73"/>
      <c r="BP873" s="73"/>
      <c r="BQ873" s="73"/>
      <c r="BR873" s="73"/>
      <c r="BS873" s="73"/>
      <c r="BT873" s="73"/>
      <c r="BU873" s="73"/>
      <c r="BV873" s="73"/>
      <c r="BW873" s="73"/>
    </row>
    <row r="874" ht="12.75" customHeight="1">
      <c r="A874" s="73"/>
      <c r="B874" s="109"/>
      <c r="C874" s="109"/>
      <c r="D874" s="109"/>
      <c r="E874" s="73"/>
      <c r="F874" s="109"/>
      <c r="G874" s="113"/>
      <c r="H874" s="109"/>
      <c r="I874" s="73"/>
      <c r="J874" s="73"/>
      <c r="K874" s="73"/>
      <c r="L874" s="73"/>
      <c r="M874" s="73"/>
      <c r="N874" s="73"/>
      <c r="O874" s="73"/>
      <c r="P874" s="73"/>
      <c r="Q874" s="73"/>
      <c r="R874" s="73"/>
      <c r="S874" s="73"/>
      <c r="T874" s="73"/>
      <c r="U874" s="73"/>
      <c r="V874" s="73"/>
      <c r="W874" s="73"/>
      <c r="X874" s="73"/>
      <c r="Y874" s="73"/>
      <c r="Z874" s="73"/>
      <c r="AA874" s="73"/>
      <c r="AB874" s="73"/>
      <c r="AC874" s="73"/>
      <c r="AD874" s="73"/>
      <c r="AE874" s="73"/>
      <c r="AF874" s="73"/>
      <c r="AG874" s="73"/>
      <c r="AH874" s="73"/>
      <c r="AI874" s="73"/>
      <c r="AJ874" s="73"/>
      <c r="AK874" s="73"/>
      <c r="AL874" s="73"/>
      <c r="AM874" s="73"/>
      <c r="AN874" s="73"/>
      <c r="AO874" s="73"/>
      <c r="AP874" s="73"/>
      <c r="AQ874" s="73"/>
      <c r="AR874" s="73"/>
      <c r="AS874" s="73"/>
      <c r="AT874" s="73"/>
      <c r="AU874" s="73"/>
      <c r="AV874" s="73"/>
      <c r="AW874" s="73"/>
      <c r="AX874" s="73"/>
      <c r="AY874" s="73"/>
      <c r="AZ874" s="73"/>
      <c r="BA874" s="73"/>
      <c r="BB874" s="73"/>
      <c r="BC874" s="73"/>
      <c r="BD874" s="73"/>
      <c r="BE874" s="73"/>
      <c r="BF874" s="73"/>
      <c r="BG874" s="73"/>
      <c r="BH874" s="73"/>
      <c r="BI874" s="73"/>
      <c r="BJ874" s="73"/>
      <c r="BK874" s="73"/>
      <c r="BL874" s="73"/>
      <c r="BM874" s="73"/>
      <c r="BN874" s="73"/>
      <c r="BO874" s="73"/>
      <c r="BP874" s="73"/>
      <c r="BQ874" s="73"/>
      <c r="BR874" s="73"/>
      <c r="BS874" s="73"/>
      <c r="BT874" s="73"/>
      <c r="BU874" s="73"/>
      <c r="BV874" s="73"/>
      <c r="BW874" s="73"/>
    </row>
    <row r="875" ht="12.75" customHeight="1">
      <c r="A875" s="73"/>
      <c r="B875" s="109"/>
      <c r="C875" s="109"/>
      <c r="D875" s="109"/>
      <c r="E875" s="73"/>
      <c r="F875" s="109"/>
      <c r="G875" s="113"/>
      <c r="H875" s="109"/>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c r="AV875" s="73"/>
      <c r="AW875" s="73"/>
      <c r="AX875" s="73"/>
      <c r="AY875" s="73"/>
      <c r="AZ875" s="73"/>
      <c r="BA875" s="73"/>
      <c r="BB875" s="73"/>
      <c r="BC875" s="73"/>
      <c r="BD875" s="73"/>
      <c r="BE875" s="73"/>
      <c r="BF875" s="73"/>
      <c r="BG875" s="73"/>
      <c r="BH875" s="73"/>
      <c r="BI875" s="73"/>
      <c r="BJ875" s="73"/>
      <c r="BK875" s="73"/>
      <c r="BL875" s="73"/>
      <c r="BM875" s="73"/>
      <c r="BN875" s="73"/>
      <c r="BO875" s="73"/>
      <c r="BP875" s="73"/>
      <c r="BQ875" s="73"/>
      <c r="BR875" s="73"/>
      <c r="BS875" s="73"/>
      <c r="BT875" s="73"/>
      <c r="BU875" s="73"/>
      <c r="BV875" s="73"/>
      <c r="BW875" s="73"/>
    </row>
    <row r="876" ht="12.75" customHeight="1">
      <c r="A876" s="73"/>
      <c r="B876" s="109"/>
      <c r="C876" s="109"/>
      <c r="D876" s="109"/>
      <c r="E876" s="73"/>
      <c r="F876" s="109"/>
      <c r="G876" s="113"/>
      <c r="H876" s="109"/>
      <c r="I876" s="73"/>
      <c r="J876" s="73"/>
      <c r="K876" s="73"/>
      <c r="L876" s="73"/>
      <c r="M876" s="73"/>
      <c r="N876" s="73"/>
      <c r="O876" s="73"/>
      <c r="P876" s="73"/>
      <c r="Q876" s="73"/>
      <c r="R876" s="73"/>
      <c r="S876" s="73"/>
      <c r="T876" s="73"/>
      <c r="U876" s="73"/>
      <c r="V876" s="73"/>
      <c r="W876" s="73"/>
      <c r="X876" s="73"/>
      <c r="Y876" s="73"/>
      <c r="Z876" s="73"/>
      <c r="AA876" s="73"/>
      <c r="AB876" s="73"/>
      <c r="AC876" s="73"/>
      <c r="AD876" s="73"/>
      <c r="AE876" s="73"/>
      <c r="AF876" s="73"/>
      <c r="AG876" s="73"/>
      <c r="AH876" s="73"/>
      <c r="AI876" s="73"/>
      <c r="AJ876" s="73"/>
      <c r="AK876" s="73"/>
      <c r="AL876" s="73"/>
      <c r="AM876" s="73"/>
      <c r="AN876" s="73"/>
      <c r="AO876" s="73"/>
      <c r="AP876" s="73"/>
      <c r="AQ876" s="73"/>
      <c r="AR876" s="73"/>
      <c r="AS876" s="73"/>
      <c r="AT876" s="73"/>
      <c r="AU876" s="73"/>
      <c r="AV876" s="73"/>
      <c r="AW876" s="73"/>
      <c r="AX876" s="73"/>
      <c r="AY876" s="73"/>
      <c r="AZ876" s="73"/>
      <c r="BA876" s="73"/>
      <c r="BB876" s="73"/>
      <c r="BC876" s="73"/>
      <c r="BD876" s="73"/>
      <c r="BE876" s="73"/>
      <c r="BF876" s="73"/>
      <c r="BG876" s="73"/>
      <c r="BH876" s="73"/>
      <c r="BI876" s="73"/>
      <c r="BJ876" s="73"/>
      <c r="BK876" s="73"/>
      <c r="BL876" s="73"/>
      <c r="BM876" s="73"/>
      <c r="BN876" s="73"/>
      <c r="BO876" s="73"/>
      <c r="BP876" s="73"/>
      <c r="BQ876" s="73"/>
      <c r="BR876" s="73"/>
      <c r="BS876" s="73"/>
      <c r="BT876" s="73"/>
      <c r="BU876" s="73"/>
      <c r="BV876" s="73"/>
      <c r="BW876" s="73"/>
    </row>
    <row r="877" ht="12.75" customHeight="1">
      <c r="A877" s="73"/>
      <c r="B877" s="109"/>
      <c r="C877" s="109"/>
      <c r="D877" s="109"/>
      <c r="E877" s="73"/>
      <c r="F877" s="109"/>
      <c r="G877" s="113"/>
      <c r="H877" s="109"/>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c r="AV877" s="73"/>
      <c r="AW877" s="73"/>
      <c r="AX877" s="73"/>
      <c r="AY877" s="73"/>
      <c r="AZ877" s="73"/>
      <c r="BA877" s="73"/>
      <c r="BB877" s="73"/>
      <c r="BC877" s="73"/>
      <c r="BD877" s="73"/>
      <c r="BE877" s="73"/>
      <c r="BF877" s="73"/>
      <c r="BG877" s="73"/>
      <c r="BH877" s="73"/>
      <c r="BI877" s="73"/>
      <c r="BJ877" s="73"/>
      <c r="BK877" s="73"/>
      <c r="BL877" s="73"/>
      <c r="BM877" s="73"/>
      <c r="BN877" s="73"/>
      <c r="BO877" s="73"/>
      <c r="BP877" s="73"/>
      <c r="BQ877" s="73"/>
      <c r="BR877" s="73"/>
      <c r="BS877" s="73"/>
      <c r="BT877" s="73"/>
      <c r="BU877" s="73"/>
      <c r="BV877" s="73"/>
      <c r="BW877" s="73"/>
    </row>
    <row r="878" ht="12.75" customHeight="1">
      <c r="A878" s="73"/>
      <c r="B878" s="109"/>
      <c r="C878" s="109"/>
      <c r="D878" s="109"/>
      <c r="E878" s="73"/>
      <c r="F878" s="109"/>
      <c r="G878" s="113"/>
      <c r="H878" s="109"/>
      <c r="I878" s="73"/>
      <c r="J878" s="73"/>
      <c r="K878" s="73"/>
      <c r="L878" s="73"/>
      <c r="M878" s="73"/>
      <c r="N878" s="73"/>
      <c r="O878" s="73"/>
      <c r="P878" s="73"/>
      <c r="Q878" s="73"/>
      <c r="R878" s="73"/>
      <c r="S878" s="73"/>
      <c r="T878" s="73"/>
      <c r="U878" s="73"/>
      <c r="V878" s="73"/>
      <c r="W878" s="73"/>
      <c r="X878" s="73"/>
      <c r="Y878" s="73"/>
      <c r="Z878" s="73"/>
      <c r="AA878" s="73"/>
      <c r="AB878" s="73"/>
      <c r="AC878" s="73"/>
      <c r="AD878" s="73"/>
      <c r="AE878" s="73"/>
      <c r="AF878" s="73"/>
      <c r="AG878" s="73"/>
      <c r="AH878" s="73"/>
      <c r="AI878" s="73"/>
      <c r="AJ878" s="73"/>
      <c r="AK878" s="73"/>
      <c r="AL878" s="73"/>
      <c r="AM878" s="73"/>
      <c r="AN878" s="73"/>
      <c r="AO878" s="73"/>
      <c r="AP878" s="73"/>
      <c r="AQ878" s="73"/>
      <c r="AR878" s="73"/>
      <c r="AS878" s="73"/>
      <c r="AT878" s="73"/>
      <c r="AU878" s="73"/>
      <c r="AV878" s="73"/>
      <c r="AW878" s="73"/>
      <c r="AX878" s="73"/>
      <c r="AY878" s="73"/>
      <c r="AZ878" s="73"/>
      <c r="BA878" s="73"/>
      <c r="BB878" s="73"/>
      <c r="BC878" s="73"/>
      <c r="BD878" s="73"/>
      <c r="BE878" s="73"/>
      <c r="BF878" s="73"/>
      <c r="BG878" s="73"/>
      <c r="BH878" s="73"/>
      <c r="BI878" s="73"/>
      <c r="BJ878" s="73"/>
      <c r="BK878" s="73"/>
      <c r="BL878" s="73"/>
      <c r="BM878" s="73"/>
      <c r="BN878" s="73"/>
      <c r="BO878" s="73"/>
      <c r="BP878" s="73"/>
      <c r="BQ878" s="73"/>
      <c r="BR878" s="73"/>
      <c r="BS878" s="73"/>
      <c r="BT878" s="73"/>
      <c r="BU878" s="73"/>
      <c r="BV878" s="73"/>
      <c r="BW878" s="73"/>
    </row>
    <row r="879" ht="12.75" customHeight="1">
      <c r="A879" s="73"/>
      <c r="B879" s="109"/>
      <c r="C879" s="109"/>
      <c r="D879" s="109"/>
      <c r="E879" s="73"/>
      <c r="F879" s="109"/>
      <c r="G879" s="113"/>
      <c r="H879" s="109"/>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c r="AV879" s="73"/>
      <c r="AW879" s="73"/>
      <c r="AX879" s="73"/>
      <c r="AY879" s="73"/>
      <c r="AZ879" s="73"/>
      <c r="BA879" s="73"/>
      <c r="BB879" s="73"/>
      <c r="BC879" s="73"/>
      <c r="BD879" s="73"/>
      <c r="BE879" s="73"/>
      <c r="BF879" s="73"/>
      <c r="BG879" s="73"/>
      <c r="BH879" s="73"/>
      <c r="BI879" s="73"/>
      <c r="BJ879" s="73"/>
      <c r="BK879" s="73"/>
      <c r="BL879" s="73"/>
      <c r="BM879" s="73"/>
      <c r="BN879" s="73"/>
      <c r="BO879" s="73"/>
      <c r="BP879" s="73"/>
      <c r="BQ879" s="73"/>
      <c r="BR879" s="73"/>
      <c r="BS879" s="73"/>
      <c r="BT879" s="73"/>
      <c r="BU879" s="73"/>
      <c r="BV879" s="73"/>
      <c r="BW879" s="73"/>
    </row>
    <row r="880" ht="12.75" customHeight="1">
      <c r="A880" s="73"/>
      <c r="B880" s="109"/>
      <c r="C880" s="109"/>
      <c r="D880" s="109"/>
      <c r="E880" s="73"/>
      <c r="F880" s="109"/>
      <c r="G880" s="113"/>
      <c r="H880" s="109"/>
      <c r="I880" s="73"/>
      <c r="J880" s="73"/>
      <c r="K880" s="73"/>
      <c r="L880" s="73"/>
      <c r="M880" s="73"/>
      <c r="N880" s="73"/>
      <c r="O880" s="73"/>
      <c r="P880" s="73"/>
      <c r="Q880" s="73"/>
      <c r="R880" s="73"/>
      <c r="S880" s="73"/>
      <c r="T880" s="73"/>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c r="AQ880" s="73"/>
      <c r="AR880" s="73"/>
      <c r="AS880" s="73"/>
      <c r="AT880" s="73"/>
      <c r="AU880" s="73"/>
      <c r="AV880" s="73"/>
      <c r="AW880" s="73"/>
      <c r="AX880" s="73"/>
      <c r="AY880" s="73"/>
      <c r="AZ880" s="73"/>
      <c r="BA880" s="73"/>
      <c r="BB880" s="73"/>
      <c r="BC880" s="73"/>
      <c r="BD880" s="73"/>
      <c r="BE880" s="73"/>
      <c r="BF880" s="73"/>
      <c r="BG880" s="73"/>
      <c r="BH880" s="73"/>
      <c r="BI880" s="73"/>
      <c r="BJ880" s="73"/>
      <c r="BK880" s="73"/>
      <c r="BL880" s="73"/>
      <c r="BM880" s="73"/>
      <c r="BN880" s="73"/>
      <c r="BO880" s="73"/>
      <c r="BP880" s="73"/>
      <c r="BQ880" s="73"/>
      <c r="BR880" s="73"/>
      <c r="BS880" s="73"/>
      <c r="BT880" s="73"/>
      <c r="BU880" s="73"/>
      <c r="BV880" s="73"/>
      <c r="BW880" s="73"/>
    </row>
    <row r="881" ht="12.75" customHeight="1">
      <c r="A881" s="73"/>
      <c r="B881" s="109"/>
      <c r="C881" s="109"/>
      <c r="D881" s="109"/>
      <c r="E881" s="73"/>
      <c r="F881" s="109"/>
      <c r="G881" s="113"/>
      <c r="H881" s="109"/>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c r="AV881" s="73"/>
      <c r="AW881" s="73"/>
      <c r="AX881" s="73"/>
      <c r="AY881" s="73"/>
      <c r="AZ881" s="73"/>
      <c r="BA881" s="73"/>
      <c r="BB881" s="73"/>
      <c r="BC881" s="73"/>
      <c r="BD881" s="73"/>
      <c r="BE881" s="73"/>
      <c r="BF881" s="73"/>
      <c r="BG881" s="73"/>
      <c r="BH881" s="73"/>
      <c r="BI881" s="73"/>
      <c r="BJ881" s="73"/>
      <c r="BK881" s="73"/>
      <c r="BL881" s="73"/>
      <c r="BM881" s="73"/>
      <c r="BN881" s="73"/>
      <c r="BO881" s="73"/>
      <c r="BP881" s="73"/>
      <c r="BQ881" s="73"/>
      <c r="BR881" s="73"/>
      <c r="BS881" s="73"/>
      <c r="BT881" s="73"/>
      <c r="BU881" s="73"/>
      <c r="BV881" s="73"/>
      <c r="BW881" s="73"/>
    </row>
    <row r="882" ht="12.75" customHeight="1">
      <c r="A882" s="73"/>
      <c r="B882" s="109"/>
      <c r="C882" s="109"/>
      <c r="D882" s="109"/>
      <c r="E882" s="73"/>
      <c r="F882" s="109"/>
      <c r="G882" s="113"/>
      <c r="H882" s="109"/>
      <c r="I882" s="73"/>
      <c r="J882" s="73"/>
      <c r="K882" s="73"/>
      <c r="L882" s="73"/>
      <c r="M882" s="73"/>
      <c r="N882" s="73"/>
      <c r="O882" s="73"/>
      <c r="P882" s="73"/>
      <c r="Q882" s="73"/>
      <c r="R882" s="73"/>
      <c r="S882" s="73"/>
      <c r="T882" s="73"/>
      <c r="U882" s="73"/>
      <c r="V882" s="73"/>
      <c r="W882" s="73"/>
      <c r="X882" s="73"/>
      <c r="Y882" s="73"/>
      <c r="Z882" s="73"/>
      <c r="AA882" s="73"/>
      <c r="AB882" s="73"/>
      <c r="AC882" s="73"/>
      <c r="AD882" s="73"/>
      <c r="AE882" s="73"/>
      <c r="AF882" s="73"/>
      <c r="AG882" s="73"/>
      <c r="AH882" s="73"/>
      <c r="AI882" s="73"/>
      <c r="AJ882" s="73"/>
      <c r="AK882" s="73"/>
      <c r="AL882" s="73"/>
      <c r="AM882" s="73"/>
      <c r="AN882" s="73"/>
      <c r="AO882" s="73"/>
      <c r="AP882" s="73"/>
      <c r="AQ882" s="73"/>
      <c r="AR882" s="73"/>
      <c r="AS882" s="73"/>
      <c r="AT882" s="73"/>
      <c r="AU882" s="73"/>
      <c r="AV882" s="73"/>
      <c r="AW882" s="73"/>
      <c r="AX882" s="73"/>
      <c r="AY882" s="73"/>
      <c r="AZ882" s="73"/>
      <c r="BA882" s="73"/>
      <c r="BB882" s="73"/>
      <c r="BC882" s="73"/>
      <c r="BD882" s="73"/>
      <c r="BE882" s="73"/>
      <c r="BF882" s="73"/>
      <c r="BG882" s="73"/>
      <c r="BH882" s="73"/>
      <c r="BI882" s="73"/>
      <c r="BJ882" s="73"/>
      <c r="BK882" s="73"/>
      <c r="BL882" s="73"/>
      <c r="BM882" s="73"/>
      <c r="BN882" s="73"/>
      <c r="BO882" s="73"/>
      <c r="BP882" s="73"/>
      <c r="BQ882" s="73"/>
      <c r="BR882" s="73"/>
      <c r="BS882" s="73"/>
      <c r="BT882" s="73"/>
      <c r="BU882" s="73"/>
      <c r="BV882" s="73"/>
      <c r="BW882" s="73"/>
    </row>
    <row r="883" ht="12.75" customHeight="1">
      <c r="A883" s="73"/>
      <c r="B883" s="109"/>
      <c r="C883" s="109"/>
      <c r="D883" s="109"/>
      <c r="E883" s="73"/>
      <c r="F883" s="109"/>
      <c r="G883" s="113"/>
      <c r="H883" s="109"/>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c r="AV883" s="73"/>
      <c r="AW883" s="73"/>
      <c r="AX883" s="73"/>
      <c r="AY883" s="73"/>
      <c r="AZ883" s="73"/>
      <c r="BA883" s="73"/>
      <c r="BB883" s="73"/>
      <c r="BC883" s="73"/>
      <c r="BD883" s="73"/>
      <c r="BE883" s="73"/>
      <c r="BF883" s="73"/>
      <c r="BG883" s="73"/>
      <c r="BH883" s="73"/>
      <c r="BI883" s="73"/>
      <c r="BJ883" s="73"/>
      <c r="BK883" s="73"/>
      <c r="BL883" s="73"/>
      <c r="BM883" s="73"/>
      <c r="BN883" s="73"/>
      <c r="BO883" s="73"/>
      <c r="BP883" s="73"/>
      <c r="BQ883" s="73"/>
      <c r="BR883" s="73"/>
      <c r="BS883" s="73"/>
      <c r="BT883" s="73"/>
      <c r="BU883" s="73"/>
      <c r="BV883" s="73"/>
      <c r="BW883" s="73"/>
    </row>
    <row r="884" ht="12.75" customHeight="1">
      <c r="A884" s="73"/>
      <c r="B884" s="109"/>
      <c r="C884" s="109"/>
      <c r="D884" s="109"/>
      <c r="E884" s="73"/>
      <c r="F884" s="109"/>
      <c r="G884" s="113"/>
      <c r="H884" s="109"/>
      <c r="I884" s="73"/>
      <c r="J884" s="73"/>
      <c r="K884" s="73"/>
      <c r="L884" s="73"/>
      <c r="M884" s="73"/>
      <c r="N884" s="73"/>
      <c r="O884" s="73"/>
      <c r="P884" s="73"/>
      <c r="Q884" s="73"/>
      <c r="R884" s="73"/>
      <c r="S884" s="73"/>
      <c r="T884" s="73"/>
      <c r="U884" s="73"/>
      <c r="V884" s="73"/>
      <c r="W884" s="73"/>
      <c r="X884" s="73"/>
      <c r="Y884" s="73"/>
      <c r="Z884" s="73"/>
      <c r="AA884" s="73"/>
      <c r="AB884" s="73"/>
      <c r="AC884" s="73"/>
      <c r="AD884" s="73"/>
      <c r="AE884" s="73"/>
      <c r="AF884" s="73"/>
      <c r="AG884" s="73"/>
      <c r="AH884" s="73"/>
      <c r="AI884" s="73"/>
      <c r="AJ884" s="73"/>
      <c r="AK884" s="73"/>
      <c r="AL884" s="73"/>
      <c r="AM884" s="73"/>
      <c r="AN884" s="73"/>
      <c r="AO884" s="73"/>
      <c r="AP884" s="73"/>
      <c r="AQ884" s="73"/>
      <c r="AR884" s="73"/>
      <c r="AS884" s="73"/>
      <c r="AT884" s="73"/>
      <c r="AU884" s="73"/>
      <c r="AV884" s="73"/>
      <c r="AW884" s="73"/>
      <c r="AX884" s="73"/>
      <c r="AY884" s="73"/>
      <c r="AZ884" s="73"/>
      <c r="BA884" s="73"/>
      <c r="BB884" s="73"/>
      <c r="BC884" s="73"/>
      <c r="BD884" s="73"/>
      <c r="BE884" s="73"/>
      <c r="BF884" s="73"/>
      <c r="BG884" s="73"/>
      <c r="BH884" s="73"/>
      <c r="BI884" s="73"/>
      <c r="BJ884" s="73"/>
      <c r="BK884" s="73"/>
      <c r="BL884" s="73"/>
      <c r="BM884" s="73"/>
      <c r="BN884" s="73"/>
      <c r="BO884" s="73"/>
      <c r="BP884" s="73"/>
      <c r="BQ884" s="73"/>
      <c r="BR884" s="73"/>
      <c r="BS884" s="73"/>
      <c r="BT884" s="73"/>
      <c r="BU884" s="73"/>
      <c r="BV884" s="73"/>
      <c r="BW884" s="73"/>
    </row>
    <row r="885" ht="12.75" customHeight="1">
      <c r="A885" s="73"/>
      <c r="B885" s="109"/>
      <c r="C885" s="109"/>
      <c r="D885" s="109"/>
      <c r="E885" s="73"/>
      <c r="F885" s="109"/>
      <c r="G885" s="113"/>
      <c r="H885" s="109"/>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c r="AV885" s="73"/>
      <c r="AW885" s="73"/>
      <c r="AX885" s="73"/>
      <c r="AY885" s="73"/>
      <c r="AZ885" s="73"/>
      <c r="BA885" s="73"/>
      <c r="BB885" s="73"/>
      <c r="BC885" s="73"/>
      <c r="BD885" s="73"/>
      <c r="BE885" s="73"/>
      <c r="BF885" s="73"/>
      <c r="BG885" s="73"/>
      <c r="BH885" s="73"/>
      <c r="BI885" s="73"/>
      <c r="BJ885" s="73"/>
      <c r="BK885" s="73"/>
      <c r="BL885" s="73"/>
      <c r="BM885" s="73"/>
      <c r="BN885" s="73"/>
      <c r="BO885" s="73"/>
      <c r="BP885" s="73"/>
      <c r="BQ885" s="73"/>
      <c r="BR885" s="73"/>
      <c r="BS885" s="73"/>
      <c r="BT885" s="73"/>
      <c r="BU885" s="73"/>
      <c r="BV885" s="73"/>
      <c r="BW885" s="73"/>
    </row>
    <row r="886" ht="12.75" customHeight="1">
      <c r="A886" s="73"/>
      <c r="B886" s="109"/>
      <c r="C886" s="109"/>
      <c r="D886" s="109"/>
      <c r="E886" s="73"/>
      <c r="F886" s="109"/>
      <c r="G886" s="113"/>
      <c r="H886" s="109"/>
      <c r="I886" s="73"/>
      <c r="J886" s="73"/>
      <c r="K886" s="73"/>
      <c r="L886" s="73"/>
      <c r="M886" s="73"/>
      <c r="N886" s="73"/>
      <c r="O886" s="73"/>
      <c r="P886" s="73"/>
      <c r="Q886" s="73"/>
      <c r="R886" s="73"/>
      <c r="S886" s="73"/>
      <c r="T886" s="73"/>
      <c r="U886" s="73"/>
      <c r="V886" s="73"/>
      <c r="W886" s="73"/>
      <c r="X886" s="73"/>
      <c r="Y886" s="73"/>
      <c r="Z886" s="73"/>
      <c r="AA886" s="73"/>
      <c r="AB886" s="73"/>
      <c r="AC886" s="73"/>
      <c r="AD886" s="73"/>
      <c r="AE886" s="73"/>
      <c r="AF886" s="73"/>
      <c r="AG886" s="73"/>
      <c r="AH886" s="73"/>
      <c r="AI886" s="73"/>
      <c r="AJ886" s="73"/>
      <c r="AK886" s="73"/>
      <c r="AL886" s="73"/>
      <c r="AM886" s="73"/>
      <c r="AN886" s="73"/>
      <c r="AO886" s="73"/>
      <c r="AP886" s="73"/>
      <c r="AQ886" s="73"/>
      <c r="AR886" s="73"/>
      <c r="AS886" s="73"/>
      <c r="AT886" s="73"/>
      <c r="AU886" s="73"/>
      <c r="AV886" s="73"/>
      <c r="AW886" s="73"/>
      <c r="AX886" s="73"/>
      <c r="AY886" s="73"/>
      <c r="AZ886" s="73"/>
      <c r="BA886" s="73"/>
      <c r="BB886" s="73"/>
      <c r="BC886" s="73"/>
      <c r="BD886" s="73"/>
      <c r="BE886" s="73"/>
      <c r="BF886" s="73"/>
      <c r="BG886" s="73"/>
      <c r="BH886" s="73"/>
      <c r="BI886" s="73"/>
      <c r="BJ886" s="73"/>
      <c r="BK886" s="73"/>
      <c r="BL886" s="73"/>
      <c r="BM886" s="73"/>
      <c r="BN886" s="73"/>
      <c r="BO886" s="73"/>
      <c r="BP886" s="73"/>
      <c r="BQ886" s="73"/>
      <c r="BR886" s="73"/>
      <c r="BS886" s="73"/>
      <c r="BT886" s="73"/>
      <c r="BU886" s="73"/>
      <c r="BV886" s="73"/>
      <c r="BW886" s="73"/>
    </row>
    <row r="887" ht="12.75" customHeight="1">
      <c r="A887" s="73"/>
      <c r="B887" s="109"/>
      <c r="C887" s="109"/>
      <c r="D887" s="109"/>
      <c r="E887" s="73"/>
      <c r="F887" s="109"/>
      <c r="G887" s="113"/>
      <c r="H887" s="109"/>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c r="AV887" s="73"/>
      <c r="AW887" s="73"/>
      <c r="AX887" s="73"/>
      <c r="AY887" s="73"/>
      <c r="AZ887" s="73"/>
      <c r="BA887" s="73"/>
      <c r="BB887" s="73"/>
      <c r="BC887" s="73"/>
      <c r="BD887" s="73"/>
      <c r="BE887" s="73"/>
      <c r="BF887" s="73"/>
      <c r="BG887" s="73"/>
      <c r="BH887" s="73"/>
      <c r="BI887" s="73"/>
      <c r="BJ887" s="73"/>
      <c r="BK887" s="73"/>
      <c r="BL887" s="73"/>
      <c r="BM887" s="73"/>
      <c r="BN887" s="73"/>
      <c r="BO887" s="73"/>
      <c r="BP887" s="73"/>
      <c r="BQ887" s="73"/>
      <c r="BR887" s="73"/>
      <c r="BS887" s="73"/>
      <c r="BT887" s="73"/>
      <c r="BU887" s="73"/>
      <c r="BV887" s="73"/>
      <c r="BW887" s="73"/>
    </row>
    <row r="888" ht="12.75" customHeight="1">
      <c r="A888" s="73"/>
      <c r="B888" s="109"/>
      <c r="C888" s="109"/>
      <c r="D888" s="109"/>
      <c r="E888" s="73"/>
      <c r="F888" s="109"/>
      <c r="G888" s="113"/>
      <c r="H888" s="109"/>
      <c r="I888" s="73"/>
      <c r="J888" s="73"/>
      <c r="K888" s="73"/>
      <c r="L888" s="73"/>
      <c r="M888" s="73"/>
      <c r="N888" s="73"/>
      <c r="O888" s="73"/>
      <c r="P888" s="73"/>
      <c r="Q888" s="73"/>
      <c r="R888" s="73"/>
      <c r="S888" s="73"/>
      <c r="T888" s="73"/>
      <c r="U888" s="73"/>
      <c r="V888" s="73"/>
      <c r="W888" s="73"/>
      <c r="X888" s="73"/>
      <c r="Y888" s="73"/>
      <c r="Z888" s="73"/>
      <c r="AA888" s="73"/>
      <c r="AB888" s="73"/>
      <c r="AC888" s="73"/>
      <c r="AD888" s="73"/>
      <c r="AE888" s="73"/>
      <c r="AF888" s="73"/>
      <c r="AG888" s="73"/>
      <c r="AH888" s="73"/>
      <c r="AI888" s="73"/>
      <c r="AJ888" s="73"/>
      <c r="AK888" s="73"/>
      <c r="AL888" s="73"/>
      <c r="AM888" s="73"/>
      <c r="AN888" s="73"/>
      <c r="AO888" s="73"/>
      <c r="AP888" s="73"/>
      <c r="AQ888" s="73"/>
      <c r="AR888" s="73"/>
      <c r="AS888" s="73"/>
      <c r="AT888" s="73"/>
      <c r="AU888" s="73"/>
      <c r="AV888" s="73"/>
      <c r="AW888" s="73"/>
      <c r="AX888" s="73"/>
      <c r="AY888" s="73"/>
      <c r="AZ888" s="73"/>
      <c r="BA888" s="73"/>
      <c r="BB888" s="73"/>
      <c r="BC888" s="73"/>
      <c r="BD888" s="73"/>
      <c r="BE888" s="73"/>
      <c r="BF888" s="73"/>
      <c r="BG888" s="73"/>
      <c r="BH888" s="73"/>
      <c r="BI888" s="73"/>
      <c r="BJ888" s="73"/>
      <c r="BK888" s="73"/>
      <c r="BL888" s="73"/>
      <c r="BM888" s="73"/>
      <c r="BN888" s="73"/>
      <c r="BO888" s="73"/>
      <c r="BP888" s="73"/>
      <c r="BQ888" s="73"/>
      <c r="BR888" s="73"/>
      <c r="BS888" s="73"/>
      <c r="BT888" s="73"/>
      <c r="BU888" s="73"/>
      <c r="BV888" s="73"/>
      <c r="BW888" s="73"/>
    </row>
    <row r="889" ht="12.75" customHeight="1">
      <c r="A889" s="73"/>
      <c r="B889" s="109"/>
      <c r="C889" s="109"/>
      <c r="D889" s="109"/>
      <c r="E889" s="73"/>
      <c r="F889" s="109"/>
      <c r="G889" s="113"/>
      <c r="H889" s="109"/>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c r="AV889" s="73"/>
      <c r="AW889" s="73"/>
      <c r="AX889" s="73"/>
      <c r="AY889" s="73"/>
      <c r="AZ889" s="73"/>
      <c r="BA889" s="73"/>
      <c r="BB889" s="73"/>
      <c r="BC889" s="73"/>
      <c r="BD889" s="73"/>
      <c r="BE889" s="73"/>
      <c r="BF889" s="73"/>
      <c r="BG889" s="73"/>
      <c r="BH889" s="73"/>
      <c r="BI889" s="73"/>
      <c r="BJ889" s="73"/>
      <c r="BK889" s="73"/>
      <c r="BL889" s="73"/>
      <c r="BM889" s="73"/>
      <c r="BN889" s="73"/>
      <c r="BO889" s="73"/>
      <c r="BP889" s="73"/>
      <c r="BQ889" s="73"/>
      <c r="BR889" s="73"/>
      <c r="BS889" s="73"/>
      <c r="BT889" s="73"/>
      <c r="BU889" s="73"/>
      <c r="BV889" s="73"/>
      <c r="BW889" s="73"/>
    </row>
    <row r="890" ht="12.75" customHeight="1">
      <c r="A890" s="73"/>
      <c r="B890" s="109"/>
      <c r="C890" s="109"/>
      <c r="D890" s="109"/>
      <c r="E890" s="73"/>
      <c r="F890" s="109"/>
      <c r="G890" s="113"/>
      <c r="H890" s="109"/>
      <c r="I890" s="73"/>
      <c r="J890" s="73"/>
      <c r="K890" s="73"/>
      <c r="L890" s="73"/>
      <c r="M890" s="73"/>
      <c r="N890" s="73"/>
      <c r="O890" s="73"/>
      <c r="P890" s="73"/>
      <c r="Q890" s="73"/>
      <c r="R890" s="73"/>
      <c r="S890" s="73"/>
      <c r="T890" s="73"/>
      <c r="U890" s="73"/>
      <c r="V890" s="73"/>
      <c r="W890" s="73"/>
      <c r="X890" s="73"/>
      <c r="Y890" s="73"/>
      <c r="Z890" s="73"/>
      <c r="AA890" s="73"/>
      <c r="AB890" s="73"/>
      <c r="AC890" s="73"/>
      <c r="AD890" s="73"/>
      <c r="AE890" s="73"/>
      <c r="AF890" s="73"/>
      <c r="AG890" s="73"/>
      <c r="AH890" s="73"/>
      <c r="AI890" s="73"/>
      <c r="AJ890" s="73"/>
      <c r="AK890" s="73"/>
      <c r="AL890" s="73"/>
      <c r="AM890" s="73"/>
      <c r="AN890" s="73"/>
      <c r="AO890" s="73"/>
      <c r="AP890" s="73"/>
      <c r="AQ890" s="73"/>
      <c r="AR890" s="73"/>
      <c r="AS890" s="73"/>
      <c r="AT890" s="73"/>
      <c r="AU890" s="73"/>
      <c r="AV890" s="73"/>
      <c r="AW890" s="73"/>
      <c r="AX890" s="73"/>
      <c r="AY890" s="73"/>
      <c r="AZ890" s="73"/>
      <c r="BA890" s="73"/>
      <c r="BB890" s="73"/>
      <c r="BC890" s="73"/>
      <c r="BD890" s="73"/>
      <c r="BE890" s="73"/>
      <c r="BF890" s="73"/>
      <c r="BG890" s="73"/>
      <c r="BH890" s="73"/>
      <c r="BI890" s="73"/>
      <c r="BJ890" s="73"/>
      <c r="BK890" s="73"/>
      <c r="BL890" s="73"/>
      <c r="BM890" s="73"/>
      <c r="BN890" s="73"/>
      <c r="BO890" s="73"/>
      <c r="BP890" s="73"/>
      <c r="BQ890" s="73"/>
      <c r="BR890" s="73"/>
      <c r="BS890" s="73"/>
      <c r="BT890" s="73"/>
      <c r="BU890" s="73"/>
      <c r="BV890" s="73"/>
      <c r="BW890" s="73"/>
    </row>
    <row r="891" ht="12.75" customHeight="1">
      <c r="A891" s="73"/>
      <c r="B891" s="109"/>
      <c r="C891" s="109"/>
      <c r="D891" s="109"/>
      <c r="E891" s="73"/>
      <c r="F891" s="109"/>
      <c r="G891" s="113"/>
      <c r="H891" s="109"/>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c r="AV891" s="73"/>
      <c r="AW891" s="73"/>
      <c r="AX891" s="73"/>
      <c r="AY891" s="73"/>
      <c r="AZ891" s="73"/>
      <c r="BA891" s="73"/>
      <c r="BB891" s="73"/>
      <c r="BC891" s="73"/>
      <c r="BD891" s="73"/>
      <c r="BE891" s="73"/>
      <c r="BF891" s="73"/>
      <c r="BG891" s="73"/>
      <c r="BH891" s="73"/>
      <c r="BI891" s="73"/>
      <c r="BJ891" s="73"/>
      <c r="BK891" s="73"/>
      <c r="BL891" s="73"/>
      <c r="BM891" s="73"/>
      <c r="BN891" s="73"/>
      <c r="BO891" s="73"/>
      <c r="BP891" s="73"/>
      <c r="BQ891" s="73"/>
      <c r="BR891" s="73"/>
      <c r="BS891" s="73"/>
      <c r="BT891" s="73"/>
      <c r="BU891" s="73"/>
      <c r="BV891" s="73"/>
      <c r="BW891" s="73"/>
    </row>
    <row r="892" ht="12.75" customHeight="1">
      <c r="A892" s="73"/>
      <c r="B892" s="109"/>
      <c r="C892" s="109"/>
      <c r="D892" s="109"/>
      <c r="E892" s="73"/>
      <c r="F892" s="109"/>
      <c r="G892" s="113"/>
      <c r="H892" s="109"/>
      <c r="I892" s="73"/>
      <c r="J892" s="73"/>
      <c r="K892" s="73"/>
      <c r="L892" s="73"/>
      <c r="M892" s="73"/>
      <c r="N892" s="73"/>
      <c r="O892" s="73"/>
      <c r="P892" s="73"/>
      <c r="Q892" s="73"/>
      <c r="R892" s="73"/>
      <c r="S892" s="73"/>
      <c r="T892" s="73"/>
      <c r="U892" s="73"/>
      <c r="V892" s="73"/>
      <c r="W892" s="73"/>
      <c r="X892" s="73"/>
      <c r="Y892" s="73"/>
      <c r="Z892" s="73"/>
      <c r="AA892" s="73"/>
      <c r="AB892" s="73"/>
      <c r="AC892" s="73"/>
      <c r="AD892" s="73"/>
      <c r="AE892" s="73"/>
      <c r="AF892" s="73"/>
      <c r="AG892" s="73"/>
      <c r="AH892" s="73"/>
      <c r="AI892" s="73"/>
      <c r="AJ892" s="73"/>
      <c r="AK892" s="73"/>
      <c r="AL892" s="73"/>
      <c r="AM892" s="73"/>
      <c r="AN892" s="73"/>
      <c r="AO892" s="73"/>
      <c r="AP892" s="73"/>
      <c r="AQ892" s="73"/>
      <c r="AR892" s="73"/>
      <c r="AS892" s="73"/>
      <c r="AT892" s="73"/>
      <c r="AU892" s="73"/>
      <c r="AV892" s="73"/>
      <c r="AW892" s="73"/>
      <c r="AX892" s="73"/>
      <c r="AY892" s="73"/>
      <c r="AZ892" s="73"/>
      <c r="BA892" s="73"/>
      <c r="BB892" s="73"/>
      <c r="BC892" s="73"/>
      <c r="BD892" s="73"/>
      <c r="BE892" s="73"/>
      <c r="BF892" s="73"/>
      <c r="BG892" s="73"/>
      <c r="BH892" s="73"/>
      <c r="BI892" s="73"/>
      <c r="BJ892" s="73"/>
      <c r="BK892" s="73"/>
      <c r="BL892" s="73"/>
      <c r="BM892" s="73"/>
      <c r="BN892" s="73"/>
      <c r="BO892" s="73"/>
      <c r="BP892" s="73"/>
      <c r="BQ892" s="73"/>
      <c r="BR892" s="73"/>
      <c r="BS892" s="73"/>
      <c r="BT892" s="73"/>
      <c r="BU892" s="73"/>
      <c r="BV892" s="73"/>
      <c r="BW892" s="73"/>
    </row>
    <row r="893" ht="12.75" customHeight="1">
      <c r="A893" s="73"/>
      <c r="B893" s="109"/>
      <c r="C893" s="109"/>
      <c r="D893" s="109"/>
      <c r="E893" s="73"/>
      <c r="F893" s="109"/>
      <c r="G893" s="113"/>
      <c r="H893" s="109"/>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c r="AV893" s="73"/>
      <c r="AW893" s="73"/>
      <c r="AX893" s="73"/>
      <c r="AY893" s="73"/>
      <c r="AZ893" s="73"/>
      <c r="BA893" s="73"/>
      <c r="BB893" s="73"/>
      <c r="BC893" s="73"/>
      <c r="BD893" s="73"/>
      <c r="BE893" s="73"/>
      <c r="BF893" s="73"/>
      <c r="BG893" s="73"/>
      <c r="BH893" s="73"/>
      <c r="BI893" s="73"/>
      <c r="BJ893" s="73"/>
      <c r="BK893" s="73"/>
      <c r="BL893" s="73"/>
      <c r="BM893" s="73"/>
      <c r="BN893" s="73"/>
      <c r="BO893" s="73"/>
      <c r="BP893" s="73"/>
      <c r="BQ893" s="73"/>
      <c r="BR893" s="73"/>
      <c r="BS893" s="73"/>
      <c r="BT893" s="73"/>
      <c r="BU893" s="73"/>
      <c r="BV893" s="73"/>
      <c r="BW893" s="73"/>
    </row>
    <row r="894" ht="12.75" customHeight="1">
      <c r="A894" s="73"/>
      <c r="B894" s="109"/>
      <c r="C894" s="109"/>
      <c r="D894" s="109"/>
      <c r="E894" s="73"/>
      <c r="F894" s="109"/>
      <c r="G894" s="113"/>
      <c r="H894" s="109"/>
      <c r="I894" s="73"/>
      <c r="J894" s="73"/>
      <c r="K894" s="73"/>
      <c r="L894" s="73"/>
      <c r="M894" s="73"/>
      <c r="N894" s="73"/>
      <c r="O894" s="73"/>
      <c r="P894" s="73"/>
      <c r="Q894" s="73"/>
      <c r="R894" s="73"/>
      <c r="S894" s="73"/>
      <c r="T894" s="73"/>
      <c r="U894" s="73"/>
      <c r="V894" s="73"/>
      <c r="W894" s="73"/>
      <c r="X894" s="73"/>
      <c r="Y894" s="73"/>
      <c r="Z894" s="73"/>
      <c r="AA894" s="73"/>
      <c r="AB894" s="73"/>
      <c r="AC894" s="73"/>
      <c r="AD894" s="73"/>
      <c r="AE894" s="73"/>
      <c r="AF894" s="73"/>
      <c r="AG894" s="73"/>
      <c r="AH894" s="73"/>
      <c r="AI894" s="73"/>
      <c r="AJ894" s="73"/>
      <c r="AK894" s="73"/>
      <c r="AL894" s="73"/>
      <c r="AM894" s="73"/>
      <c r="AN894" s="73"/>
      <c r="AO894" s="73"/>
      <c r="AP894" s="73"/>
      <c r="AQ894" s="73"/>
      <c r="AR894" s="73"/>
      <c r="AS894" s="73"/>
      <c r="AT894" s="73"/>
      <c r="AU894" s="73"/>
      <c r="AV894" s="73"/>
      <c r="AW894" s="73"/>
      <c r="AX894" s="73"/>
      <c r="AY894" s="73"/>
      <c r="AZ894" s="73"/>
      <c r="BA894" s="73"/>
      <c r="BB894" s="73"/>
      <c r="BC894" s="73"/>
      <c r="BD894" s="73"/>
      <c r="BE894" s="73"/>
      <c r="BF894" s="73"/>
      <c r="BG894" s="73"/>
      <c r="BH894" s="73"/>
      <c r="BI894" s="73"/>
      <c r="BJ894" s="73"/>
      <c r="BK894" s="73"/>
      <c r="BL894" s="73"/>
      <c r="BM894" s="73"/>
      <c r="BN894" s="73"/>
      <c r="BO894" s="73"/>
      <c r="BP894" s="73"/>
      <c r="BQ894" s="73"/>
      <c r="BR894" s="73"/>
      <c r="BS894" s="73"/>
      <c r="BT894" s="73"/>
      <c r="BU894" s="73"/>
      <c r="BV894" s="73"/>
      <c r="BW894" s="73"/>
    </row>
    <row r="895" ht="12.75" customHeight="1">
      <c r="A895" s="73"/>
      <c r="B895" s="109"/>
      <c r="C895" s="109"/>
      <c r="D895" s="109"/>
      <c r="E895" s="73"/>
      <c r="F895" s="109"/>
      <c r="G895" s="113"/>
      <c r="H895" s="109"/>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c r="BA895" s="73"/>
      <c r="BB895" s="73"/>
      <c r="BC895" s="73"/>
      <c r="BD895" s="73"/>
      <c r="BE895" s="73"/>
      <c r="BF895" s="73"/>
      <c r="BG895" s="73"/>
      <c r="BH895" s="73"/>
      <c r="BI895" s="73"/>
      <c r="BJ895" s="73"/>
      <c r="BK895" s="73"/>
      <c r="BL895" s="73"/>
      <c r="BM895" s="73"/>
      <c r="BN895" s="73"/>
      <c r="BO895" s="73"/>
      <c r="BP895" s="73"/>
      <c r="BQ895" s="73"/>
      <c r="BR895" s="73"/>
      <c r="BS895" s="73"/>
      <c r="BT895" s="73"/>
      <c r="BU895" s="73"/>
      <c r="BV895" s="73"/>
      <c r="BW895" s="73"/>
    </row>
    <row r="896" ht="12.75" customHeight="1">
      <c r="A896" s="73"/>
      <c r="B896" s="109"/>
      <c r="C896" s="109"/>
      <c r="D896" s="109"/>
      <c r="E896" s="73"/>
      <c r="F896" s="109"/>
      <c r="G896" s="113"/>
      <c r="H896" s="109"/>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c r="AQ896" s="73"/>
      <c r="AR896" s="73"/>
      <c r="AS896" s="73"/>
      <c r="AT896" s="73"/>
      <c r="AU896" s="73"/>
      <c r="AV896" s="73"/>
      <c r="AW896" s="73"/>
      <c r="AX896" s="73"/>
      <c r="AY896" s="73"/>
      <c r="AZ896" s="73"/>
      <c r="BA896" s="73"/>
      <c r="BB896" s="73"/>
      <c r="BC896" s="73"/>
      <c r="BD896" s="73"/>
      <c r="BE896" s="73"/>
      <c r="BF896" s="73"/>
      <c r="BG896" s="73"/>
      <c r="BH896" s="73"/>
      <c r="BI896" s="73"/>
      <c r="BJ896" s="73"/>
      <c r="BK896" s="73"/>
      <c r="BL896" s="73"/>
      <c r="BM896" s="73"/>
      <c r="BN896" s="73"/>
      <c r="BO896" s="73"/>
      <c r="BP896" s="73"/>
      <c r="BQ896" s="73"/>
      <c r="BR896" s="73"/>
      <c r="BS896" s="73"/>
      <c r="BT896" s="73"/>
      <c r="BU896" s="73"/>
      <c r="BV896" s="73"/>
      <c r="BW896" s="73"/>
    </row>
    <row r="897" ht="12.75" customHeight="1">
      <c r="A897" s="73"/>
      <c r="B897" s="109"/>
      <c r="C897" s="109"/>
      <c r="D897" s="109"/>
      <c r="E897" s="73"/>
      <c r="F897" s="109"/>
      <c r="G897" s="113"/>
      <c r="H897" s="109"/>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c r="BA897" s="73"/>
      <c r="BB897" s="73"/>
      <c r="BC897" s="73"/>
      <c r="BD897" s="73"/>
      <c r="BE897" s="73"/>
      <c r="BF897" s="73"/>
      <c r="BG897" s="73"/>
      <c r="BH897" s="73"/>
      <c r="BI897" s="73"/>
      <c r="BJ897" s="73"/>
      <c r="BK897" s="73"/>
      <c r="BL897" s="73"/>
      <c r="BM897" s="73"/>
      <c r="BN897" s="73"/>
      <c r="BO897" s="73"/>
      <c r="BP897" s="73"/>
      <c r="BQ897" s="73"/>
      <c r="BR897" s="73"/>
      <c r="BS897" s="73"/>
      <c r="BT897" s="73"/>
      <c r="BU897" s="73"/>
      <c r="BV897" s="73"/>
      <c r="BW897" s="73"/>
    </row>
    <row r="898" ht="12.75" customHeight="1">
      <c r="A898" s="73"/>
      <c r="B898" s="109"/>
      <c r="C898" s="109"/>
      <c r="D898" s="109"/>
      <c r="E898" s="73"/>
      <c r="F898" s="109"/>
      <c r="G898" s="113"/>
      <c r="H898" s="109"/>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c r="AQ898" s="73"/>
      <c r="AR898" s="73"/>
      <c r="AS898" s="73"/>
      <c r="AT898" s="73"/>
      <c r="AU898" s="73"/>
      <c r="AV898" s="73"/>
      <c r="AW898" s="73"/>
      <c r="AX898" s="73"/>
      <c r="AY898" s="73"/>
      <c r="AZ898" s="73"/>
      <c r="BA898" s="73"/>
      <c r="BB898" s="73"/>
      <c r="BC898" s="73"/>
      <c r="BD898" s="73"/>
      <c r="BE898" s="73"/>
      <c r="BF898" s="73"/>
      <c r="BG898" s="73"/>
      <c r="BH898" s="73"/>
      <c r="BI898" s="73"/>
      <c r="BJ898" s="73"/>
      <c r="BK898" s="73"/>
      <c r="BL898" s="73"/>
      <c r="BM898" s="73"/>
      <c r="BN898" s="73"/>
      <c r="BO898" s="73"/>
      <c r="BP898" s="73"/>
      <c r="BQ898" s="73"/>
      <c r="BR898" s="73"/>
      <c r="BS898" s="73"/>
      <c r="BT898" s="73"/>
      <c r="BU898" s="73"/>
      <c r="BV898" s="73"/>
      <c r="BW898" s="73"/>
    </row>
    <row r="899" ht="12.75" customHeight="1">
      <c r="A899" s="73"/>
      <c r="B899" s="109"/>
      <c r="C899" s="109"/>
      <c r="D899" s="109"/>
      <c r="E899" s="73"/>
      <c r="F899" s="109"/>
      <c r="G899" s="113"/>
      <c r="H899" s="109"/>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c r="BE899" s="73"/>
      <c r="BF899" s="73"/>
      <c r="BG899" s="73"/>
      <c r="BH899" s="73"/>
      <c r="BI899" s="73"/>
      <c r="BJ899" s="73"/>
      <c r="BK899" s="73"/>
      <c r="BL899" s="73"/>
      <c r="BM899" s="73"/>
      <c r="BN899" s="73"/>
      <c r="BO899" s="73"/>
      <c r="BP899" s="73"/>
      <c r="BQ899" s="73"/>
      <c r="BR899" s="73"/>
      <c r="BS899" s="73"/>
      <c r="BT899" s="73"/>
      <c r="BU899" s="73"/>
      <c r="BV899" s="73"/>
      <c r="BW899" s="73"/>
    </row>
    <row r="900" ht="12.75" customHeight="1">
      <c r="A900" s="73"/>
      <c r="B900" s="109"/>
      <c r="C900" s="109"/>
      <c r="D900" s="109"/>
      <c r="E900" s="73"/>
      <c r="F900" s="109"/>
      <c r="G900" s="113"/>
      <c r="H900" s="109"/>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c r="AV900" s="73"/>
      <c r="AW900" s="73"/>
      <c r="AX900" s="73"/>
      <c r="AY900" s="73"/>
      <c r="AZ900" s="73"/>
      <c r="BA900" s="73"/>
      <c r="BB900" s="73"/>
      <c r="BC900" s="73"/>
      <c r="BD900" s="73"/>
      <c r="BE900" s="73"/>
      <c r="BF900" s="73"/>
      <c r="BG900" s="73"/>
      <c r="BH900" s="73"/>
      <c r="BI900" s="73"/>
      <c r="BJ900" s="73"/>
      <c r="BK900" s="73"/>
      <c r="BL900" s="73"/>
      <c r="BM900" s="73"/>
      <c r="BN900" s="73"/>
      <c r="BO900" s="73"/>
      <c r="BP900" s="73"/>
      <c r="BQ900" s="73"/>
      <c r="BR900" s="73"/>
      <c r="BS900" s="73"/>
      <c r="BT900" s="73"/>
      <c r="BU900" s="73"/>
      <c r="BV900" s="73"/>
      <c r="BW900" s="73"/>
    </row>
    <row r="901" ht="12.75" customHeight="1">
      <c r="A901" s="73"/>
      <c r="B901" s="109"/>
      <c r="C901" s="109"/>
      <c r="D901" s="109"/>
      <c r="E901" s="73"/>
      <c r="F901" s="109"/>
      <c r="G901" s="113"/>
      <c r="H901" s="109"/>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c r="BE901" s="73"/>
      <c r="BF901" s="73"/>
      <c r="BG901" s="73"/>
      <c r="BH901" s="73"/>
      <c r="BI901" s="73"/>
      <c r="BJ901" s="73"/>
      <c r="BK901" s="73"/>
      <c r="BL901" s="73"/>
      <c r="BM901" s="73"/>
      <c r="BN901" s="73"/>
      <c r="BO901" s="73"/>
      <c r="BP901" s="73"/>
      <c r="BQ901" s="73"/>
      <c r="BR901" s="73"/>
      <c r="BS901" s="73"/>
      <c r="BT901" s="73"/>
      <c r="BU901" s="73"/>
      <c r="BV901" s="73"/>
      <c r="BW901" s="73"/>
    </row>
    <row r="902" ht="12.75" customHeight="1">
      <c r="A902" s="73"/>
      <c r="B902" s="109"/>
      <c r="C902" s="109"/>
      <c r="D902" s="109"/>
      <c r="E902" s="73"/>
      <c r="F902" s="109"/>
      <c r="G902" s="113"/>
      <c r="H902" s="109"/>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c r="AV902" s="73"/>
      <c r="AW902" s="73"/>
      <c r="AX902" s="73"/>
      <c r="AY902" s="73"/>
      <c r="AZ902" s="73"/>
      <c r="BA902" s="73"/>
      <c r="BB902" s="73"/>
      <c r="BC902" s="73"/>
      <c r="BD902" s="73"/>
      <c r="BE902" s="73"/>
      <c r="BF902" s="73"/>
      <c r="BG902" s="73"/>
      <c r="BH902" s="73"/>
      <c r="BI902" s="73"/>
      <c r="BJ902" s="73"/>
      <c r="BK902" s="73"/>
      <c r="BL902" s="73"/>
      <c r="BM902" s="73"/>
      <c r="BN902" s="73"/>
      <c r="BO902" s="73"/>
      <c r="BP902" s="73"/>
      <c r="BQ902" s="73"/>
      <c r="BR902" s="73"/>
      <c r="BS902" s="73"/>
      <c r="BT902" s="73"/>
      <c r="BU902" s="73"/>
      <c r="BV902" s="73"/>
      <c r="BW902" s="73"/>
    </row>
    <row r="903" ht="12.75" customHeight="1">
      <c r="A903" s="73"/>
      <c r="B903" s="109"/>
      <c r="C903" s="109"/>
      <c r="D903" s="109"/>
      <c r="E903" s="73"/>
      <c r="F903" s="109"/>
      <c r="G903" s="113"/>
      <c r="H903" s="109"/>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c r="BE903" s="73"/>
      <c r="BF903" s="73"/>
      <c r="BG903" s="73"/>
      <c r="BH903" s="73"/>
      <c r="BI903" s="73"/>
      <c r="BJ903" s="73"/>
      <c r="BK903" s="73"/>
      <c r="BL903" s="73"/>
      <c r="BM903" s="73"/>
      <c r="BN903" s="73"/>
      <c r="BO903" s="73"/>
      <c r="BP903" s="73"/>
      <c r="BQ903" s="73"/>
      <c r="BR903" s="73"/>
      <c r="BS903" s="73"/>
      <c r="BT903" s="73"/>
      <c r="BU903" s="73"/>
      <c r="BV903" s="73"/>
      <c r="BW903" s="73"/>
    </row>
    <row r="904" ht="12.75" customHeight="1">
      <c r="A904" s="73"/>
      <c r="B904" s="109"/>
      <c r="C904" s="109"/>
      <c r="D904" s="109"/>
      <c r="E904" s="73"/>
      <c r="F904" s="109"/>
      <c r="G904" s="113"/>
      <c r="H904" s="109"/>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c r="AV904" s="73"/>
      <c r="AW904" s="73"/>
      <c r="AX904" s="73"/>
      <c r="AY904" s="73"/>
      <c r="AZ904" s="73"/>
      <c r="BA904" s="73"/>
      <c r="BB904" s="73"/>
      <c r="BC904" s="73"/>
      <c r="BD904" s="73"/>
      <c r="BE904" s="73"/>
      <c r="BF904" s="73"/>
      <c r="BG904" s="73"/>
      <c r="BH904" s="73"/>
      <c r="BI904" s="73"/>
      <c r="BJ904" s="73"/>
      <c r="BK904" s="73"/>
      <c r="BL904" s="73"/>
      <c r="BM904" s="73"/>
      <c r="BN904" s="73"/>
      <c r="BO904" s="73"/>
      <c r="BP904" s="73"/>
      <c r="BQ904" s="73"/>
      <c r="BR904" s="73"/>
      <c r="BS904" s="73"/>
      <c r="BT904" s="73"/>
      <c r="BU904" s="73"/>
      <c r="BV904" s="73"/>
      <c r="BW904" s="73"/>
    </row>
    <row r="905" ht="12.75" customHeight="1">
      <c r="A905" s="73"/>
      <c r="B905" s="109"/>
      <c r="C905" s="109"/>
      <c r="D905" s="109"/>
      <c r="E905" s="73"/>
      <c r="F905" s="109"/>
      <c r="G905" s="113"/>
      <c r="H905" s="109"/>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c r="BE905" s="73"/>
      <c r="BF905" s="73"/>
      <c r="BG905" s="73"/>
      <c r="BH905" s="73"/>
      <c r="BI905" s="73"/>
      <c r="BJ905" s="73"/>
      <c r="BK905" s="73"/>
      <c r="BL905" s="73"/>
      <c r="BM905" s="73"/>
      <c r="BN905" s="73"/>
      <c r="BO905" s="73"/>
      <c r="BP905" s="73"/>
      <c r="BQ905" s="73"/>
      <c r="BR905" s="73"/>
      <c r="BS905" s="73"/>
      <c r="BT905" s="73"/>
      <c r="BU905" s="73"/>
      <c r="BV905" s="73"/>
      <c r="BW905" s="73"/>
    </row>
    <row r="906" ht="12.75" customHeight="1">
      <c r="A906" s="73"/>
      <c r="B906" s="109"/>
      <c r="C906" s="109"/>
      <c r="D906" s="109"/>
      <c r="E906" s="73"/>
      <c r="F906" s="109"/>
      <c r="G906" s="113"/>
      <c r="H906" s="109"/>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c r="AV906" s="73"/>
      <c r="AW906" s="73"/>
      <c r="AX906" s="73"/>
      <c r="AY906" s="73"/>
      <c r="AZ906" s="73"/>
      <c r="BA906" s="73"/>
      <c r="BB906" s="73"/>
      <c r="BC906" s="73"/>
      <c r="BD906" s="73"/>
      <c r="BE906" s="73"/>
      <c r="BF906" s="73"/>
      <c r="BG906" s="73"/>
      <c r="BH906" s="73"/>
      <c r="BI906" s="73"/>
      <c r="BJ906" s="73"/>
      <c r="BK906" s="73"/>
      <c r="BL906" s="73"/>
      <c r="BM906" s="73"/>
      <c r="BN906" s="73"/>
      <c r="BO906" s="73"/>
      <c r="BP906" s="73"/>
      <c r="BQ906" s="73"/>
      <c r="BR906" s="73"/>
      <c r="BS906" s="73"/>
      <c r="BT906" s="73"/>
      <c r="BU906" s="73"/>
      <c r="BV906" s="73"/>
      <c r="BW906" s="73"/>
    </row>
    <row r="907" ht="12.75" customHeight="1">
      <c r="A907" s="73"/>
      <c r="B907" s="109"/>
      <c r="C907" s="109"/>
      <c r="D907" s="109"/>
      <c r="E907" s="73"/>
      <c r="F907" s="109"/>
      <c r="G907" s="113"/>
      <c r="H907" s="109"/>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c r="BE907" s="73"/>
      <c r="BF907" s="73"/>
      <c r="BG907" s="73"/>
      <c r="BH907" s="73"/>
      <c r="BI907" s="73"/>
      <c r="BJ907" s="73"/>
      <c r="BK907" s="73"/>
      <c r="BL907" s="73"/>
      <c r="BM907" s="73"/>
      <c r="BN907" s="73"/>
      <c r="BO907" s="73"/>
      <c r="BP907" s="73"/>
      <c r="BQ907" s="73"/>
      <c r="BR907" s="73"/>
      <c r="BS907" s="73"/>
      <c r="BT907" s="73"/>
      <c r="BU907" s="73"/>
      <c r="BV907" s="73"/>
      <c r="BW907" s="73"/>
    </row>
    <row r="908" ht="12.75" customHeight="1">
      <c r="A908" s="73"/>
      <c r="B908" s="109"/>
      <c r="C908" s="109"/>
      <c r="D908" s="109"/>
      <c r="E908" s="73"/>
      <c r="F908" s="109"/>
      <c r="G908" s="113"/>
      <c r="H908" s="109"/>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c r="AV908" s="73"/>
      <c r="AW908" s="73"/>
      <c r="AX908" s="73"/>
      <c r="AY908" s="73"/>
      <c r="AZ908" s="73"/>
      <c r="BA908" s="73"/>
      <c r="BB908" s="73"/>
      <c r="BC908" s="73"/>
      <c r="BD908" s="73"/>
      <c r="BE908" s="73"/>
      <c r="BF908" s="73"/>
      <c r="BG908" s="73"/>
      <c r="BH908" s="73"/>
      <c r="BI908" s="73"/>
      <c r="BJ908" s="73"/>
      <c r="BK908" s="73"/>
      <c r="BL908" s="73"/>
      <c r="BM908" s="73"/>
      <c r="BN908" s="73"/>
      <c r="BO908" s="73"/>
      <c r="BP908" s="73"/>
      <c r="BQ908" s="73"/>
      <c r="BR908" s="73"/>
      <c r="BS908" s="73"/>
      <c r="BT908" s="73"/>
      <c r="BU908" s="73"/>
      <c r="BV908" s="73"/>
      <c r="BW908" s="73"/>
    </row>
    <row r="909" ht="12.75" customHeight="1">
      <c r="A909" s="73"/>
      <c r="B909" s="109"/>
      <c r="C909" s="109"/>
      <c r="D909" s="109"/>
      <c r="E909" s="73"/>
      <c r="F909" s="109"/>
      <c r="G909" s="113"/>
      <c r="H909" s="109"/>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c r="BE909" s="73"/>
      <c r="BF909" s="73"/>
      <c r="BG909" s="73"/>
      <c r="BH909" s="73"/>
      <c r="BI909" s="73"/>
      <c r="BJ909" s="73"/>
      <c r="BK909" s="73"/>
      <c r="BL909" s="73"/>
      <c r="BM909" s="73"/>
      <c r="BN909" s="73"/>
      <c r="BO909" s="73"/>
      <c r="BP909" s="73"/>
      <c r="BQ909" s="73"/>
      <c r="BR909" s="73"/>
      <c r="BS909" s="73"/>
      <c r="BT909" s="73"/>
      <c r="BU909" s="73"/>
      <c r="BV909" s="73"/>
      <c r="BW909" s="73"/>
    </row>
    <row r="910" ht="12.75" customHeight="1">
      <c r="A910" s="73"/>
      <c r="B910" s="109"/>
      <c r="C910" s="109"/>
      <c r="D910" s="109"/>
      <c r="E910" s="73"/>
      <c r="F910" s="109"/>
      <c r="G910" s="113"/>
      <c r="H910" s="109"/>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c r="BE910" s="73"/>
      <c r="BF910" s="73"/>
      <c r="BG910" s="73"/>
      <c r="BH910" s="73"/>
      <c r="BI910" s="73"/>
      <c r="BJ910" s="73"/>
      <c r="BK910" s="73"/>
      <c r="BL910" s="73"/>
      <c r="BM910" s="73"/>
      <c r="BN910" s="73"/>
      <c r="BO910" s="73"/>
      <c r="BP910" s="73"/>
      <c r="BQ910" s="73"/>
      <c r="BR910" s="73"/>
      <c r="BS910" s="73"/>
      <c r="BT910" s="73"/>
      <c r="BU910" s="73"/>
      <c r="BV910" s="73"/>
      <c r="BW910" s="73"/>
    </row>
    <row r="911" ht="12.75" customHeight="1">
      <c r="A911" s="73"/>
      <c r="B911" s="109"/>
      <c r="C911" s="109"/>
      <c r="D911" s="109"/>
      <c r="E911" s="73"/>
      <c r="F911" s="109"/>
      <c r="G911" s="113"/>
      <c r="H911" s="109"/>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c r="BE911" s="73"/>
      <c r="BF911" s="73"/>
      <c r="BG911" s="73"/>
      <c r="BH911" s="73"/>
      <c r="BI911" s="73"/>
      <c r="BJ911" s="73"/>
      <c r="BK911" s="73"/>
      <c r="BL911" s="73"/>
      <c r="BM911" s="73"/>
      <c r="BN911" s="73"/>
      <c r="BO911" s="73"/>
      <c r="BP911" s="73"/>
      <c r="BQ911" s="73"/>
      <c r="BR911" s="73"/>
      <c r="BS911" s="73"/>
      <c r="BT911" s="73"/>
      <c r="BU911" s="73"/>
      <c r="BV911" s="73"/>
      <c r="BW911" s="73"/>
    </row>
    <row r="912" ht="12.75" customHeight="1">
      <c r="A912" s="73"/>
      <c r="B912" s="109"/>
      <c r="C912" s="109"/>
      <c r="D912" s="109"/>
      <c r="E912" s="73"/>
      <c r="F912" s="109"/>
      <c r="G912" s="113"/>
      <c r="H912" s="109"/>
      <c r="I912" s="73"/>
      <c r="J912" s="73"/>
      <c r="K912" s="73"/>
      <c r="L912" s="73"/>
      <c r="M912" s="73"/>
      <c r="N912" s="73"/>
      <c r="O912" s="73"/>
      <c r="P912" s="73"/>
      <c r="Q912" s="73"/>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c r="AV912" s="73"/>
      <c r="AW912" s="73"/>
      <c r="AX912" s="73"/>
      <c r="AY912" s="73"/>
      <c r="AZ912" s="73"/>
      <c r="BA912" s="73"/>
      <c r="BB912" s="73"/>
      <c r="BC912" s="73"/>
      <c r="BD912" s="73"/>
      <c r="BE912" s="73"/>
      <c r="BF912" s="73"/>
      <c r="BG912" s="73"/>
      <c r="BH912" s="73"/>
      <c r="BI912" s="73"/>
      <c r="BJ912" s="73"/>
      <c r="BK912" s="73"/>
      <c r="BL912" s="73"/>
      <c r="BM912" s="73"/>
      <c r="BN912" s="73"/>
      <c r="BO912" s="73"/>
      <c r="BP912" s="73"/>
      <c r="BQ912" s="73"/>
      <c r="BR912" s="73"/>
      <c r="BS912" s="73"/>
      <c r="BT912" s="73"/>
      <c r="BU912" s="73"/>
      <c r="BV912" s="73"/>
      <c r="BW912" s="73"/>
    </row>
    <row r="913" ht="12.75" customHeight="1">
      <c r="A913" s="73"/>
      <c r="B913" s="109"/>
      <c r="C913" s="109"/>
      <c r="D913" s="109"/>
      <c r="E913" s="73"/>
      <c r="F913" s="109"/>
      <c r="G913" s="113"/>
      <c r="H913" s="109"/>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c r="BE913" s="73"/>
      <c r="BF913" s="73"/>
      <c r="BG913" s="73"/>
      <c r="BH913" s="73"/>
      <c r="BI913" s="73"/>
      <c r="BJ913" s="73"/>
      <c r="BK913" s="73"/>
      <c r="BL913" s="73"/>
      <c r="BM913" s="73"/>
      <c r="BN913" s="73"/>
      <c r="BO913" s="73"/>
      <c r="BP913" s="73"/>
      <c r="BQ913" s="73"/>
      <c r="BR913" s="73"/>
      <c r="BS913" s="73"/>
      <c r="BT913" s="73"/>
      <c r="BU913" s="73"/>
      <c r="BV913" s="73"/>
      <c r="BW913" s="73"/>
    </row>
    <row r="914" ht="12.75" customHeight="1">
      <c r="A914" s="73"/>
      <c r="B914" s="109"/>
      <c r="C914" s="109"/>
      <c r="D914" s="109"/>
      <c r="E914" s="73"/>
      <c r="F914" s="109"/>
      <c r="G914" s="113"/>
      <c r="H914" s="109"/>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c r="BE914" s="73"/>
      <c r="BF914" s="73"/>
      <c r="BG914" s="73"/>
      <c r="BH914" s="73"/>
      <c r="BI914" s="73"/>
      <c r="BJ914" s="73"/>
      <c r="BK914" s="73"/>
      <c r="BL914" s="73"/>
      <c r="BM914" s="73"/>
      <c r="BN914" s="73"/>
      <c r="BO914" s="73"/>
      <c r="BP914" s="73"/>
      <c r="BQ914" s="73"/>
      <c r="BR914" s="73"/>
      <c r="BS914" s="73"/>
      <c r="BT914" s="73"/>
      <c r="BU914" s="73"/>
      <c r="BV914" s="73"/>
      <c r="BW914" s="73"/>
    </row>
    <row r="915" ht="12.75" customHeight="1">
      <c r="A915" s="73"/>
      <c r="B915" s="109"/>
      <c r="C915" s="109"/>
      <c r="D915" s="109"/>
      <c r="E915" s="73"/>
      <c r="F915" s="109"/>
      <c r="G915" s="113"/>
      <c r="H915" s="109"/>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c r="BE915" s="73"/>
      <c r="BF915" s="73"/>
      <c r="BG915" s="73"/>
      <c r="BH915" s="73"/>
      <c r="BI915" s="73"/>
      <c r="BJ915" s="73"/>
      <c r="BK915" s="73"/>
      <c r="BL915" s="73"/>
      <c r="BM915" s="73"/>
      <c r="BN915" s="73"/>
      <c r="BO915" s="73"/>
      <c r="BP915" s="73"/>
      <c r="BQ915" s="73"/>
      <c r="BR915" s="73"/>
      <c r="BS915" s="73"/>
      <c r="BT915" s="73"/>
      <c r="BU915" s="73"/>
      <c r="BV915" s="73"/>
      <c r="BW915" s="73"/>
    </row>
    <row r="916" ht="12.75" customHeight="1">
      <c r="A916" s="73"/>
      <c r="B916" s="109"/>
      <c r="C916" s="109"/>
      <c r="D916" s="109"/>
      <c r="E916" s="73"/>
      <c r="F916" s="109"/>
      <c r="G916" s="113"/>
      <c r="H916" s="109"/>
      <c r="I916" s="73"/>
      <c r="J916" s="73"/>
      <c r="K916" s="73"/>
      <c r="L916" s="73"/>
      <c r="M916" s="73"/>
      <c r="N916" s="73"/>
      <c r="O916" s="73"/>
      <c r="P916" s="73"/>
      <c r="Q916" s="73"/>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c r="AV916" s="73"/>
      <c r="AW916" s="73"/>
      <c r="AX916" s="73"/>
      <c r="AY916" s="73"/>
      <c r="AZ916" s="73"/>
      <c r="BA916" s="73"/>
      <c r="BB916" s="73"/>
      <c r="BC916" s="73"/>
      <c r="BD916" s="73"/>
      <c r="BE916" s="73"/>
      <c r="BF916" s="73"/>
      <c r="BG916" s="73"/>
      <c r="BH916" s="73"/>
      <c r="BI916" s="73"/>
      <c r="BJ916" s="73"/>
      <c r="BK916" s="73"/>
      <c r="BL916" s="73"/>
      <c r="BM916" s="73"/>
      <c r="BN916" s="73"/>
      <c r="BO916" s="73"/>
      <c r="BP916" s="73"/>
      <c r="BQ916" s="73"/>
      <c r="BR916" s="73"/>
      <c r="BS916" s="73"/>
      <c r="BT916" s="73"/>
      <c r="BU916" s="73"/>
      <c r="BV916" s="73"/>
      <c r="BW916" s="73"/>
    </row>
    <row r="917" ht="12.75" customHeight="1">
      <c r="A917" s="73"/>
      <c r="B917" s="109"/>
      <c r="C917" s="109"/>
      <c r="D917" s="109"/>
      <c r="E917" s="73"/>
      <c r="F917" s="109"/>
      <c r="G917" s="113"/>
      <c r="H917" s="109"/>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c r="BE917" s="73"/>
      <c r="BF917" s="73"/>
      <c r="BG917" s="73"/>
      <c r="BH917" s="73"/>
      <c r="BI917" s="73"/>
      <c r="BJ917" s="73"/>
      <c r="BK917" s="73"/>
      <c r="BL917" s="73"/>
      <c r="BM917" s="73"/>
      <c r="BN917" s="73"/>
      <c r="BO917" s="73"/>
      <c r="BP917" s="73"/>
      <c r="BQ917" s="73"/>
      <c r="BR917" s="73"/>
      <c r="BS917" s="73"/>
      <c r="BT917" s="73"/>
      <c r="BU917" s="73"/>
      <c r="BV917" s="73"/>
      <c r="BW917" s="73"/>
    </row>
    <row r="918" ht="12.75" customHeight="1">
      <c r="A918" s="73"/>
      <c r="B918" s="109"/>
      <c r="C918" s="109"/>
      <c r="D918" s="109"/>
      <c r="E918" s="73"/>
      <c r="F918" s="109"/>
      <c r="G918" s="113"/>
      <c r="H918" s="109"/>
      <c r="I918" s="73"/>
      <c r="J918" s="73"/>
      <c r="K918" s="73"/>
      <c r="L918" s="73"/>
      <c r="M918" s="73"/>
      <c r="N918" s="73"/>
      <c r="O918" s="73"/>
      <c r="P918" s="73"/>
      <c r="Q918" s="73"/>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c r="AV918" s="73"/>
      <c r="AW918" s="73"/>
      <c r="AX918" s="73"/>
      <c r="AY918" s="73"/>
      <c r="AZ918" s="73"/>
      <c r="BA918" s="73"/>
      <c r="BB918" s="73"/>
      <c r="BC918" s="73"/>
      <c r="BD918" s="73"/>
      <c r="BE918" s="73"/>
      <c r="BF918" s="73"/>
      <c r="BG918" s="73"/>
      <c r="BH918" s="73"/>
      <c r="BI918" s="73"/>
      <c r="BJ918" s="73"/>
      <c r="BK918" s="73"/>
      <c r="BL918" s="73"/>
      <c r="BM918" s="73"/>
      <c r="BN918" s="73"/>
      <c r="BO918" s="73"/>
      <c r="BP918" s="73"/>
      <c r="BQ918" s="73"/>
      <c r="BR918" s="73"/>
      <c r="BS918" s="73"/>
      <c r="BT918" s="73"/>
      <c r="BU918" s="73"/>
      <c r="BV918" s="73"/>
      <c r="BW918" s="73"/>
    </row>
    <row r="919" ht="12.75" customHeight="1">
      <c r="A919" s="73"/>
      <c r="B919" s="109"/>
      <c r="C919" s="109"/>
      <c r="D919" s="109"/>
      <c r="E919" s="73"/>
      <c r="F919" s="109"/>
      <c r="G919" s="113"/>
      <c r="H919" s="109"/>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c r="BE919" s="73"/>
      <c r="BF919" s="73"/>
      <c r="BG919" s="73"/>
      <c r="BH919" s="73"/>
      <c r="BI919" s="73"/>
      <c r="BJ919" s="73"/>
      <c r="BK919" s="73"/>
      <c r="BL919" s="73"/>
      <c r="BM919" s="73"/>
      <c r="BN919" s="73"/>
      <c r="BO919" s="73"/>
      <c r="BP919" s="73"/>
      <c r="BQ919" s="73"/>
      <c r="BR919" s="73"/>
      <c r="BS919" s="73"/>
      <c r="BT919" s="73"/>
      <c r="BU919" s="73"/>
      <c r="BV919" s="73"/>
      <c r="BW919" s="73"/>
    </row>
    <row r="920" ht="12.75" customHeight="1">
      <c r="A920" s="73"/>
      <c r="B920" s="109"/>
      <c r="C920" s="109"/>
      <c r="D920" s="109"/>
      <c r="E920" s="73"/>
      <c r="F920" s="109"/>
      <c r="G920" s="113"/>
      <c r="H920" s="109"/>
      <c r="I920" s="73"/>
      <c r="J920" s="73"/>
      <c r="K920" s="73"/>
      <c r="L920" s="73"/>
      <c r="M920" s="73"/>
      <c r="N920" s="73"/>
      <c r="O920" s="73"/>
      <c r="P920" s="73"/>
      <c r="Q920" s="73"/>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c r="AV920" s="73"/>
      <c r="AW920" s="73"/>
      <c r="AX920" s="73"/>
      <c r="AY920" s="73"/>
      <c r="AZ920" s="73"/>
      <c r="BA920" s="73"/>
      <c r="BB920" s="73"/>
      <c r="BC920" s="73"/>
      <c r="BD920" s="73"/>
      <c r="BE920" s="73"/>
      <c r="BF920" s="73"/>
      <c r="BG920" s="73"/>
      <c r="BH920" s="73"/>
      <c r="BI920" s="73"/>
      <c r="BJ920" s="73"/>
      <c r="BK920" s="73"/>
      <c r="BL920" s="73"/>
      <c r="BM920" s="73"/>
      <c r="BN920" s="73"/>
      <c r="BO920" s="73"/>
      <c r="BP920" s="73"/>
      <c r="BQ920" s="73"/>
      <c r="BR920" s="73"/>
      <c r="BS920" s="73"/>
      <c r="BT920" s="73"/>
      <c r="BU920" s="73"/>
      <c r="BV920" s="73"/>
      <c r="BW920" s="73"/>
    </row>
    <row r="921" ht="12.75" customHeight="1">
      <c r="A921" s="73"/>
      <c r="B921" s="109"/>
      <c r="C921" s="109"/>
      <c r="D921" s="109"/>
      <c r="E921" s="73"/>
      <c r="F921" s="109"/>
      <c r="G921" s="113"/>
      <c r="H921" s="109"/>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c r="BE921" s="73"/>
      <c r="BF921" s="73"/>
      <c r="BG921" s="73"/>
      <c r="BH921" s="73"/>
      <c r="BI921" s="73"/>
      <c r="BJ921" s="73"/>
      <c r="BK921" s="73"/>
      <c r="BL921" s="73"/>
      <c r="BM921" s="73"/>
      <c r="BN921" s="73"/>
      <c r="BO921" s="73"/>
      <c r="BP921" s="73"/>
      <c r="BQ921" s="73"/>
      <c r="BR921" s="73"/>
      <c r="BS921" s="73"/>
      <c r="BT921" s="73"/>
      <c r="BU921" s="73"/>
      <c r="BV921" s="73"/>
      <c r="BW921" s="73"/>
    </row>
    <row r="922" ht="12.75" customHeight="1">
      <c r="A922" s="73"/>
      <c r="B922" s="109"/>
      <c r="C922" s="109"/>
      <c r="D922" s="109"/>
      <c r="E922" s="73"/>
      <c r="F922" s="109"/>
      <c r="G922" s="113"/>
      <c r="H922" s="109"/>
      <c r="I922" s="73"/>
      <c r="J922" s="73"/>
      <c r="K922" s="73"/>
      <c r="L922" s="73"/>
      <c r="M922" s="73"/>
      <c r="N922" s="73"/>
      <c r="O922" s="73"/>
      <c r="P922" s="73"/>
      <c r="Q922" s="73"/>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c r="AV922" s="73"/>
      <c r="AW922" s="73"/>
      <c r="AX922" s="73"/>
      <c r="AY922" s="73"/>
      <c r="AZ922" s="73"/>
      <c r="BA922" s="73"/>
      <c r="BB922" s="73"/>
      <c r="BC922" s="73"/>
      <c r="BD922" s="73"/>
      <c r="BE922" s="73"/>
      <c r="BF922" s="73"/>
      <c r="BG922" s="73"/>
      <c r="BH922" s="73"/>
      <c r="BI922" s="73"/>
      <c r="BJ922" s="73"/>
      <c r="BK922" s="73"/>
      <c r="BL922" s="73"/>
      <c r="BM922" s="73"/>
      <c r="BN922" s="73"/>
      <c r="BO922" s="73"/>
      <c r="BP922" s="73"/>
      <c r="BQ922" s="73"/>
      <c r="BR922" s="73"/>
      <c r="BS922" s="73"/>
      <c r="BT922" s="73"/>
      <c r="BU922" s="73"/>
      <c r="BV922" s="73"/>
      <c r="BW922" s="73"/>
    </row>
    <row r="923" ht="12.75" customHeight="1">
      <c r="A923" s="73"/>
      <c r="B923" s="109"/>
      <c r="C923" s="109"/>
      <c r="D923" s="109"/>
      <c r="E923" s="73"/>
      <c r="F923" s="109"/>
      <c r="G923" s="113"/>
      <c r="H923" s="109"/>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c r="BE923" s="73"/>
      <c r="BF923" s="73"/>
      <c r="BG923" s="73"/>
      <c r="BH923" s="73"/>
      <c r="BI923" s="73"/>
      <c r="BJ923" s="73"/>
      <c r="BK923" s="73"/>
      <c r="BL923" s="73"/>
      <c r="BM923" s="73"/>
      <c r="BN923" s="73"/>
      <c r="BO923" s="73"/>
      <c r="BP923" s="73"/>
      <c r="BQ923" s="73"/>
      <c r="BR923" s="73"/>
      <c r="BS923" s="73"/>
      <c r="BT923" s="73"/>
      <c r="BU923" s="73"/>
      <c r="BV923" s="73"/>
      <c r="BW923" s="73"/>
    </row>
    <row r="924" ht="12.75" customHeight="1">
      <c r="A924" s="73"/>
      <c r="B924" s="109"/>
      <c r="C924" s="109"/>
      <c r="D924" s="109"/>
      <c r="E924" s="73"/>
      <c r="F924" s="109"/>
      <c r="G924" s="113"/>
      <c r="H924" s="109"/>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c r="AV924" s="73"/>
      <c r="AW924" s="73"/>
      <c r="AX924" s="73"/>
      <c r="AY924" s="73"/>
      <c r="AZ924" s="73"/>
      <c r="BA924" s="73"/>
      <c r="BB924" s="73"/>
      <c r="BC924" s="73"/>
      <c r="BD924" s="73"/>
      <c r="BE924" s="73"/>
      <c r="BF924" s="73"/>
      <c r="BG924" s="73"/>
      <c r="BH924" s="73"/>
      <c r="BI924" s="73"/>
      <c r="BJ924" s="73"/>
      <c r="BK924" s="73"/>
      <c r="BL924" s="73"/>
      <c r="BM924" s="73"/>
      <c r="BN924" s="73"/>
      <c r="BO924" s="73"/>
      <c r="BP924" s="73"/>
      <c r="BQ924" s="73"/>
      <c r="BR924" s="73"/>
      <c r="BS924" s="73"/>
      <c r="BT924" s="73"/>
      <c r="BU924" s="73"/>
      <c r="BV924" s="73"/>
      <c r="BW924" s="73"/>
    </row>
    <row r="925" ht="12.75" customHeight="1">
      <c r="A925" s="73"/>
      <c r="B925" s="109"/>
      <c r="C925" s="109"/>
      <c r="D925" s="109"/>
      <c r="E925" s="73"/>
      <c r="F925" s="109"/>
      <c r="G925" s="113"/>
      <c r="H925" s="109"/>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c r="BE925" s="73"/>
      <c r="BF925" s="73"/>
      <c r="BG925" s="73"/>
      <c r="BH925" s="73"/>
      <c r="BI925" s="73"/>
      <c r="BJ925" s="73"/>
      <c r="BK925" s="73"/>
      <c r="BL925" s="73"/>
      <c r="BM925" s="73"/>
      <c r="BN925" s="73"/>
      <c r="BO925" s="73"/>
      <c r="BP925" s="73"/>
      <c r="BQ925" s="73"/>
      <c r="BR925" s="73"/>
      <c r="BS925" s="73"/>
      <c r="BT925" s="73"/>
      <c r="BU925" s="73"/>
      <c r="BV925" s="73"/>
      <c r="BW925" s="73"/>
    </row>
    <row r="926" ht="12.75" customHeight="1">
      <c r="A926" s="73"/>
      <c r="B926" s="109"/>
      <c r="C926" s="109"/>
      <c r="D926" s="109"/>
      <c r="E926" s="73"/>
      <c r="F926" s="109"/>
      <c r="G926" s="113"/>
      <c r="H926" s="109"/>
      <c r="I926" s="73"/>
      <c r="J926" s="73"/>
      <c r="K926" s="73"/>
      <c r="L926" s="73"/>
      <c r="M926" s="73"/>
      <c r="N926" s="73"/>
      <c r="O926" s="73"/>
      <c r="P926" s="73"/>
      <c r="Q926" s="73"/>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c r="AV926" s="73"/>
      <c r="AW926" s="73"/>
      <c r="AX926" s="73"/>
      <c r="AY926" s="73"/>
      <c r="AZ926" s="73"/>
      <c r="BA926" s="73"/>
      <c r="BB926" s="73"/>
      <c r="BC926" s="73"/>
      <c r="BD926" s="73"/>
      <c r="BE926" s="73"/>
      <c r="BF926" s="73"/>
      <c r="BG926" s="73"/>
      <c r="BH926" s="73"/>
      <c r="BI926" s="73"/>
      <c r="BJ926" s="73"/>
      <c r="BK926" s="73"/>
      <c r="BL926" s="73"/>
      <c r="BM926" s="73"/>
      <c r="BN926" s="73"/>
      <c r="BO926" s="73"/>
      <c r="BP926" s="73"/>
      <c r="BQ926" s="73"/>
      <c r="BR926" s="73"/>
      <c r="BS926" s="73"/>
      <c r="BT926" s="73"/>
      <c r="BU926" s="73"/>
      <c r="BV926" s="73"/>
      <c r="BW926" s="73"/>
    </row>
    <row r="927" ht="12.75" customHeight="1">
      <c r="A927" s="73"/>
      <c r="B927" s="109"/>
      <c r="C927" s="109"/>
      <c r="D927" s="109"/>
      <c r="E927" s="73"/>
      <c r="F927" s="109"/>
      <c r="G927" s="113"/>
      <c r="H927" s="109"/>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c r="BE927" s="73"/>
      <c r="BF927" s="73"/>
      <c r="BG927" s="73"/>
      <c r="BH927" s="73"/>
      <c r="BI927" s="73"/>
      <c r="BJ927" s="73"/>
      <c r="BK927" s="73"/>
      <c r="BL927" s="73"/>
      <c r="BM927" s="73"/>
      <c r="BN927" s="73"/>
      <c r="BO927" s="73"/>
      <c r="BP927" s="73"/>
      <c r="BQ927" s="73"/>
      <c r="BR927" s="73"/>
      <c r="BS927" s="73"/>
      <c r="BT927" s="73"/>
      <c r="BU927" s="73"/>
      <c r="BV927" s="73"/>
      <c r="BW927" s="73"/>
    </row>
    <row r="928" ht="12.75" customHeight="1">
      <c r="A928" s="73"/>
      <c r="B928" s="109"/>
      <c r="C928" s="109"/>
      <c r="D928" s="109"/>
      <c r="E928" s="73"/>
      <c r="F928" s="109"/>
      <c r="G928" s="113"/>
      <c r="H928" s="109"/>
      <c r="I928" s="73"/>
      <c r="J928" s="73"/>
      <c r="K928" s="73"/>
      <c r="L928" s="73"/>
      <c r="M928" s="73"/>
      <c r="N928" s="73"/>
      <c r="O928" s="73"/>
      <c r="P928" s="73"/>
      <c r="Q928" s="73"/>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c r="BE928" s="73"/>
      <c r="BF928" s="73"/>
      <c r="BG928" s="73"/>
      <c r="BH928" s="73"/>
      <c r="BI928" s="73"/>
      <c r="BJ928" s="73"/>
      <c r="BK928" s="73"/>
      <c r="BL928" s="73"/>
      <c r="BM928" s="73"/>
      <c r="BN928" s="73"/>
      <c r="BO928" s="73"/>
      <c r="BP928" s="73"/>
      <c r="BQ928" s="73"/>
      <c r="BR928" s="73"/>
      <c r="BS928" s="73"/>
      <c r="BT928" s="73"/>
      <c r="BU928" s="73"/>
      <c r="BV928" s="73"/>
      <c r="BW928" s="73"/>
    </row>
    <row r="929" ht="12.75" customHeight="1">
      <c r="A929" s="73"/>
      <c r="B929" s="109"/>
      <c r="C929" s="109"/>
      <c r="D929" s="109"/>
      <c r="E929" s="73"/>
      <c r="F929" s="109"/>
      <c r="G929" s="113"/>
      <c r="H929" s="109"/>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c r="BE929" s="73"/>
      <c r="BF929" s="73"/>
      <c r="BG929" s="73"/>
      <c r="BH929" s="73"/>
      <c r="BI929" s="73"/>
      <c r="BJ929" s="73"/>
      <c r="BK929" s="73"/>
      <c r="BL929" s="73"/>
      <c r="BM929" s="73"/>
      <c r="BN929" s="73"/>
      <c r="BO929" s="73"/>
      <c r="BP929" s="73"/>
      <c r="BQ929" s="73"/>
      <c r="BR929" s="73"/>
      <c r="BS929" s="73"/>
      <c r="BT929" s="73"/>
      <c r="BU929" s="73"/>
      <c r="BV929" s="73"/>
      <c r="BW929" s="73"/>
    </row>
    <row r="930" ht="12.75" customHeight="1">
      <c r="A930" s="73"/>
      <c r="B930" s="109"/>
      <c r="C930" s="109"/>
      <c r="D930" s="109"/>
      <c r="E930" s="73"/>
      <c r="F930" s="109"/>
      <c r="G930" s="113"/>
      <c r="H930" s="109"/>
      <c r="I930" s="73"/>
      <c r="J930" s="73"/>
      <c r="K930" s="73"/>
      <c r="L930" s="73"/>
      <c r="M930" s="73"/>
      <c r="N930" s="73"/>
      <c r="O930" s="73"/>
      <c r="P930" s="73"/>
      <c r="Q930" s="73"/>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c r="AV930" s="73"/>
      <c r="AW930" s="73"/>
      <c r="AX930" s="73"/>
      <c r="AY930" s="73"/>
      <c r="AZ930" s="73"/>
      <c r="BA930" s="73"/>
      <c r="BB930" s="73"/>
      <c r="BC930" s="73"/>
      <c r="BD930" s="73"/>
      <c r="BE930" s="73"/>
      <c r="BF930" s="73"/>
      <c r="BG930" s="73"/>
      <c r="BH930" s="73"/>
      <c r="BI930" s="73"/>
      <c r="BJ930" s="73"/>
      <c r="BK930" s="73"/>
      <c r="BL930" s="73"/>
      <c r="BM930" s="73"/>
      <c r="BN930" s="73"/>
      <c r="BO930" s="73"/>
      <c r="BP930" s="73"/>
      <c r="BQ930" s="73"/>
      <c r="BR930" s="73"/>
      <c r="BS930" s="73"/>
      <c r="BT930" s="73"/>
      <c r="BU930" s="73"/>
      <c r="BV930" s="73"/>
      <c r="BW930" s="73"/>
    </row>
    <row r="931" ht="12.75" customHeight="1">
      <c r="A931" s="73"/>
      <c r="B931" s="109"/>
      <c r="C931" s="109"/>
      <c r="D931" s="109"/>
      <c r="E931" s="73"/>
      <c r="F931" s="109"/>
      <c r="G931" s="113"/>
      <c r="H931" s="109"/>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c r="BE931" s="73"/>
      <c r="BF931" s="73"/>
      <c r="BG931" s="73"/>
      <c r="BH931" s="73"/>
      <c r="BI931" s="73"/>
      <c r="BJ931" s="73"/>
      <c r="BK931" s="73"/>
      <c r="BL931" s="73"/>
      <c r="BM931" s="73"/>
      <c r="BN931" s="73"/>
      <c r="BO931" s="73"/>
      <c r="BP931" s="73"/>
      <c r="BQ931" s="73"/>
      <c r="BR931" s="73"/>
      <c r="BS931" s="73"/>
      <c r="BT931" s="73"/>
      <c r="BU931" s="73"/>
      <c r="BV931" s="73"/>
      <c r="BW931" s="73"/>
    </row>
    <row r="932" ht="12.75" customHeight="1">
      <c r="A932" s="73"/>
      <c r="B932" s="109"/>
      <c r="C932" s="109"/>
      <c r="D932" s="109"/>
      <c r="E932" s="73"/>
      <c r="F932" s="109"/>
      <c r="G932" s="113"/>
      <c r="H932" s="109"/>
      <c r="I932" s="73"/>
      <c r="J932" s="73"/>
      <c r="K932" s="73"/>
      <c r="L932" s="73"/>
      <c r="M932" s="73"/>
      <c r="N932" s="73"/>
      <c r="O932" s="73"/>
      <c r="P932" s="73"/>
      <c r="Q932" s="73"/>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c r="AV932" s="73"/>
      <c r="AW932" s="73"/>
      <c r="AX932" s="73"/>
      <c r="AY932" s="73"/>
      <c r="AZ932" s="73"/>
      <c r="BA932" s="73"/>
      <c r="BB932" s="73"/>
      <c r="BC932" s="73"/>
      <c r="BD932" s="73"/>
      <c r="BE932" s="73"/>
      <c r="BF932" s="73"/>
      <c r="BG932" s="73"/>
      <c r="BH932" s="73"/>
      <c r="BI932" s="73"/>
      <c r="BJ932" s="73"/>
      <c r="BK932" s="73"/>
      <c r="BL932" s="73"/>
      <c r="BM932" s="73"/>
      <c r="BN932" s="73"/>
      <c r="BO932" s="73"/>
      <c r="BP932" s="73"/>
      <c r="BQ932" s="73"/>
      <c r="BR932" s="73"/>
      <c r="BS932" s="73"/>
      <c r="BT932" s="73"/>
      <c r="BU932" s="73"/>
      <c r="BV932" s="73"/>
      <c r="BW932" s="73"/>
    </row>
    <row r="933" ht="12.75" customHeight="1">
      <c r="A933" s="73"/>
      <c r="B933" s="109"/>
      <c r="C933" s="109"/>
      <c r="D933" s="109"/>
      <c r="E933" s="73"/>
      <c r="F933" s="109"/>
      <c r="G933" s="113"/>
      <c r="H933" s="109"/>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c r="BE933" s="73"/>
      <c r="BF933" s="73"/>
      <c r="BG933" s="73"/>
      <c r="BH933" s="73"/>
      <c r="BI933" s="73"/>
      <c r="BJ933" s="73"/>
      <c r="BK933" s="73"/>
      <c r="BL933" s="73"/>
      <c r="BM933" s="73"/>
      <c r="BN933" s="73"/>
      <c r="BO933" s="73"/>
      <c r="BP933" s="73"/>
      <c r="BQ933" s="73"/>
      <c r="BR933" s="73"/>
      <c r="BS933" s="73"/>
      <c r="BT933" s="73"/>
      <c r="BU933" s="73"/>
      <c r="BV933" s="73"/>
      <c r="BW933" s="73"/>
    </row>
    <row r="934" ht="12.75" customHeight="1">
      <c r="A934" s="73"/>
      <c r="B934" s="109"/>
      <c r="C934" s="109"/>
      <c r="D934" s="109"/>
      <c r="E934" s="73"/>
      <c r="F934" s="109"/>
      <c r="G934" s="113"/>
      <c r="H934" s="109"/>
      <c r="I934" s="73"/>
      <c r="J934" s="73"/>
      <c r="K934" s="73"/>
      <c r="L934" s="73"/>
      <c r="M934" s="73"/>
      <c r="N934" s="73"/>
      <c r="O934" s="73"/>
      <c r="P934" s="73"/>
      <c r="Q934" s="73"/>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c r="AV934" s="73"/>
      <c r="AW934" s="73"/>
      <c r="AX934" s="73"/>
      <c r="AY934" s="73"/>
      <c r="AZ934" s="73"/>
      <c r="BA934" s="73"/>
      <c r="BB934" s="73"/>
      <c r="BC934" s="73"/>
      <c r="BD934" s="73"/>
      <c r="BE934" s="73"/>
      <c r="BF934" s="73"/>
      <c r="BG934" s="73"/>
      <c r="BH934" s="73"/>
      <c r="BI934" s="73"/>
      <c r="BJ934" s="73"/>
      <c r="BK934" s="73"/>
      <c r="BL934" s="73"/>
      <c r="BM934" s="73"/>
      <c r="BN934" s="73"/>
      <c r="BO934" s="73"/>
      <c r="BP934" s="73"/>
      <c r="BQ934" s="73"/>
      <c r="BR934" s="73"/>
      <c r="BS934" s="73"/>
      <c r="BT934" s="73"/>
      <c r="BU934" s="73"/>
      <c r="BV934" s="73"/>
      <c r="BW934" s="73"/>
    </row>
    <row r="935" ht="12.75" customHeight="1">
      <c r="A935" s="73"/>
      <c r="B935" s="109"/>
      <c r="C935" s="109"/>
      <c r="D935" s="109"/>
      <c r="E935" s="73"/>
      <c r="F935" s="109"/>
      <c r="G935" s="113"/>
      <c r="H935" s="109"/>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c r="BE935" s="73"/>
      <c r="BF935" s="73"/>
      <c r="BG935" s="73"/>
      <c r="BH935" s="73"/>
      <c r="BI935" s="73"/>
      <c r="BJ935" s="73"/>
      <c r="BK935" s="73"/>
      <c r="BL935" s="73"/>
      <c r="BM935" s="73"/>
      <c r="BN935" s="73"/>
      <c r="BO935" s="73"/>
      <c r="BP935" s="73"/>
      <c r="BQ935" s="73"/>
      <c r="BR935" s="73"/>
      <c r="BS935" s="73"/>
      <c r="BT935" s="73"/>
      <c r="BU935" s="73"/>
      <c r="BV935" s="73"/>
      <c r="BW935" s="73"/>
    </row>
    <row r="936" ht="12.75" customHeight="1">
      <c r="A936" s="73"/>
      <c r="B936" s="109"/>
      <c r="C936" s="109"/>
      <c r="D936" s="109"/>
      <c r="E936" s="73"/>
      <c r="F936" s="109"/>
      <c r="G936" s="113"/>
      <c r="H936" s="109"/>
      <c r="I936" s="73"/>
      <c r="J936" s="73"/>
      <c r="K936" s="73"/>
      <c r="L936" s="73"/>
      <c r="M936" s="73"/>
      <c r="N936" s="73"/>
      <c r="O936" s="73"/>
      <c r="P936" s="73"/>
      <c r="Q936" s="73"/>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c r="AV936" s="73"/>
      <c r="AW936" s="73"/>
      <c r="AX936" s="73"/>
      <c r="AY936" s="73"/>
      <c r="AZ936" s="73"/>
      <c r="BA936" s="73"/>
      <c r="BB936" s="73"/>
      <c r="BC936" s="73"/>
      <c r="BD936" s="73"/>
      <c r="BE936" s="73"/>
      <c r="BF936" s="73"/>
      <c r="BG936" s="73"/>
      <c r="BH936" s="73"/>
      <c r="BI936" s="73"/>
      <c r="BJ936" s="73"/>
      <c r="BK936" s="73"/>
      <c r="BL936" s="73"/>
      <c r="BM936" s="73"/>
      <c r="BN936" s="73"/>
      <c r="BO936" s="73"/>
      <c r="BP936" s="73"/>
      <c r="BQ936" s="73"/>
      <c r="BR936" s="73"/>
      <c r="BS936" s="73"/>
      <c r="BT936" s="73"/>
      <c r="BU936" s="73"/>
      <c r="BV936" s="73"/>
      <c r="BW936" s="73"/>
    </row>
    <row r="937" ht="12.75" customHeight="1">
      <c r="A937" s="73"/>
      <c r="B937" s="109"/>
      <c r="C937" s="109"/>
      <c r="D937" s="109"/>
      <c r="E937" s="73"/>
      <c r="F937" s="109"/>
      <c r="G937" s="113"/>
      <c r="H937" s="109"/>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c r="BE937" s="73"/>
      <c r="BF937" s="73"/>
      <c r="BG937" s="73"/>
      <c r="BH937" s="73"/>
      <c r="BI937" s="73"/>
      <c r="BJ937" s="73"/>
      <c r="BK937" s="73"/>
      <c r="BL937" s="73"/>
      <c r="BM937" s="73"/>
      <c r="BN937" s="73"/>
      <c r="BO937" s="73"/>
      <c r="BP937" s="73"/>
      <c r="BQ937" s="73"/>
      <c r="BR937" s="73"/>
      <c r="BS937" s="73"/>
      <c r="BT937" s="73"/>
      <c r="BU937" s="73"/>
      <c r="BV937" s="73"/>
      <c r="BW937" s="73"/>
    </row>
    <row r="938" ht="12.75" customHeight="1">
      <c r="A938" s="73"/>
      <c r="B938" s="109"/>
      <c r="C938" s="109"/>
      <c r="D938" s="109"/>
      <c r="E938" s="73"/>
      <c r="F938" s="109"/>
      <c r="G938" s="113"/>
      <c r="H938" s="109"/>
      <c r="I938" s="73"/>
      <c r="J938" s="73"/>
      <c r="K938" s="73"/>
      <c r="L938" s="73"/>
      <c r="M938" s="73"/>
      <c r="N938" s="73"/>
      <c r="O938" s="73"/>
      <c r="P938" s="73"/>
      <c r="Q938" s="73"/>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c r="AV938" s="73"/>
      <c r="AW938" s="73"/>
      <c r="AX938" s="73"/>
      <c r="AY938" s="73"/>
      <c r="AZ938" s="73"/>
      <c r="BA938" s="73"/>
      <c r="BB938" s="73"/>
      <c r="BC938" s="73"/>
      <c r="BD938" s="73"/>
      <c r="BE938" s="73"/>
      <c r="BF938" s="73"/>
      <c r="BG938" s="73"/>
      <c r="BH938" s="73"/>
      <c r="BI938" s="73"/>
      <c r="BJ938" s="73"/>
      <c r="BK938" s="73"/>
      <c r="BL938" s="73"/>
      <c r="BM938" s="73"/>
      <c r="BN938" s="73"/>
      <c r="BO938" s="73"/>
      <c r="BP938" s="73"/>
      <c r="BQ938" s="73"/>
      <c r="BR938" s="73"/>
      <c r="BS938" s="73"/>
      <c r="BT938" s="73"/>
      <c r="BU938" s="73"/>
      <c r="BV938" s="73"/>
      <c r="BW938" s="73"/>
    </row>
    <row r="939" ht="12.75" customHeight="1">
      <c r="A939" s="73"/>
      <c r="B939" s="109"/>
      <c r="C939" s="109"/>
      <c r="D939" s="109"/>
      <c r="E939" s="73"/>
      <c r="F939" s="109"/>
      <c r="G939" s="113"/>
      <c r="H939" s="109"/>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c r="BE939" s="73"/>
      <c r="BF939" s="73"/>
      <c r="BG939" s="73"/>
      <c r="BH939" s="73"/>
      <c r="BI939" s="73"/>
      <c r="BJ939" s="73"/>
      <c r="BK939" s="73"/>
      <c r="BL939" s="73"/>
      <c r="BM939" s="73"/>
      <c r="BN939" s="73"/>
      <c r="BO939" s="73"/>
      <c r="BP939" s="73"/>
      <c r="BQ939" s="73"/>
      <c r="BR939" s="73"/>
      <c r="BS939" s="73"/>
      <c r="BT939" s="73"/>
      <c r="BU939" s="73"/>
      <c r="BV939" s="73"/>
      <c r="BW939" s="73"/>
    </row>
    <row r="940" ht="12.75" customHeight="1">
      <c r="A940" s="73"/>
      <c r="B940" s="109"/>
      <c r="C940" s="109"/>
      <c r="D940" s="109"/>
      <c r="E940" s="73"/>
      <c r="F940" s="109"/>
      <c r="G940" s="113"/>
      <c r="H940" s="109"/>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c r="AV940" s="73"/>
      <c r="AW940" s="73"/>
      <c r="AX940" s="73"/>
      <c r="AY940" s="73"/>
      <c r="AZ940" s="73"/>
      <c r="BA940" s="73"/>
      <c r="BB940" s="73"/>
      <c r="BC940" s="73"/>
      <c r="BD940" s="73"/>
      <c r="BE940" s="73"/>
      <c r="BF940" s="73"/>
      <c r="BG940" s="73"/>
      <c r="BH940" s="73"/>
      <c r="BI940" s="73"/>
      <c r="BJ940" s="73"/>
      <c r="BK940" s="73"/>
      <c r="BL940" s="73"/>
      <c r="BM940" s="73"/>
      <c r="BN940" s="73"/>
      <c r="BO940" s="73"/>
      <c r="BP940" s="73"/>
      <c r="BQ940" s="73"/>
      <c r="BR940" s="73"/>
      <c r="BS940" s="73"/>
      <c r="BT940" s="73"/>
      <c r="BU940" s="73"/>
      <c r="BV940" s="73"/>
      <c r="BW940" s="73"/>
    </row>
    <row r="941" ht="12.75" customHeight="1">
      <c r="A941" s="73"/>
      <c r="B941" s="109"/>
      <c r="C941" s="109"/>
      <c r="D941" s="109"/>
      <c r="E941" s="73"/>
      <c r="F941" s="109"/>
      <c r="G941" s="113"/>
      <c r="H941" s="109"/>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c r="BE941" s="73"/>
      <c r="BF941" s="73"/>
      <c r="BG941" s="73"/>
      <c r="BH941" s="73"/>
      <c r="BI941" s="73"/>
      <c r="BJ941" s="73"/>
      <c r="BK941" s="73"/>
      <c r="BL941" s="73"/>
      <c r="BM941" s="73"/>
      <c r="BN941" s="73"/>
      <c r="BO941" s="73"/>
      <c r="BP941" s="73"/>
      <c r="BQ941" s="73"/>
      <c r="BR941" s="73"/>
      <c r="BS941" s="73"/>
      <c r="BT941" s="73"/>
      <c r="BU941" s="73"/>
      <c r="BV941" s="73"/>
      <c r="BW941" s="73"/>
    </row>
    <row r="942" ht="12.75" customHeight="1">
      <c r="A942" s="73"/>
      <c r="B942" s="109"/>
      <c r="C942" s="109"/>
      <c r="D942" s="109"/>
      <c r="E942" s="73"/>
      <c r="F942" s="109"/>
      <c r="G942" s="113"/>
      <c r="H942" s="109"/>
      <c r="I942" s="73"/>
      <c r="J942" s="73"/>
      <c r="K942" s="73"/>
      <c r="L942" s="73"/>
      <c r="M942" s="73"/>
      <c r="N942" s="73"/>
      <c r="O942" s="73"/>
      <c r="P942" s="73"/>
      <c r="Q942" s="73"/>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c r="AV942" s="73"/>
      <c r="AW942" s="73"/>
      <c r="AX942" s="73"/>
      <c r="AY942" s="73"/>
      <c r="AZ942" s="73"/>
      <c r="BA942" s="73"/>
      <c r="BB942" s="73"/>
      <c r="BC942" s="73"/>
      <c r="BD942" s="73"/>
      <c r="BE942" s="73"/>
      <c r="BF942" s="73"/>
      <c r="BG942" s="73"/>
      <c r="BH942" s="73"/>
      <c r="BI942" s="73"/>
      <c r="BJ942" s="73"/>
      <c r="BK942" s="73"/>
      <c r="BL942" s="73"/>
      <c r="BM942" s="73"/>
      <c r="BN942" s="73"/>
      <c r="BO942" s="73"/>
      <c r="BP942" s="73"/>
      <c r="BQ942" s="73"/>
      <c r="BR942" s="73"/>
      <c r="BS942" s="73"/>
      <c r="BT942" s="73"/>
      <c r="BU942" s="73"/>
      <c r="BV942" s="73"/>
      <c r="BW942" s="73"/>
    </row>
    <row r="943" ht="12.75" customHeight="1">
      <c r="A943" s="73"/>
      <c r="B943" s="109"/>
      <c r="C943" s="109"/>
      <c r="D943" s="109"/>
      <c r="E943" s="73"/>
      <c r="F943" s="109"/>
      <c r="G943" s="113"/>
      <c r="H943" s="109"/>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c r="BE943" s="73"/>
      <c r="BF943" s="73"/>
      <c r="BG943" s="73"/>
      <c r="BH943" s="73"/>
      <c r="BI943" s="73"/>
      <c r="BJ943" s="73"/>
      <c r="BK943" s="73"/>
      <c r="BL943" s="73"/>
      <c r="BM943" s="73"/>
      <c r="BN943" s="73"/>
      <c r="BO943" s="73"/>
      <c r="BP943" s="73"/>
      <c r="BQ943" s="73"/>
      <c r="BR943" s="73"/>
      <c r="BS943" s="73"/>
      <c r="BT943" s="73"/>
      <c r="BU943" s="73"/>
      <c r="BV943" s="73"/>
      <c r="BW943" s="73"/>
    </row>
    <row r="944" ht="12.75" customHeight="1">
      <c r="A944" s="73"/>
      <c r="B944" s="109"/>
      <c r="C944" s="109"/>
      <c r="D944" s="109"/>
      <c r="E944" s="73"/>
      <c r="F944" s="109"/>
      <c r="G944" s="113"/>
      <c r="H944" s="109"/>
      <c r="I944" s="73"/>
      <c r="J944" s="73"/>
      <c r="K944" s="73"/>
      <c r="L944" s="73"/>
      <c r="M944" s="73"/>
      <c r="N944" s="73"/>
      <c r="O944" s="73"/>
      <c r="P944" s="73"/>
      <c r="Q944" s="73"/>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c r="AV944" s="73"/>
      <c r="AW944" s="73"/>
      <c r="AX944" s="73"/>
      <c r="AY944" s="73"/>
      <c r="AZ944" s="73"/>
      <c r="BA944" s="73"/>
      <c r="BB944" s="73"/>
      <c r="BC944" s="73"/>
      <c r="BD944" s="73"/>
      <c r="BE944" s="73"/>
      <c r="BF944" s="73"/>
      <c r="BG944" s="73"/>
      <c r="BH944" s="73"/>
      <c r="BI944" s="73"/>
      <c r="BJ944" s="73"/>
      <c r="BK944" s="73"/>
      <c r="BL944" s="73"/>
      <c r="BM944" s="73"/>
      <c r="BN944" s="73"/>
      <c r="BO944" s="73"/>
      <c r="BP944" s="73"/>
      <c r="BQ944" s="73"/>
      <c r="BR944" s="73"/>
      <c r="BS944" s="73"/>
      <c r="BT944" s="73"/>
      <c r="BU944" s="73"/>
      <c r="BV944" s="73"/>
      <c r="BW944" s="73"/>
    </row>
    <row r="945" ht="12.75" customHeight="1">
      <c r="A945" s="73"/>
      <c r="B945" s="109"/>
      <c r="C945" s="109"/>
      <c r="D945" s="109"/>
      <c r="E945" s="73"/>
      <c r="F945" s="109"/>
      <c r="G945" s="113"/>
      <c r="H945" s="109"/>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c r="BE945" s="73"/>
      <c r="BF945" s="73"/>
      <c r="BG945" s="73"/>
      <c r="BH945" s="73"/>
      <c r="BI945" s="73"/>
      <c r="BJ945" s="73"/>
      <c r="BK945" s="73"/>
      <c r="BL945" s="73"/>
      <c r="BM945" s="73"/>
      <c r="BN945" s="73"/>
      <c r="BO945" s="73"/>
      <c r="BP945" s="73"/>
      <c r="BQ945" s="73"/>
      <c r="BR945" s="73"/>
      <c r="BS945" s="73"/>
      <c r="BT945" s="73"/>
      <c r="BU945" s="73"/>
      <c r="BV945" s="73"/>
      <c r="BW945" s="73"/>
    </row>
    <row r="946" ht="12.75" customHeight="1">
      <c r="A946" s="73"/>
      <c r="B946" s="109"/>
      <c r="C946" s="109"/>
      <c r="D946" s="109"/>
      <c r="E946" s="73"/>
      <c r="F946" s="109"/>
      <c r="G946" s="113"/>
      <c r="H946" s="109"/>
      <c r="I946" s="73"/>
      <c r="J946" s="73"/>
      <c r="K946" s="73"/>
      <c r="L946" s="73"/>
      <c r="M946" s="73"/>
      <c r="N946" s="73"/>
      <c r="O946" s="73"/>
      <c r="P946" s="73"/>
      <c r="Q946" s="73"/>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c r="AV946" s="73"/>
      <c r="AW946" s="73"/>
      <c r="AX946" s="73"/>
      <c r="AY946" s="73"/>
      <c r="AZ946" s="73"/>
      <c r="BA946" s="73"/>
      <c r="BB946" s="73"/>
      <c r="BC946" s="73"/>
      <c r="BD946" s="73"/>
      <c r="BE946" s="73"/>
      <c r="BF946" s="73"/>
      <c r="BG946" s="73"/>
      <c r="BH946" s="73"/>
      <c r="BI946" s="73"/>
      <c r="BJ946" s="73"/>
      <c r="BK946" s="73"/>
      <c r="BL946" s="73"/>
      <c r="BM946" s="73"/>
      <c r="BN946" s="73"/>
      <c r="BO946" s="73"/>
      <c r="BP946" s="73"/>
      <c r="BQ946" s="73"/>
      <c r="BR946" s="73"/>
      <c r="BS946" s="73"/>
      <c r="BT946" s="73"/>
      <c r="BU946" s="73"/>
      <c r="BV946" s="73"/>
      <c r="BW946" s="73"/>
    </row>
    <row r="947" ht="12.75" customHeight="1">
      <c r="A947" s="73"/>
      <c r="B947" s="109"/>
      <c r="C947" s="109"/>
      <c r="D947" s="109"/>
      <c r="E947" s="73"/>
      <c r="F947" s="109"/>
      <c r="G947" s="113"/>
      <c r="H947" s="109"/>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c r="BE947" s="73"/>
      <c r="BF947" s="73"/>
      <c r="BG947" s="73"/>
      <c r="BH947" s="73"/>
      <c r="BI947" s="73"/>
      <c r="BJ947" s="73"/>
      <c r="BK947" s="73"/>
      <c r="BL947" s="73"/>
      <c r="BM947" s="73"/>
      <c r="BN947" s="73"/>
      <c r="BO947" s="73"/>
      <c r="BP947" s="73"/>
      <c r="BQ947" s="73"/>
      <c r="BR947" s="73"/>
      <c r="BS947" s="73"/>
      <c r="BT947" s="73"/>
      <c r="BU947" s="73"/>
      <c r="BV947" s="73"/>
      <c r="BW947" s="73"/>
    </row>
    <row r="948" ht="12.75" customHeight="1">
      <c r="A948" s="73"/>
      <c r="B948" s="109"/>
      <c r="C948" s="109"/>
      <c r="D948" s="109"/>
      <c r="E948" s="73"/>
      <c r="F948" s="109"/>
      <c r="G948" s="113"/>
      <c r="H948" s="109"/>
      <c r="I948" s="73"/>
      <c r="J948" s="73"/>
      <c r="K948" s="73"/>
      <c r="L948" s="73"/>
      <c r="M948" s="73"/>
      <c r="N948" s="73"/>
      <c r="O948" s="73"/>
      <c r="P948" s="73"/>
      <c r="Q948" s="73"/>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c r="AV948" s="73"/>
      <c r="AW948" s="73"/>
      <c r="AX948" s="73"/>
      <c r="AY948" s="73"/>
      <c r="AZ948" s="73"/>
      <c r="BA948" s="73"/>
      <c r="BB948" s="73"/>
      <c r="BC948" s="73"/>
      <c r="BD948" s="73"/>
      <c r="BE948" s="73"/>
      <c r="BF948" s="73"/>
      <c r="BG948" s="73"/>
      <c r="BH948" s="73"/>
      <c r="BI948" s="73"/>
      <c r="BJ948" s="73"/>
      <c r="BK948" s="73"/>
      <c r="BL948" s="73"/>
      <c r="BM948" s="73"/>
      <c r="BN948" s="73"/>
      <c r="BO948" s="73"/>
      <c r="BP948" s="73"/>
      <c r="BQ948" s="73"/>
      <c r="BR948" s="73"/>
      <c r="BS948" s="73"/>
      <c r="BT948" s="73"/>
      <c r="BU948" s="73"/>
      <c r="BV948" s="73"/>
      <c r="BW948" s="73"/>
    </row>
    <row r="949" ht="12.75" customHeight="1">
      <c r="A949" s="73"/>
      <c r="B949" s="109"/>
      <c r="C949" s="109"/>
      <c r="D949" s="109"/>
      <c r="E949" s="73"/>
      <c r="F949" s="109"/>
      <c r="G949" s="113"/>
      <c r="H949" s="109"/>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c r="BE949" s="73"/>
      <c r="BF949" s="73"/>
      <c r="BG949" s="73"/>
      <c r="BH949" s="73"/>
      <c r="BI949" s="73"/>
      <c r="BJ949" s="73"/>
      <c r="BK949" s="73"/>
      <c r="BL949" s="73"/>
      <c r="BM949" s="73"/>
      <c r="BN949" s="73"/>
      <c r="BO949" s="73"/>
      <c r="BP949" s="73"/>
      <c r="BQ949" s="73"/>
      <c r="BR949" s="73"/>
      <c r="BS949" s="73"/>
      <c r="BT949" s="73"/>
      <c r="BU949" s="73"/>
      <c r="BV949" s="73"/>
      <c r="BW949" s="73"/>
    </row>
    <row r="950" ht="12.75" customHeight="1">
      <c r="A950" s="73"/>
      <c r="B950" s="109"/>
      <c r="C950" s="109"/>
      <c r="D950" s="109"/>
      <c r="E950" s="73"/>
      <c r="F950" s="109"/>
      <c r="G950" s="113"/>
      <c r="H950" s="109"/>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c r="BE950" s="73"/>
      <c r="BF950" s="73"/>
      <c r="BG950" s="73"/>
      <c r="BH950" s="73"/>
      <c r="BI950" s="73"/>
      <c r="BJ950" s="73"/>
      <c r="BK950" s="73"/>
      <c r="BL950" s="73"/>
      <c r="BM950" s="73"/>
      <c r="BN950" s="73"/>
      <c r="BO950" s="73"/>
      <c r="BP950" s="73"/>
      <c r="BQ950" s="73"/>
      <c r="BR950" s="73"/>
      <c r="BS950" s="73"/>
      <c r="BT950" s="73"/>
      <c r="BU950" s="73"/>
      <c r="BV950" s="73"/>
      <c r="BW950" s="73"/>
    </row>
    <row r="951" ht="12.75" customHeight="1">
      <c r="A951" s="73"/>
      <c r="B951" s="109"/>
      <c r="C951" s="109"/>
      <c r="D951" s="109"/>
      <c r="E951" s="73"/>
      <c r="F951" s="109"/>
      <c r="G951" s="113"/>
      <c r="H951" s="109"/>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c r="BE951" s="73"/>
      <c r="BF951" s="73"/>
      <c r="BG951" s="73"/>
      <c r="BH951" s="73"/>
      <c r="BI951" s="73"/>
      <c r="BJ951" s="73"/>
      <c r="BK951" s="73"/>
      <c r="BL951" s="73"/>
      <c r="BM951" s="73"/>
      <c r="BN951" s="73"/>
      <c r="BO951" s="73"/>
      <c r="BP951" s="73"/>
      <c r="BQ951" s="73"/>
      <c r="BR951" s="73"/>
      <c r="BS951" s="73"/>
      <c r="BT951" s="73"/>
      <c r="BU951" s="73"/>
      <c r="BV951" s="73"/>
      <c r="BW951" s="73"/>
    </row>
    <row r="952" ht="12.75" customHeight="1">
      <c r="A952" s="73"/>
      <c r="B952" s="109"/>
      <c r="C952" s="109"/>
      <c r="D952" s="109"/>
      <c r="E952" s="73"/>
      <c r="F952" s="109"/>
      <c r="G952" s="113"/>
      <c r="H952" s="109"/>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c r="BE952" s="73"/>
      <c r="BF952" s="73"/>
      <c r="BG952" s="73"/>
      <c r="BH952" s="73"/>
      <c r="BI952" s="73"/>
      <c r="BJ952" s="73"/>
      <c r="BK952" s="73"/>
      <c r="BL952" s="73"/>
      <c r="BM952" s="73"/>
      <c r="BN952" s="73"/>
      <c r="BO952" s="73"/>
      <c r="BP952" s="73"/>
      <c r="BQ952" s="73"/>
      <c r="BR952" s="73"/>
      <c r="BS952" s="73"/>
      <c r="BT952" s="73"/>
      <c r="BU952" s="73"/>
      <c r="BV952" s="73"/>
      <c r="BW952" s="73"/>
    </row>
    <row r="953" ht="12.75" customHeight="1">
      <c r="A953" s="73"/>
      <c r="B953" s="109"/>
      <c r="C953" s="109"/>
      <c r="D953" s="109"/>
      <c r="E953" s="73"/>
      <c r="F953" s="109"/>
      <c r="G953" s="113"/>
      <c r="H953" s="109"/>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c r="BE953" s="73"/>
      <c r="BF953" s="73"/>
      <c r="BG953" s="73"/>
      <c r="BH953" s="73"/>
      <c r="BI953" s="73"/>
      <c r="BJ953" s="73"/>
      <c r="BK953" s="73"/>
      <c r="BL953" s="73"/>
      <c r="BM953" s="73"/>
      <c r="BN953" s="73"/>
      <c r="BO953" s="73"/>
      <c r="BP953" s="73"/>
      <c r="BQ953" s="73"/>
      <c r="BR953" s="73"/>
      <c r="BS953" s="73"/>
      <c r="BT953" s="73"/>
      <c r="BU953" s="73"/>
      <c r="BV953" s="73"/>
      <c r="BW953" s="73"/>
    </row>
    <row r="954" ht="12.75" customHeight="1">
      <c r="A954" s="73"/>
      <c r="B954" s="109"/>
      <c r="C954" s="109"/>
      <c r="D954" s="109"/>
      <c r="E954" s="73"/>
      <c r="F954" s="109"/>
      <c r="G954" s="113"/>
      <c r="H954" s="109"/>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c r="BE954" s="73"/>
      <c r="BF954" s="73"/>
      <c r="BG954" s="73"/>
      <c r="BH954" s="73"/>
      <c r="BI954" s="73"/>
      <c r="BJ954" s="73"/>
      <c r="BK954" s="73"/>
      <c r="BL954" s="73"/>
      <c r="BM954" s="73"/>
      <c r="BN954" s="73"/>
      <c r="BO954" s="73"/>
      <c r="BP954" s="73"/>
      <c r="BQ954" s="73"/>
      <c r="BR954" s="73"/>
      <c r="BS954" s="73"/>
      <c r="BT954" s="73"/>
      <c r="BU954" s="73"/>
      <c r="BV954" s="73"/>
      <c r="BW954" s="73"/>
    </row>
    <row r="955" ht="12.75" customHeight="1">
      <c r="A955" s="73"/>
      <c r="B955" s="109"/>
      <c r="C955" s="109"/>
      <c r="D955" s="109"/>
      <c r="E955" s="73"/>
      <c r="F955" s="109"/>
      <c r="G955" s="113"/>
      <c r="H955" s="109"/>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c r="BE955" s="73"/>
      <c r="BF955" s="73"/>
      <c r="BG955" s="73"/>
      <c r="BH955" s="73"/>
      <c r="BI955" s="73"/>
      <c r="BJ955" s="73"/>
      <c r="BK955" s="73"/>
      <c r="BL955" s="73"/>
      <c r="BM955" s="73"/>
      <c r="BN955" s="73"/>
      <c r="BO955" s="73"/>
      <c r="BP955" s="73"/>
      <c r="BQ955" s="73"/>
      <c r="BR955" s="73"/>
      <c r="BS955" s="73"/>
      <c r="BT955" s="73"/>
      <c r="BU955" s="73"/>
      <c r="BV955" s="73"/>
      <c r="BW955" s="73"/>
    </row>
    <row r="956" ht="12.75" customHeight="1">
      <c r="A956" s="73"/>
      <c r="B956" s="109"/>
      <c r="C956" s="109"/>
      <c r="D956" s="109"/>
      <c r="E956" s="73"/>
      <c r="F956" s="109"/>
      <c r="G956" s="113"/>
      <c r="H956" s="109"/>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c r="BE956" s="73"/>
      <c r="BF956" s="73"/>
      <c r="BG956" s="73"/>
      <c r="BH956" s="73"/>
      <c r="BI956" s="73"/>
      <c r="BJ956" s="73"/>
      <c r="BK956" s="73"/>
      <c r="BL956" s="73"/>
      <c r="BM956" s="73"/>
      <c r="BN956" s="73"/>
      <c r="BO956" s="73"/>
      <c r="BP956" s="73"/>
      <c r="BQ956" s="73"/>
      <c r="BR956" s="73"/>
      <c r="BS956" s="73"/>
      <c r="BT956" s="73"/>
      <c r="BU956" s="73"/>
      <c r="BV956" s="73"/>
      <c r="BW956" s="73"/>
    </row>
    <row r="957" ht="12.75" customHeight="1">
      <c r="A957" s="73"/>
      <c r="B957" s="109"/>
      <c r="C957" s="109"/>
      <c r="D957" s="109"/>
      <c r="E957" s="73"/>
      <c r="F957" s="109"/>
      <c r="G957" s="113"/>
      <c r="H957" s="109"/>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c r="BA957" s="73"/>
      <c r="BB957" s="73"/>
      <c r="BC957" s="73"/>
      <c r="BD957" s="73"/>
      <c r="BE957" s="73"/>
      <c r="BF957" s="73"/>
      <c r="BG957" s="73"/>
      <c r="BH957" s="73"/>
      <c r="BI957" s="73"/>
      <c r="BJ957" s="73"/>
      <c r="BK957" s="73"/>
      <c r="BL957" s="73"/>
      <c r="BM957" s="73"/>
      <c r="BN957" s="73"/>
      <c r="BO957" s="73"/>
      <c r="BP957" s="73"/>
      <c r="BQ957" s="73"/>
      <c r="BR957" s="73"/>
      <c r="BS957" s="73"/>
      <c r="BT957" s="73"/>
      <c r="BU957" s="73"/>
      <c r="BV957" s="73"/>
      <c r="BW957" s="73"/>
    </row>
    <row r="958" ht="12.75" customHeight="1">
      <c r="A958" s="73"/>
      <c r="B958" s="109"/>
      <c r="C958" s="109"/>
      <c r="D958" s="109"/>
      <c r="E958" s="73"/>
      <c r="F958" s="109"/>
      <c r="G958" s="113"/>
      <c r="H958" s="109"/>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c r="AV958" s="73"/>
      <c r="AW958" s="73"/>
      <c r="AX958" s="73"/>
      <c r="AY958" s="73"/>
      <c r="AZ958" s="73"/>
      <c r="BA958" s="73"/>
      <c r="BB958" s="73"/>
      <c r="BC958" s="73"/>
      <c r="BD958" s="73"/>
      <c r="BE958" s="73"/>
      <c r="BF958" s="73"/>
      <c r="BG958" s="73"/>
      <c r="BH958" s="73"/>
      <c r="BI958" s="73"/>
      <c r="BJ958" s="73"/>
      <c r="BK958" s="73"/>
      <c r="BL958" s="73"/>
      <c r="BM958" s="73"/>
      <c r="BN958" s="73"/>
      <c r="BO958" s="73"/>
      <c r="BP958" s="73"/>
      <c r="BQ958" s="73"/>
      <c r="BR958" s="73"/>
      <c r="BS958" s="73"/>
      <c r="BT958" s="73"/>
      <c r="BU958" s="73"/>
      <c r="BV958" s="73"/>
      <c r="BW958" s="73"/>
    </row>
    <row r="959" ht="12.75" customHeight="1">
      <c r="A959" s="73"/>
      <c r="B959" s="109"/>
      <c r="C959" s="109"/>
      <c r="D959" s="109"/>
      <c r="E959" s="73"/>
      <c r="F959" s="109"/>
      <c r="G959" s="113"/>
      <c r="H959" s="109"/>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c r="BE959" s="73"/>
      <c r="BF959" s="73"/>
      <c r="BG959" s="73"/>
      <c r="BH959" s="73"/>
      <c r="BI959" s="73"/>
      <c r="BJ959" s="73"/>
      <c r="BK959" s="73"/>
      <c r="BL959" s="73"/>
      <c r="BM959" s="73"/>
      <c r="BN959" s="73"/>
      <c r="BO959" s="73"/>
      <c r="BP959" s="73"/>
      <c r="BQ959" s="73"/>
      <c r="BR959" s="73"/>
      <c r="BS959" s="73"/>
      <c r="BT959" s="73"/>
      <c r="BU959" s="73"/>
      <c r="BV959" s="73"/>
      <c r="BW959" s="73"/>
    </row>
    <row r="960" ht="12.75" customHeight="1">
      <c r="A960" s="73"/>
      <c r="B960" s="109"/>
      <c r="C960" s="109"/>
      <c r="D960" s="109"/>
      <c r="E960" s="73"/>
      <c r="F960" s="109"/>
      <c r="G960" s="113"/>
      <c r="H960" s="109"/>
      <c r="I960" s="73"/>
      <c r="J960" s="73"/>
      <c r="K960" s="73"/>
      <c r="L960" s="73"/>
      <c r="M960" s="73"/>
      <c r="N960" s="73"/>
      <c r="O960" s="73"/>
      <c r="P960" s="73"/>
      <c r="Q960" s="73"/>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c r="AV960" s="73"/>
      <c r="AW960" s="73"/>
      <c r="AX960" s="73"/>
      <c r="AY960" s="73"/>
      <c r="AZ960" s="73"/>
      <c r="BA960" s="73"/>
      <c r="BB960" s="73"/>
      <c r="BC960" s="73"/>
      <c r="BD960" s="73"/>
      <c r="BE960" s="73"/>
      <c r="BF960" s="73"/>
      <c r="BG960" s="73"/>
      <c r="BH960" s="73"/>
      <c r="BI960" s="73"/>
      <c r="BJ960" s="73"/>
      <c r="BK960" s="73"/>
      <c r="BL960" s="73"/>
      <c r="BM960" s="73"/>
      <c r="BN960" s="73"/>
      <c r="BO960" s="73"/>
      <c r="BP960" s="73"/>
      <c r="BQ960" s="73"/>
      <c r="BR960" s="73"/>
      <c r="BS960" s="73"/>
      <c r="BT960" s="73"/>
      <c r="BU960" s="73"/>
      <c r="BV960" s="73"/>
      <c r="BW960" s="73"/>
    </row>
    <row r="961" ht="12.75" customHeight="1">
      <c r="A961" s="73"/>
      <c r="B961" s="109"/>
      <c r="C961" s="109"/>
      <c r="D961" s="109"/>
      <c r="E961" s="73"/>
      <c r="F961" s="109"/>
      <c r="G961" s="113"/>
      <c r="H961" s="109"/>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c r="BE961" s="73"/>
      <c r="BF961" s="73"/>
      <c r="BG961" s="73"/>
      <c r="BH961" s="73"/>
      <c r="BI961" s="73"/>
      <c r="BJ961" s="73"/>
      <c r="BK961" s="73"/>
      <c r="BL961" s="73"/>
      <c r="BM961" s="73"/>
      <c r="BN961" s="73"/>
      <c r="BO961" s="73"/>
      <c r="BP961" s="73"/>
      <c r="BQ961" s="73"/>
      <c r="BR961" s="73"/>
      <c r="BS961" s="73"/>
      <c r="BT961" s="73"/>
      <c r="BU961" s="73"/>
      <c r="BV961" s="73"/>
      <c r="BW961" s="73"/>
    </row>
    <row r="962" ht="12.75" customHeight="1">
      <c r="A962" s="73"/>
      <c r="B962" s="109"/>
      <c r="C962" s="109"/>
      <c r="D962" s="109"/>
      <c r="E962" s="73"/>
      <c r="F962" s="109"/>
      <c r="G962" s="113"/>
      <c r="H962" s="109"/>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c r="AV962" s="73"/>
      <c r="AW962" s="73"/>
      <c r="AX962" s="73"/>
      <c r="AY962" s="73"/>
      <c r="AZ962" s="73"/>
      <c r="BA962" s="73"/>
      <c r="BB962" s="73"/>
      <c r="BC962" s="73"/>
      <c r="BD962" s="73"/>
      <c r="BE962" s="73"/>
      <c r="BF962" s="73"/>
      <c r="BG962" s="73"/>
      <c r="BH962" s="73"/>
      <c r="BI962" s="73"/>
      <c r="BJ962" s="73"/>
      <c r="BK962" s="73"/>
      <c r="BL962" s="73"/>
      <c r="BM962" s="73"/>
      <c r="BN962" s="73"/>
      <c r="BO962" s="73"/>
      <c r="BP962" s="73"/>
      <c r="BQ962" s="73"/>
      <c r="BR962" s="73"/>
      <c r="BS962" s="73"/>
      <c r="BT962" s="73"/>
      <c r="BU962" s="73"/>
      <c r="BV962" s="73"/>
      <c r="BW962" s="73"/>
    </row>
    <row r="963" ht="12.75" customHeight="1">
      <c r="A963" s="73"/>
      <c r="B963" s="109"/>
      <c r="C963" s="109"/>
      <c r="D963" s="109"/>
      <c r="E963" s="73"/>
      <c r="F963" s="109"/>
      <c r="G963" s="113"/>
      <c r="H963" s="109"/>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c r="BE963" s="73"/>
      <c r="BF963" s="73"/>
      <c r="BG963" s="73"/>
      <c r="BH963" s="73"/>
      <c r="BI963" s="73"/>
      <c r="BJ963" s="73"/>
      <c r="BK963" s="73"/>
      <c r="BL963" s="73"/>
      <c r="BM963" s="73"/>
      <c r="BN963" s="73"/>
      <c r="BO963" s="73"/>
      <c r="BP963" s="73"/>
      <c r="BQ963" s="73"/>
      <c r="BR963" s="73"/>
      <c r="BS963" s="73"/>
      <c r="BT963" s="73"/>
      <c r="BU963" s="73"/>
      <c r="BV963" s="73"/>
      <c r="BW963" s="73"/>
    </row>
    <row r="964" ht="12.75" customHeight="1">
      <c r="A964" s="73"/>
      <c r="B964" s="109"/>
      <c r="C964" s="109"/>
      <c r="D964" s="109"/>
      <c r="E964" s="73"/>
      <c r="F964" s="109"/>
      <c r="G964" s="113"/>
      <c r="H964" s="109"/>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c r="AV964" s="73"/>
      <c r="AW964" s="73"/>
      <c r="AX964" s="73"/>
      <c r="AY964" s="73"/>
      <c r="AZ964" s="73"/>
      <c r="BA964" s="73"/>
      <c r="BB964" s="73"/>
      <c r="BC964" s="73"/>
      <c r="BD964" s="73"/>
      <c r="BE964" s="73"/>
      <c r="BF964" s="73"/>
      <c r="BG964" s="73"/>
      <c r="BH964" s="73"/>
      <c r="BI964" s="73"/>
      <c r="BJ964" s="73"/>
      <c r="BK964" s="73"/>
      <c r="BL964" s="73"/>
      <c r="BM964" s="73"/>
      <c r="BN964" s="73"/>
      <c r="BO964" s="73"/>
      <c r="BP964" s="73"/>
      <c r="BQ964" s="73"/>
      <c r="BR964" s="73"/>
      <c r="BS964" s="73"/>
      <c r="BT964" s="73"/>
      <c r="BU964" s="73"/>
      <c r="BV964" s="73"/>
      <c r="BW964" s="73"/>
    </row>
    <row r="965" ht="12.75" customHeight="1">
      <c r="A965" s="73"/>
      <c r="B965" s="109"/>
      <c r="C965" s="109"/>
      <c r="D965" s="109"/>
      <c r="E965" s="73"/>
      <c r="F965" s="109"/>
      <c r="G965" s="113"/>
      <c r="H965" s="109"/>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c r="BE965" s="73"/>
      <c r="BF965" s="73"/>
      <c r="BG965" s="73"/>
      <c r="BH965" s="73"/>
      <c r="BI965" s="73"/>
      <c r="BJ965" s="73"/>
      <c r="BK965" s="73"/>
      <c r="BL965" s="73"/>
      <c r="BM965" s="73"/>
      <c r="BN965" s="73"/>
      <c r="BO965" s="73"/>
      <c r="BP965" s="73"/>
      <c r="BQ965" s="73"/>
      <c r="BR965" s="73"/>
      <c r="BS965" s="73"/>
      <c r="BT965" s="73"/>
      <c r="BU965" s="73"/>
      <c r="BV965" s="73"/>
      <c r="BW965" s="73"/>
    </row>
    <row r="966" ht="12.75" customHeight="1">
      <c r="A966" s="73"/>
      <c r="B966" s="109"/>
      <c r="C966" s="109"/>
      <c r="D966" s="109"/>
      <c r="E966" s="73"/>
      <c r="F966" s="109"/>
      <c r="G966" s="113"/>
      <c r="H966" s="109"/>
      <c r="I966" s="73"/>
      <c r="J966" s="73"/>
      <c r="K966" s="73"/>
      <c r="L966" s="73"/>
      <c r="M966" s="73"/>
      <c r="N966" s="73"/>
      <c r="O966" s="73"/>
      <c r="P966" s="73"/>
      <c r="Q966" s="73"/>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c r="AV966" s="73"/>
      <c r="AW966" s="73"/>
      <c r="AX966" s="73"/>
      <c r="AY966" s="73"/>
      <c r="AZ966" s="73"/>
      <c r="BA966" s="73"/>
      <c r="BB966" s="73"/>
      <c r="BC966" s="73"/>
      <c r="BD966" s="73"/>
      <c r="BE966" s="73"/>
      <c r="BF966" s="73"/>
      <c r="BG966" s="73"/>
      <c r="BH966" s="73"/>
      <c r="BI966" s="73"/>
      <c r="BJ966" s="73"/>
      <c r="BK966" s="73"/>
      <c r="BL966" s="73"/>
      <c r="BM966" s="73"/>
      <c r="BN966" s="73"/>
      <c r="BO966" s="73"/>
      <c r="BP966" s="73"/>
      <c r="BQ966" s="73"/>
      <c r="BR966" s="73"/>
      <c r="BS966" s="73"/>
      <c r="BT966" s="73"/>
      <c r="BU966" s="73"/>
      <c r="BV966" s="73"/>
      <c r="BW966" s="73"/>
    </row>
    <row r="967" ht="12.75" customHeight="1">
      <c r="A967" s="73"/>
      <c r="B967" s="109"/>
      <c r="C967" s="109"/>
      <c r="D967" s="109"/>
      <c r="E967" s="73"/>
      <c r="F967" s="109"/>
      <c r="G967" s="113"/>
      <c r="H967" s="109"/>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c r="BE967" s="73"/>
      <c r="BF967" s="73"/>
      <c r="BG967" s="73"/>
      <c r="BH967" s="73"/>
      <c r="BI967" s="73"/>
      <c r="BJ967" s="73"/>
      <c r="BK967" s="73"/>
      <c r="BL967" s="73"/>
      <c r="BM967" s="73"/>
      <c r="BN967" s="73"/>
      <c r="BO967" s="73"/>
      <c r="BP967" s="73"/>
      <c r="BQ967" s="73"/>
      <c r="BR967" s="73"/>
      <c r="BS967" s="73"/>
      <c r="BT967" s="73"/>
      <c r="BU967" s="73"/>
      <c r="BV967" s="73"/>
      <c r="BW967" s="73"/>
    </row>
    <row r="968" ht="12.75" customHeight="1">
      <c r="A968" s="73"/>
      <c r="B968" s="109"/>
      <c r="C968" s="109"/>
      <c r="D968" s="109"/>
      <c r="E968" s="73"/>
      <c r="F968" s="109"/>
      <c r="G968" s="113"/>
      <c r="H968" s="109"/>
      <c r="I968" s="73"/>
      <c r="J968" s="73"/>
      <c r="K968" s="73"/>
      <c r="L968" s="73"/>
      <c r="M968" s="73"/>
      <c r="N968" s="73"/>
      <c r="O968" s="73"/>
      <c r="P968" s="73"/>
      <c r="Q968" s="73"/>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c r="AV968" s="73"/>
      <c r="AW968" s="73"/>
      <c r="AX968" s="73"/>
      <c r="AY968" s="73"/>
      <c r="AZ968" s="73"/>
      <c r="BA968" s="73"/>
      <c r="BB968" s="73"/>
      <c r="BC968" s="73"/>
      <c r="BD968" s="73"/>
      <c r="BE968" s="73"/>
      <c r="BF968" s="73"/>
      <c r="BG968" s="73"/>
      <c r="BH968" s="73"/>
      <c r="BI968" s="73"/>
      <c r="BJ968" s="73"/>
      <c r="BK968" s="73"/>
      <c r="BL968" s="73"/>
      <c r="BM968" s="73"/>
      <c r="BN968" s="73"/>
      <c r="BO968" s="73"/>
      <c r="BP968" s="73"/>
      <c r="BQ968" s="73"/>
      <c r="BR968" s="73"/>
      <c r="BS968" s="73"/>
      <c r="BT968" s="73"/>
      <c r="BU968" s="73"/>
      <c r="BV968" s="73"/>
      <c r="BW968" s="73"/>
    </row>
    <row r="969" ht="12.75" customHeight="1">
      <c r="A969" s="73"/>
      <c r="B969" s="109"/>
      <c r="C969" s="109"/>
      <c r="D969" s="109"/>
      <c r="E969" s="73"/>
      <c r="F969" s="109"/>
      <c r="G969" s="113"/>
      <c r="H969" s="109"/>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c r="BE969" s="73"/>
      <c r="BF969" s="73"/>
      <c r="BG969" s="73"/>
      <c r="BH969" s="73"/>
      <c r="BI969" s="73"/>
      <c r="BJ969" s="73"/>
      <c r="BK969" s="73"/>
      <c r="BL969" s="73"/>
      <c r="BM969" s="73"/>
      <c r="BN969" s="73"/>
      <c r="BO969" s="73"/>
      <c r="BP969" s="73"/>
      <c r="BQ969" s="73"/>
      <c r="BR969" s="73"/>
      <c r="BS969" s="73"/>
      <c r="BT969" s="73"/>
      <c r="BU969" s="73"/>
      <c r="BV969" s="73"/>
      <c r="BW969" s="73"/>
    </row>
    <row r="970" ht="12.75" customHeight="1">
      <c r="A970" s="73"/>
      <c r="B970" s="109"/>
      <c r="C970" s="109"/>
      <c r="D970" s="109"/>
      <c r="E970" s="73"/>
      <c r="F970" s="109"/>
      <c r="G970" s="113"/>
      <c r="H970" s="109"/>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c r="AV970" s="73"/>
      <c r="AW970" s="73"/>
      <c r="AX970" s="73"/>
      <c r="AY970" s="73"/>
      <c r="AZ970" s="73"/>
      <c r="BA970" s="73"/>
      <c r="BB970" s="73"/>
      <c r="BC970" s="73"/>
      <c r="BD970" s="73"/>
      <c r="BE970" s="73"/>
      <c r="BF970" s="73"/>
      <c r="BG970" s="73"/>
      <c r="BH970" s="73"/>
      <c r="BI970" s="73"/>
      <c r="BJ970" s="73"/>
      <c r="BK970" s="73"/>
      <c r="BL970" s="73"/>
      <c r="BM970" s="73"/>
      <c r="BN970" s="73"/>
      <c r="BO970" s="73"/>
      <c r="BP970" s="73"/>
      <c r="BQ970" s="73"/>
      <c r="BR970" s="73"/>
      <c r="BS970" s="73"/>
      <c r="BT970" s="73"/>
      <c r="BU970" s="73"/>
      <c r="BV970" s="73"/>
      <c r="BW970" s="73"/>
    </row>
    <row r="971" ht="12.75" customHeight="1">
      <c r="A971" s="73"/>
      <c r="B971" s="109"/>
      <c r="C971" s="109"/>
      <c r="D971" s="109"/>
      <c r="E971" s="73"/>
      <c r="F971" s="109"/>
      <c r="G971" s="113"/>
      <c r="H971" s="109"/>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c r="BE971" s="73"/>
      <c r="BF971" s="73"/>
      <c r="BG971" s="73"/>
      <c r="BH971" s="73"/>
      <c r="BI971" s="73"/>
      <c r="BJ971" s="73"/>
      <c r="BK971" s="73"/>
      <c r="BL971" s="73"/>
      <c r="BM971" s="73"/>
      <c r="BN971" s="73"/>
      <c r="BO971" s="73"/>
      <c r="BP971" s="73"/>
      <c r="BQ971" s="73"/>
      <c r="BR971" s="73"/>
      <c r="BS971" s="73"/>
      <c r="BT971" s="73"/>
      <c r="BU971" s="73"/>
      <c r="BV971" s="73"/>
      <c r="BW971" s="73"/>
    </row>
    <row r="972" ht="12.75" customHeight="1">
      <c r="A972" s="73"/>
      <c r="B972" s="109"/>
      <c r="C972" s="109"/>
      <c r="D972" s="109"/>
      <c r="E972" s="73"/>
      <c r="F972" s="109"/>
      <c r="G972" s="113"/>
      <c r="H972" s="109"/>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c r="BE972" s="73"/>
      <c r="BF972" s="73"/>
      <c r="BG972" s="73"/>
      <c r="BH972" s="73"/>
      <c r="BI972" s="73"/>
      <c r="BJ972" s="73"/>
      <c r="BK972" s="73"/>
      <c r="BL972" s="73"/>
      <c r="BM972" s="73"/>
      <c r="BN972" s="73"/>
      <c r="BO972" s="73"/>
      <c r="BP972" s="73"/>
      <c r="BQ972" s="73"/>
      <c r="BR972" s="73"/>
      <c r="BS972" s="73"/>
      <c r="BT972" s="73"/>
      <c r="BU972" s="73"/>
      <c r="BV972" s="73"/>
      <c r="BW972" s="73"/>
    </row>
    <row r="973" ht="12.75" customHeight="1">
      <c r="A973" s="73"/>
      <c r="B973" s="109"/>
      <c r="C973" s="109"/>
      <c r="D973" s="109"/>
      <c r="E973" s="73"/>
      <c r="F973" s="109"/>
      <c r="G973" s="113"/>
      <c r="H973" s="109"/>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c r="BE973" s="73"/>
      <c r="BF973" s="73"/>
      <c r="BG973" s="73"/>
      <c r="BH973" s="73"/>
      <c r="BI973" s="73"/>
      <c r="BJ973" s="73"/>
      <c r="BK973" s="73"/>
      <c r="BL973" s="73"/>
      <c r="BM973" s="73"/>
      <c r="BN973" s="73"/>
      <c r="BO973" s="73"/>
      <c r="BP973" s="73"/>
      <c r="BQ973" s="73"/>
      <c r="BR973" s="73"/>
      <c r="BS973" s="73"/>
      <c r="BT973" s="73"/>
      <c r="BU973" s="73"/>
      <c r="BV973" s="73"/>
      <c r="BW973" s="73"/>
    </row>
    <row r="974" ht="12.75" customHeight="1">
      <c r="A974" s="73"/>
      <c r="B974" s="109"/>
      <c r="C974" s="109"/>
      <c r="D974" s="109"/>
      <c r="E974" s="73"/>
      <c r="F974" s="109"/>
      <c r="G974" s="113"/>
      <c r="H974" s="109"/>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c r="AV974" s="73"/>
      <c r="AW974" s="73"/>
      <c r="AX974" s="73"/>
      <c r="AY974" s="73"/>
      <c r="AZ974" s="73"/>
      <c r="BA974" s="73"/>
      <c r="BB974" s="73"/>
      <c r="BC974" s="73"/>
      <c r="BD974" s="73"/>
      <c r="BE974" s="73"/>
      <c r="BF974" s="73"/>
      <c r="BG974" s="73"/>
      <c r="BH974" s="73"/>
      <c r="BI974" s="73"/>
      <c r="BJ974" s="73"/>
      <c r="BK974" s="73"/>
      <c r="BL974" s="73"/>
      <c r="BM974" s="73"/>
      <c r="BN974" s="73"/>
      <c r="BO974" s="73"/>
      <c r="BP974" s="73"/>
      <c r="BQ974" s="73"/>
      <c r="BR974" s="73"/>
      <c r="BS974" s="73"/>
      <c r="BT974" s="73"/>
      <c r="BU974" s="73"/>
      <c r="BV974" s="73"/>
      <c r="BW974" s="73"/>
    </row>
    <row r="975" ht="12.75" customHeight="1">
      <c r="A975" s="73"/>
      <c r="B975" s="109"/>
      <c r="C975" s="109"/>
      <c r="D975" s="109"/>
      <c r="E975" s="73"/>
      <c r="F975" s="109"/>
      <c r="G975" s="113"/>
      <c r="H975" s="109"/>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c r="BE975" s="73"/>
      <c r="BF975" s="73"/>
      <c r="BG975" s="73"/>
      <c r="BH975" s="73"/>
      <c r="BI975" s="73"/>
      <c r="BJ975" s="73"/>
      <c r="BK975" s="73"/>
      <c r="BL975" s="73"/>
      <c r="BM975" s="73"/>
      <c r="BN975" s="73"/>
      <c r="BO975" s="73"/>
      <c r="BP975" s="73"/>
      <c r="BQ975" s="73"/>
      <c r="BR975" s="73"/>
      <c r="BS975" s="73"/>
      <c r="BT975" s="73"/>
      <c r="BU975" s="73"/>
      <c r="BV975" s="73"/>
      <c r="BW975" s="73"/>
    </row>
    <row r="976" ht="12.75" customHeight="1">
      <c r="A976" s="73"/>
      <c r="B976" s="109"/>
      <c r="C976" s="109"/>
      <c r="D976" s="109"/>
      <c r="E976" s="73"/>
      <c r="F976" s="109"/>
      <c r="G976" s="113"/>
      <c r="H976" s="109"/>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c r="BE976" s="73"/>
      <c r="BF976" s="73"/>
      <c r="BG976" s="73"/>
      <c r="BH976" s="73"/>
      <c r="BI976" s="73"/>
      <c r="BJ976" s="73"/>
      <c r="BK976" s="73"/>
      <c r="BL976" s="73"/>
      <c r="BM976" s="73"/>
      <c r="BN976" s="73"/>
      <c r="BO976" s="73"/>
      <c r="BP976" s="73"/>
      <c r="BQ976" s="73"/>
      <c r="BR976" s="73"/>
      <c r="BS976" s="73"/>
      <c r="BT976" s="73"/>
      <c r="BU976" s="73"/>
      <c r="BV976" s="73"/>
      <c r="BW976" s="73"/>
    </row>
    <row r="977" ht="12.75" customHeight="1">
      <c r="A977" s="73"/>
      <c r="B977" s="109"/>
      <c r="C977" s="109"/>
      <c r="D977" s="109"/>
      <c r="E977" s="73"/>
      <c r="F977" s="109"/>
      <c r="G977" s="113"/>
      <c r="H977" s="109"/>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c r="BE977" s="73"/>
      <c r="BF977" s="73"/>
      <c r="BG977" s="73"/>
      <c r="BH977" s="73"/>
      <c r="BI977" s="73"/>
      <c r="BJ977" s="73"/>
      <c r="BK977" s="73"/>
      <c r="BL977" s="73"/>
      <c r="BM977" s="73"/>
      <c r="BN977" s="73"/>
      <c r="BO977" s="73"/>
      <c r="BP977" s="73"/>
      <c r="BQ977" s="73"/>
      <c r="BR977" s="73"/>
      <c r="BS977" s="73"/>
      <c r="BT977" s="73"/>
      <c r="BU977" s="73"/>
      <c r="BV977" s="73"/>
      <c r="BW977" s="73"/>
    </row>
    <row r="978" ht="12.75" customHeight="1">
      <c r="A978" s="73"/>
      <c r="B978" s="109"/>
      <c r="C978" s="109"/>
      <c r="D978" s="109"/>
      <c r="E978" s="73"/>
      <c r="F978" s="109"/>
      <c r="G978" s="113"/>
      <c r="H978" s="109"/>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c r="BE978" s="73"/>
      <c r="BF978" s="73"/>
      <c r="BG978" s="73"/>
      <c r="BH978" s="73"/>
      <c r="BI978" s="73"/>
      <c r="BJ978" s="73"/>
      <c r="BK978" s="73"/>
      <c r="BL978" s="73"/>
      <c r="BM978" s="73"/>
      <c r="BN978" s="73"/>
      <c r="BO978" s="73"/>
      <c r="BP978" s="73"/>
      <c r="BQ978" s="73"/>
      <c r="BR978" s="73"/>
      <c r="BS978" s="73"/>
      <c r="BT978" s="73"/>
      <c r="BU978" s="73"/>
      <c r="BV978" s="73"/>
      <c r="BW978" s="73"/>
    </row>
    <row r="979" ht="12.75" customHeight="1">
      <c r="A979" s="73"/>
      <c r="B979" s="109"/>
      <c r="C979" s="109"/>
      <c r="D979" s="109"/>
      <c r="E979" s="73"/>
      <c r="F979" s="109"/>
      <c r="G979" s="113"/>
      <c r="H979" s="109"/>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c r="BE979" s="73"/>
      <c r="BF979" s="73"/>
      <c r="BG979" s="73"/>
      <c r="BH979" s="73"/>
      <c r="BI979" s="73"/>
      <c r="BJ979" s="73"/>
      <c r="BK979" s="73"/>
      <c r="BL979" s="73"/>
      <c r="BM979" s="73"/>
      <c r="BN979" s="73"/>
      <c r="BO979" s="73"/>
      <c r="BP979" s="73"/>
      <c r="BQ979" s="73"/>
      <c r="BR979" s="73"/>
      <c r="BS979" s="73"/>
      <c r="BT979" s="73"/>
      <c r="BU979" s="73"/>
      <c r="BV979" s="73"/>
      <c r="BW979" s="73"/>
    </row>
    <row r="980" ht="12.75" customHeight="1">
      <c r="A980" s="73"/>
      <c r="B980" s="109"/>
      <c r="C980" s="109"/>
      <c r="D980" s="109"/>
      <c r="E980" s="73"/>
      <c r="F980" s="109"/>
      <c r="G980" s="113"/>
      <c r="H980" s="109"/>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c r="BE980" s="73"/>
      <c r="BF980" s="73"/>
      <c r="BG980" s="73"/>
      <c r="BH980" s="73"/>
      <c r="BI980" s="73"/>
      <c r="BJ980" s="73"/>
      <c r="BK980" s="73"/>
      <c r="BL980" s="73"/>
      <c r="BM980" s="73"/>
      <c r="BN980" s="73"/>
      <c r="BO980" s="73"/>
      <c r="BP980" s="73"/>
      <c r="BQ980" s="73"/>
      <c r="BR980" s="73"/>
      <c r="BS980" s="73"/>
      <c r="BT980" s="73"/>
      <c r="BU980" s="73"/>
      <c r="BV980" s="73"/>
      <c r="BW980" s="73"/>
    </row>
    <row r="981" ht="12.75" customHeight="1">
      <c r="A981" s="73"/>
      <c r="B981" s="109"/>
      <c r="C981" s="109"/>
      <c r="D981" s="109"/>
      <c r="E981" s="73"/>
      <c r="F981" s="109"/>
      <c r="G981" s="113"/>
      <c r="H981" s="109"/>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c r="BE981" s="73"/>
      <c r="BF981" s="73"/>
      <c r="BG981" s="73"/>
      <c r="BH981" s="73"/>
      <c r="BI981" s="73"/>
      <c r="BJ981" s="73"/>
      <c r="BK981" s="73"/>
      <c r="BL981" s="73"/>
      <c r="BM981" s="73"/>
      <c r="BN981" s="73"/>
      <c r="BO981" s="73"/>
      <c r="BP981" s="73"/>
      <c r="BQ981" s="73"/>
      <c r="BR981" s="73"/>
      <c r="BS981" s="73"/>
      <c r="BT981" s="73"/>
      <c r="BU981" s="73"/>
      <c r="BV981" s="73"/>
      <c r="BW981" s="73"/>
    </row>
    <row r="982" ht="12.75" customHeight="1">
      <c r="A982" s="73"/>
      <c r="B982" s="109"/>
      <c r="C982" s="109"/>
      <c r="D982" s="109"/>
      <c r="E982" s="73"/>
      <c r="F982" s="109"/>
      <c r="G982" s="113"/>
      <c r="H982" s="109"/>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c r="BE982" s="73"/>
      <c r="BF982" s="73"/>
      <c r="BG982" s="73"/>
      <c r="BH982" s="73"/>
      <c r="BI982" s="73"/>
      <c r="BJ982" s="73"/>
      <c r="BK982" s="73"/>
      <c r="BL982" s="73"/>
      <c r="BM982" s="73"/>
      <c r="BN982" s="73"/>
      <c r="BO982" s="73"/>
      <c r="BP982" s="73"/>
      <c r="BQ982" s="73"/>
      <c r="BR982" s="73"/>
      <c r="BS982" s="73"/>
      <c r="BT982" s="73"/>
      <c r="BU982" s="73"/>
      <c r="BV982" s="73"/>
      <c r="BW982" s="73"/>
    </row>
    <row r="983" ht="12.75" customHeight="1">
      <c r="A983" s="73"/>
      <c r="B983" s="109"/>
      <c r="C983" s="109"/>
      <c r="D983" s="109"/>
      <c r="E983" s="73"/>
      <c r="F983" s="109"/>
      <c r="G983" s="113"/>
      <c r="H983" s="109"/>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73"/>
      <c r="BK983" s="73"/>
      <c r="BL983" s="73"/>
      <c r="BM983" s="73"/>
      <c r="BN983" s="73"/>
      <c r="BO983" s="73"/>
      <c r="BP983" s="73"/>
      <c r="BQ983" s="73"/>
      <c r="BR983" s="73"/>
      <c r="BS983" s="73"/>
      <c r="BT983" s="73"/>
      <c r="BU983" s="73"/>
      <c r="BV983" s="73"/>
      <c r="BW983" s="73"/>
    </row>
    <row r="984" ht="12.75" customHeight="1">
      <c r="A984" s="73"/>
      <c r="B984" s="109"/>
      <c r="C984" s="109"/>
      <c r="D984" s="109"/>
      <c r="E984" s="73"/>
      <c r="F984" s="109"/>
      <c r="G984" s="113"/>
      <c r="H984" s="109"/>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c r="BE984" s="73"/>
      <c r="BF984" s="73"/>
      <c r="BG984" s="73"/>
      <c r="BH984" s="73"/>
      <c r="BI984" s="73"/>
      <c r="BJ984" s="73"/>
      <c r="BK984" s="73"/>
      <c r="BL984" s="73"/>
      <c r="BM984" s="73"/>
      <c r="BN984" s="73"/>
      <c r="BO984" s="73"/>
      <c r="BP984" s="73"/>
      <c r="BQ984" s="73"/>
      <c r="BR984" s="73"/>
      <c r="BS984" s="73"/>
      <c r="BT984" s="73"/>
      <c r="BU984" s="73"/>
      <c r="BV984" s="73"/>
      <c r="BW984" s="73"/>
    </row>
    <row r="985" ht="12.75" customHeight="1">
      <c r="A985" s="73"/>
      <c r="B985" s="109"/>
      <c r="C985" s="109"/>
      <c r="D985" s="109"/>
      <c r="E985" s="73"/>
      <c r="F985" s="109"/>
      <c r="G985" s="113"/>
      <c r="H985" s="109"/>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c r="BE985" s="73"/>
      <c r="BF985" s="73"/>
      <c r="BG985" s="73"/>
      <c r="BH985" s="73"/>
      <c r="BI985" s="73"/>
      <c r="BJ985" s="73"/>
      <c r="BK985" s="73"/>
      <c r="BL985" s="73"/>
      <c r="BM985" s="73"/>
      <c r="BN985" s="73"/>
      <c r="BO985" s="73"/>
      <c r="BP985" s="73"/>
      <c r="BQ985" s="73"/>
      <c r="BR985" s="73"/>
      <c r="BS985" s="73"/>
      <c r="BT985" s="73"/>
      <c r="BU985" s="73"/>
      <c r="BV985" s="73"/>
      <c r="BW985" s="73"/>
    </row>
    <row r="986" ht="12.75" customHeight="1">
      <c r="A986" s="73"/>
      <c r="B986" s="109"/>
      <c r="C986" s="109"/>
      <c r="D986" s="109"/>
      <c r="E986" s="73"/>
      <c r="F986" s="109"/>
      <c r="G986" s="113"/>
      <c r="H986" s="109"/>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c r="BE986" s="73"/>
      <c r="BF986" s="73"/>
      <c r="BG986" s="73"/>
      <c r="BH986" s="73"/>
      <c r="BI986" s="73"/>
      <c r="BJ986" s="73"/>
      <c r="BK986" s="73"/>
      <c r="BL986" s="73"/>
      <c r="BM986" s="73"/>
      <c r="BN986" s="73"/>
      <c r="BO986" s="73"/>
      <c r="BP986" s="73"/>
      <c r="BQ986" s="73"/>
      <c r="BR986" s="73"/>
      <c r="BS986" s="73"/>
      <c r="BT986" s="73"/>
      <c r="BU986" s="73"/>
      <c r="BV986" s="73"/>
      <c r="BW986" s="73"/>
    </row>
    <row r="987" ht="12.75" customHeight="1">
      <c r="A987" s="73"/>
      <c r="B987" s="109"/>
      <c r="C987" s="109"/>
      <c r="D987" s="109"/>
      <c r="E987" s="73"/>
      <c r="F987" s="109"/>
      <c r="G987" s="113"/>
      <c r="H987" s="109"/>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c r="BE987" s="73"/>
      <c r="BF987" s="73"/>
      <c r="BG987" s="73"/>
      <c r="BH987" s="73"/>
      <c r="BI987" s="73"/>
      <c r="BJ987" s="73"/>
      <c r="BK987" s="73"/>
      <c r="BL987" s="73"/>
      <c r="BM987" s="73"/>
      <c r="BN987" s="73"/>
      <c r="BO987" s="73"/>
      <c r="BP987" s="73"/>
      <c r="BQ987" s="73"/>
      <c r="BR987" s="73"/>
      <c r="BS987" s="73"/>
      <c r="BT987" s="73"/>
      <c r="BU987" s="73"/>
      <c r="BV987" s="73"/>
      <c r="BW987" s="73"/>
    </row>
    <row r="988" ht="12.75" customHeight="1">
      <c r="A988" s="73"/>
      <c r="B988" s="109"/>
      <c r="C988" s="109"/>
      <c r="D988" s="109"/>
      <c r="E988" s="73"/>
      <c r="F988" s="109"/>
      <c r="G988" s="113"/>
      <c r="H988" s="109"/>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c r="BE988" s="73"/>
      <c r="BF988" s="73"/>
      <c r="BG988" s="73"/>
      <c r="BH988" s="73"/>
      <c r="BI988" s="73"/>
      <c r="BJ988" s="73"/>
      <c r="BK988" s="73"/>
      <c r="BL988" s="73"/>
      <c r="BM988" s="73"/>
      <c r="BN988" s="73"/>
      <c r="BO988" s="73"/>
      <c r="BP988" s="73"/>
      <c r="BQ988" s="73"/>
      <c r="BR988" s="73"/>
      <c r="BS988" s="73"/>
      <c r="BT988" s="73"/>
      <c r="BU988" s="73"/>
      <c r="BV988" s="73"/>
      <c r="BW988" s="73"/>
    </row>
    <row r="989" ht="12.75" customHeight="1">
      <c r="A989" s="73"/>
      <c r="B989" s="109"/>
      <c r="C989" s="109"/>
      <c r="D989" s="109"/>
      <c r="E989" s="73"/>
      <c r="F989" s="109"/>
      <c r="G989" s="113"/>
      <c r="H989" s="109"/>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c r="BE989" s="73"/>
      <c r="BF989" s="73"/>
      <c r="BG989" s="73"/>
      <c r="BH989" s="73"/>
      <c r="BI989" s="73"/>
      <c r="BJ989" s="73"/>
      <c r="BK989" s="73"/>
      <c r="BL989" s="73"/>
      <c r="BM989" s="73"/>
      <c r="BN989" s="73"/>
      <c r="BO989" s="73"/>
      <c r="BP989" s="73"/>
      <c r="BQ989" s="73"/>
      <c r="BR989" s="73"/>
      <c r="BS989" s="73"/>
      <c r="BT989" s="73"/>
      <c r="BU989" s="73"/>
      <c r="BV989" s="73"/>
      <c r="BW989" s="73"/>
    </row>
    <row r="990" ht="12.75" customHeight="1">
      <c r="A990" s="73"/>
      <c r="B990" s="109"/>
      <c r="C990" s="109"/>
      <c r="D990" s="109"/>
      <c r="E990" s="73"/>
      <c r="F990" s="109"/>
      <c r="G990" s="113"/>
      <c r="H990" s="109"/>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c r="BE990" s="73"/>
      <c r="BF990" s="73"/>
      <c r="BG990" s="73"/>
      <c r="BH990" s="73"/>
      <c r="BI990" s="73"/>
      <c r="BJ990" s="73"/>
      <c r="BK990" s="73"/>
      <c r="BL990" s="73"/>
      <c r="BM990" s="73"/>
      <c r="BN990" s="73"/>
      <c r="BO990" s="73"/>
      <c r="BP990" s="73"/>
      <c r="BQ990" s="73"/>
      <c r="BR990" s="73"/>
      <c r="BS990" s="73"/>
      <c r="BT990" s="73"/>
      <c r="BU990" s="73"/>
      <c r="BV990" s="73"/>
      <c r="BW990" s="73"/>
    </row>
    <row r="991" ht="12.75" customHeight="1">
      <c r="A991" s="73"/>
      <c r="B991" s="109"/>
      <c r="C991" s="109"/>
      <c r="D991" s="109"/>
      <c r="E991" s="73"/>
      <c r="F991" s="109"/>
      <c r="G991" s="113"/>
      <c r="H991" s="109"/>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c r="BE991" s="73"/>
      <c r="BF991" s="73"/>
      <c r="BG991" s="73"/>
      <c r="BH991" s="73"/>
      <c r="BI991" s="73"/>
      <c r="BJ991" s="73"/>
      <c r="BK991" s="73"/>
      <c r="BL991" s="73"/>
      <c r="BM991" s="73"/>
      <c r="BN991" s="73"/>
      <c r="BO991" s="73"/>
      <c r="BP991" s="73"/>
      <c r="BQ991" s="73"/>
      <c r="BR991" s="73"/>
      <c r="BS991" s="73"/>
      <c r="BT991" s="73"/>
      <c r="BU991" s="73"/>
      <c r="BV991" s="73"/>
      <c r="BW991" s="73"/>
    </row>
    <row r="992" ht="12.75" customHeight="1">
      <c r="A992" s="73"/>
      <c r="B992" s="109"/>
      <c r="C992" s="109"/>
      <c r="D992" s="109"/>
      <c r="E992" s="73"/>
      <c r="F992" s="109"/>
      <c r="G992" s="113"/>
      <c r="H992" s="109"/>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c r="BC992" s="73"/>
      <c r="BD992" s="73"/>
      <c r="BE992" s="73"/>
      <c r="BF992" s="73"/>
      <c r="BG992" s="73"/>
      <c r="BH992" s="73"/>
      <c r="BI992" s="73"/>
      <c r="BJ992" s="73"/>
      <c r="BK992" s="73"/>
      <c r="BL992" s="73"/>
      <c r="BM992" s="73"/>
      <c r="BN992" s="73"/>
      <c r="BO992" s="73"/>
      <c r="BP992" s="73"/>
      <c r="BQ992" s="73"/>
      <c r="BR992" s="73"/>
      <c r="BS992" s="73"/>
      <c r="BT992" s="73"/>
      <c r="BU992" s="73"/>
      <c r="BV992" s="73"/>
      <c r="BW992" s="73"/>
    </row>
    <row r="993" ht="12.75" customHeight="1">
      <c r="A993" s="73"/>
      <c r="B993" s="109"/>
      <c r="C993" s="109"/>
      <c r="D993" s="109"/>
      <c r="E993" s="73"/>
      <c r="F993" s="109"/>
      <c r="G993" s="113"/>
      <c r="H993" s="109"/>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c r="BE993" s="73"/>
      <c r="BF993" s="73"/>
      <c r="BG993" s="73"/>
      <c r="BH993" s="73"/>
      <c r="BI993" s="73"/>
      <c r="BJ993" s="73"/>
      <c r="BK993" s="73"/>
      <c r="BL993" s="73"/>
      <c r="BM993" s="73"/>
      <c r="BN993" s="73"/>
      <c r="BO993" s="73"/>
      <c r="BP993" s="73"/>
      <c r="BQ993" s="73"/>
      <c r="BR993" s="73"/>
      <c r="BS993" s="73"/>
      <c r="BT993" s="73"/>
      <c r="BU993" s="73"/>
      <c r="BV993" s="73"/>
      <c r="BW993" s="73"/>
    </row>
    <row r="994" ht="12.75" customHeight="1">
      <c r="A994" s="73"/>
      <c r="B994" s="109"/>
      <c r="C994" s="109"/>
      <c r="D994" s="109"/>
      <c r="E994" s="73"/>
      <c r="F994" s="109"/>
      <c r="G994" s="113"/>
      <c r="H994" s="109"/>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c r="BE994" s="73"/>
      <c r="BF994" s="73"/>
      <c r="BG994" s="73"/>
      <c r="BH994" s="73"/>
      <c r="BI994" s="73"/>
      <c r="BJ994" s="73"/>
      <c r="BK994" s="73"/>
      <c r="BL994" s="73"/>
      <c r="BM994" s="73"/>
      <c r="BN994" s="73"/>
      <c r="BO994" s="73"/>
      <c r="BP994" s="73"/>
      <c r="BQ994" s="73"/>
      <c r="BR994" s="73"/>
      <c r="BS994" s="73"/>
      <c r="BT994" s="73"/>
      <c r="BU994" s="73"/>
      <c r="BV994" s="73"/>
      <c r="BW994" s="73"/>
    </row>
    <row r="995" ht="12.75" customHeight="1">
      <c r="A995" s="73"/>
      <c r="B995" s="109"/>
      <c r="C995" s="109"/>
      <c r="D995" s="109"/>
      <c r="E995" s="73"/>
      <c r="F995" s="109"/>
      <c r="G995" s="113"/>
      <c r="H995" s="109"/>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c r="BE995" s="73"/>
      <c r="BF995" s="73"/>
      <c r="BG995" s="73"/>
      <c r="BH995" s="73"/>
      <c r="BI995" s="73"/>
      <c r="BJ995" s="73"/>
      <c r="BK995" s="73"/>
      <c r="BL995" s="73"/>
      <c r="BM995" s="73"/>
      <c r="BN995" s="73"/>
      <c r="BO995" s="73"/>
      <c r="BP995" s="73"/>
      <c r="BQ995" s="73"/>
      <c r="BR995" s="73"/>
      <c r="BS995" s="73"/>
      <c r="BT995" s="73"/>
      <c r="BU995" s="73"/>
      <c r="BV995" s="73"/>
      <c r="BW995" s="73"/>
    </row>
    <row r="996" ht="12.75" customHeight="1">
      <c r="A996" s="73"/>
      <c r="B996" s="109"/>
      <c r="C996" s="109"/>
      <c r="D996" s="109"/>
      <c r="E996" s="73"/>
      <c r="F996" s="109"/>
      <c r="G996" s="113"/>
      <c r="H996" s="109"/>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c r="AQ996" s="73"/>
      <c r="AR996" s="73"/>
      <c r="AS996" s="73"/>
      <c r="AT996" s="73"/>
      <c r="AU996" s="73"/>
      <c r="AV996" s="73"/>
      <c r="AW996" s="73"/>
      <c r="AX996" s="73"/>
      <c r="AY996" s="73"/>
      <c r="AZ996" s="73"/>
      <c r="BA996" s="73"/>
      <c r="BB996" s="73"/>
      <c r="BC996" s="73"/>
      <c r="BD996" s="73"/>
      <c r="BE996" s="73"/>
      <c r="BF996" s="73"/>
      <c r="BG996" s="73"/>
      <c r="BH996" s="73"/>
      <c r="BI996" s="73"/>
      <c r="BJ996" s="73"/>
      <c r="BK996" s="73"/>
      <c r="BL996" s="73"/>
      <c r="BM996" s="73"/>
      <c r="BN996" s="73"/>
      <c r="BO996" s="73"/>
      <c r="BP996" s="73"/>
      <c r="BQ996" s="73"/>
      <c r="BR996" s="73"/>
      <c r="BS996" s="73"/>
      <c r="BT996" s="73"/>
      <c r="BU996" s="73"/>
      <c r="BV996" s="73"/>
      <c r="BW996" s="73"/>
    </row>
    <row r="997" ht="12.75" customHeight="1">
      <c r="A997" s="73"/>
      <c r="B997" s="109"/>
      <c r="C997" s="109"/>
      <c r="D997" s="109"/>
      <c r="E997" s="73"/>
      <c r="F997" s="109"/>
      <c r="G997" s="113"/>
      <c r="H997" s="109"/>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c r="BA997" s="73"/>
      <c r="BB997" s="73"/>
      <c r="BC997" s="73"/>
      <c r="BD997" s="73"/>
      <c r="BE997" s="73"/>
      <c r="BF997" s="73"/>
      <c r="BG997" s="73"/>
      <c r="BH997" s="73"/>
      <c r="BI997" s="73"/>
      <c r="BJ997" s="73"/>
      <c r="BK997" s="73"/>
      <c r="BL997" s="73"/>
      <c r="BM997" s="73"/>
      <c r="BN997" s="73"/>
      <c r="BO997" s="73"/>
      <c r="BP997" s="73"/>
      <c r="BQ997" s="73"/>
      <c r="BR997" s="73"/>
      <c r="BS997" s="73"/>
      <c r="BT997" s="73"/>
      <c r="BU997" s="73"/>
      <c r="BV997" s="73"/>
      <c r="BW997" s="73"/>
    </row>
    <row r="998" ht="12.75" customHeight="1">
      <c r="A998" s="73"/>
      <c r="B998" s="109"/>
      <c r="C998" s="109"/>
      <c r="D998" s="109"/>
      <c r="E998" s="73"/>
      <c r="F998" s="109"/>
      <c r="G998" s="113"/>
      <c r="H998" s="109"/>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c r="AQ998" s="73"/>
      <c r="AR998" s="73"/>
      <c r="AS998" s="73"/>
      <c r="AT998" s="73"/>
      <c r="AU998" s="73"/>
      <c r="AV998" s="73"/>
      <c r="AW998" s="73"/>
      <c r="AX998" s="73"/>
      <c r="AY998" s="73"/>
      <c r="AZ998" s="73"/>
      <c r="BA998" s="73"/>
      <c r="BB998" s="73"/>
      <c r="BC998" s="73"/>
      <c r="BD998" s="73"/>
      <c r="BE998" s="73"/>
      <c r="BF998" s="73"/>
      <c r="BG998" s="73"/>
      <c r="BH998" s="73"/>
      <c r="BI998" s="73"/>
      <c r="BJ998" s="73"/>
      <c r="BK998" s="73"/>
      <c r="BL998" s="73"/>
      <c r="BM998" s="73"/>
      <c r="BN998" s="73"/>
      <c r="BO998" s="73"/>
      <c r="BP998" s="73"/>
      <c r="BQ998" s="73"/>
      <c r="BR998" s="73"/>
      <c r="BS998" s="73"/>
      <c r="BT998" s="73"/>
      <c r="BU998" s="73"/>
      <c r="BV998" s="73"/>
      <c r="BW998" s="73"/>
    </row>
    <row r="999" ht="12.75" customHeight="1">
      <c r="A999" s="73"/>
      <c r="B999" s="109"/>
      <c r="C999" s="109"/>
      <c r="D999" s="109"/>
      <c r="E999" s="73"/>
      <c r="F999" s="109"/>
      <c r="G999" s="113"/>
      <c r="H999" s="109"/>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c r="AV999" s="73"/>
      <c r="AW999" s="73"/>
      <c r="AX999" s="73"/>
      <c r="AY999" s="73"/>
      <c r="AZ999" s="73"/>
      <c r="BA999" s="73"/>
      <c r="BB999" s="73"/>
      <c r="BC999" s="73"/>
      <c r="BD999" s="73"/>
      <c r="BE999" s="73"/>
      <c r="BF999" s="73"/>
      <c r="BG999" s="73"/>
      <c r="BH999" s="73"/>
      <c r="BI999" s="73"/>
      <c r="BJ999" s="73"/>
      <c r="BK999" s="73"/>
      <c r="BL999" s="73"/>
      <c r="BM999" s="73"/>
      <c r="BN999" s="73"/>
      <c r="BO999" s="73"/>
      <c r="BP999" s="73"/>
      <c r="BQ999" s="73"/>
      <c r="BR999" s="73"/>
      <c r="BS999" s="73"/>
      <c r="BT999" s="73"/>
      <c r="BU999" s="73"/>
      <c r="BV999" s="73"/>
      <c r="BW999" s="73"/>
    </row>
    <row r="1000" ht="12.75" customHeight="1">
      <c r="A1000" s="73"/>
      <c r="B1000" s="109"/>
      <c r="C1000" s="109"/>
      <c r="D1000" s="109"/>
      <c r="E1000" s="73"/>
      <c r="F1000" s="109"/>
      <c r="G1000" s="113"/>
      <c r="H1000" s="109"/>
      <c r="I1000" s="73"/>
      <c r="J1000" s="73"/>
      <c r="K1000" s="73"/>
      <c r="L1000" s="73"/>
      <c r="M1000" s="73"/>
      <c r="N1000" s="73"/>
      <c r="O1000" s="73"/>
      <c r="P1000" s="73"/>
      <c r="Q1000" s="73"/>
      <c r="R1000" s="73"/>
      <c r="S1000" s="73"/>
      <c r="T1000" s="73"/>
      <c r="U1000" s="73"/>
      <c r="V1000" s="73"/>
      <c r="W1000" s="73"/>
      <c r="X1000" s="73"/>
      <c r="Y1000" s="73"/>
      <c r="Z1000" s="73"/>
      <c r="AA1000" s="73"/>
      <c r="AB1000" s="73"/>
      <c r="AC1000" s="73"/>
      <c r="AD1000" s="73"/>
      <c r="AE1000" s="73"/>
      <c r="AF1000" s="73"/>
      <c r="AG1000" s="73"/>
      <c r="AH1000" s="73"/>
      <c r="AI1000" s="73"/>
      <c r="AJ1000" s="73"/>
      <c r="AK1000" s="73"/>
      <c r="AL1000" s="73"/>
      <c r="AM1000" s="73"/>
      <c r="AN1000" s="73"/>
      <c r="AO1000" s="73"/>
      <c r="AP1000" s="73"/>
      <c r="AQ1000" s="73"/>
      <c r="AR1000" s="73"/>
      <c r="AS1000" s="73"/>
      <c r="AT1000" s="73"/>
      <c r="AU1000" s="73"/>
      <c r="AV1000" s="73"/>
      <c r="AW1000" s="73"/>
      <c r="AX1000" s="73"/>
      <c r="AY1000" s="73"/>
      <c r="AZ1000" s="73"/>
      <c r="BA1000" s="73"/>
      <c r="BB1000" s="73"/>
      <c r="BC1000" s="73"/>
      <c r="BD1000" s="73"/>
      <c r="BE1000" s="73"/>
      <c r="BF1000" s="73"/>
      <c r="BG1000" s="73"/>
      <c r="BH1000" s="73"/>
      <c r="BI1000" s="73"/>
      <c r="BJ1000" s="73"/>
      <c r="BK1000" s="73"/>
      <c r="BL1000" s="73"/>
      <c r="BM1000" s="73"/>
      <c r="BN1000" s="73"/>
      <c r="BO1000" s="73"/>
      <c r="BP1000" s="73"/>
      <c r="BQ1000" s="73"/>
      <c r="BR1000" s="73"/>
      <c r="BS1000" s="73"/>
      <c r="BT1000" s="73"/>
      <c r="BU1000" s="73"/>
      <c r="BV1000" s="73"/>
      <c r="BW1000" s="73"/>
    </row>
  </sheetData>
  <autoFilter ref="$A$1:$D$1"/>
  <conditionalFormatting sqref="AJ1:AP1">
    <cfRule type="expression" dxfId="0" priority="1">
      <formula>IF(#ref!=0,1)</formula>
    </cfRule>
  </conditionalFormatting>
  <conditionalFormatting sqref="AQ1:AW1">
    <cfRule type="expression" dxfId="0" priority="2">
      <formula>IF(#ref!=0,1)</formula>
    </cfRule>
  </conditionalFormatting>
  <dataValidations>
    <dataValidation type="decimal" allowBlank="1" showErrorMessage="1" sqref="I2:T32">
      <formula1>0.0</formula1>
      <formula2>100.0</formula2>
    </dataValidation>
  </dataValidations>
  <hyperlinks>
    <hyperlink r:id="rId2" ref="E2"/>
    <hyperlink r:id="rId3" ref="E3"/>
    <hyperlink r:id="rId4" ref="E4"/>
    <hyperlink r:id="rId5" ref="E5"/>
    <hyperlink r:id="rId6" ref="E6"/>
    <hyperlink r:id="rId7" ref="E7"/>
    <hyperlink r:id="rId8" ref="E8"/>
    <hyperlink r:id="rId9" ref="E9"/>
    <hyperlink r:id="rId10" ref="E10"/>
    <hyperlink r:id="rId11" ref="E11"/>
    <hyperlink r:id="rId12" ref="E13"/>
    <hyperlink r:id="rId13" ref="E14"/>
    <hyperlink r:id="rId14" ref="E15"/>
    <hyperlink r:id="rId15" ref="E16"/>
    <hyperlink r:id="rId16" ref="E18"/>
    <hyperlink r:id="rId17" ref="E19"/>
    <hyperlink r:id="rId18" ref="E20"/>
    <hyperlink r:id="rId19" ref="E21"/>
    <hyperlink r:id="rId20" ref="E22"/>
    <hyperlink r:id="rId21" ref="E23"/>
    <hyperlink r:id="rId22" ref="E24"/>
    <hyperlink r:id="rId23" ref="E26"/>
    <hyperlink r:id="rId24" ref="E27"/>
    <hyperlink r:id="rId25" ref="E28"/>
    <hyperlink r:id="rId26" ref="E29"/>
    <hyperlink r:id="rId27" ref="E30"/>
    <hyperlink r:id="rId28" ref="E31"/>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s>
  <printOptions/>
  <pageMargins bottom="0.75" footer="0.0" header="0.0" left="0.7" right="0.7" top="0.75"/>
  <pageSetup orientation="portrait"/>
  <drawing r:id="rId50"/>
  <legacyDrawing r:id="rId5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57"/>
    <col customWidth="1" min="2" max="2" width="26.57"/>
    <col customWidth="1" min="3" max="4" width="8.43"/>
    <col customWidth="1" min="5" max="5" width="8.57"/>
    <col customWidth="1" min="6" max="14" width="6.43"/>
    <col customWidth="1" min="15" max="17" width="8.57"/>
    <col customWidth="1" hidden="1" min="18" max="18" width="8.57"/>
    <col customWidth="1" min="19" max="19" width="8.57"/>
    <col customWidth="1" min="20" max="26" width="8.71"/>
  </cols>
  <sheetData>
    <row r="1" ht="13.5" customHeight="1">
      <c r="A1" s="51" t="s">
        <v>35</v>
      </c>
      <c r="B1" s="52" t="s">
        <v>36</v>
      </c>
      <c r="C1" s="52" t="s">
        <v>120</v>
      </c>
      <c r="D1" s="52" t="s">
        <v>40</v>
      </c>
      <c r="E1" s="54" t="s">
        <v>41</v>
      </c>
      <c r="F1" s="52" t="s">
        <v>42</v>
      </c>
      <c r="G1" s="55" t="s">
        <v>121</v>
      </c>
      <c r="H1" s="56" t="s">
        <v>122</v>
      </c>
      <c r="I1" s="57" t="s">
        <v>123</v>
      </c>
      <c r="J1" s="58" t="s">
        <v>124</v>
      </c>
      <c r="K1" s="62" t="s">
        <v>125</v>
      </c>
      <c r="L1" s="59" t="s">
        <v>126</v>
      </c>
      <c r="M1" s="64" t="s">
        <v>127</v>
      </c>
      <c r="N1" s="65" t="s">
        <v>128</v>
      </c>
      <c r="O1" s="66" t="s">
        <v>55</v>
      </c>
      <c r="P1" s="66" t="s">
        <v>56</v>
      </c>
      <c r="Q1" s="114" t="s">
        <v>57</v>
      </c>
    </row>
    <row r="2" ht="13.5" customHeight="1">
      <c r="A2" s="104">
        <v>21001.0</v>
      </c>
      <c r="B2" s="104" t="s">
        <v>129</v>
      </c>
      <c r="C2" s="115" t="s">
        <v>61</v>
      </c>
      <c r="D2" s="104">
        <v>1.0</v>
      </c>
      <c r="E2" s="116">
        <v>222.5</v>
      </c>
      <c r="F2" s="105">
        <f t="shared" ref="F2:F11" si="1">SUM(G2:N2)</f>
        <v>0</v>
      </c>
      <c r="G2" s="107"/>
      <c r="H2" s="107"/>
      <c r="I2" s="107"/>
      <c r="J2" s="107"/>
      <c r="K2" s="107"/>
      <c r="L2" s="107"/>
      <c r="M2" s="107"/>
      <c r="N2" s="107"/>
      <c r="O2" s="117">
        <v>3.8</v>
      </c>
      <c r="P2" s="118">
        <f t="shared" ref="P2:P11" si="2">F2*O2</f>
        <v>0</v>
      </c>
      <c r="Q2" s="118">
        <f t="shared" ref="Q2:Q11" si="3">F2*E2</f>
        <v>0</v>
      </c>
      <c r="R2" s="119">
        <f t="shared" ref="R2:R11" si="4">F2*D2</f>
        <v>0</v>
      </c>
      <c r="S2" s="120"/>
    </row>
    <row r="3" ht="13.5" customHeight="1">
      <c r="A3" s="104">
        <v>21002.0</v>
      </c>
      <c r="B3" s="104" t="s">
        <v>130</v>
      </c>
      <c r="C3" s="115" t="s">
        <v>61</v>
      </c>
      <c r="D3" s="104">
        <v>1.0</v>
      </c>
      <c r="E3" s="104">
        <v>220.0</v>
      </c>
      <c r="F3" s="105">
        <f t="shared" si="1"/>
        <v>0</v>
      </c>
      <c r="G3" s="107"/>
      <c r="H3" s="107"/>
      <c r="I3" s="107"/>
      <c r="J3" s="107"/>
      <c r="K3" s="107"/>
      <c r="L3" s="107"/>
      <c r="M3" s="107"/>
      <c r="N3" s="107"/>
      <c r="O3" s="117">
        <v>3.4</v>
      </c>
      <c r="P3" s="118">
        <f t="shared" si="2"/>
        <v>0</v>
      </c>
      <c r="Q3" s="118">
        <f t="shared" si="3"/>
        <v>0</v>
      </c>
      <c r="R3" s="119">
        <f t="shared" si="4"/>
        <v>0</v>
      </c>
      <c r="S3" s="120"/>
    </row>
    <row r="4" ht="13.5" customHeight="1">
      <c r="A4" s="104">
        <v>21003.0</v>
      </c>
      <c r="B4" s="104" t="s">
        <v>131</v>
      </c>
      <c r="C4" s="115" t="s">
        <v>61</v>
      </c>
      <c r="D4" s="104">
        <v>1.0</v>
      </c>
      <c r="E4" s="104">
        <v>223.0</v>
      </c>
      <c r="F4" s="105">
        <f t="shared" si="1"/>
        <v>0</v>
      </c>
      <c r="G4" s="107"/>
      <c r="H4" s="107"/>
      <c r="I4" s="107"/>
      <c r="J4" s="107"/>
      <c r="K4" s="107"/>
      <c r="L4" s="107"/>
      <c r="M4" s="107"/>
      <c r="N4" s="107"/>
      <c r="O4" s="117">
        <v>3.5</v>
      </c>
      <c r="P4" s="118">
        <f t="shared" si="2"/>
        <v>0</v>
      </c>
      <c r="Q4" s="118">
        <f t="shared" si="3"/>
        <v>0</v>
      </c>
      <c r="R4" s="119">
        <f t="shared" si="4"/>
        <v>0</v>
      </c>
      <c r="S4" s="120"/>
    </row>
    <row r="5" ht="13.5" customHeight="1">
      <c r="A5" s="104">
        <v>21004.0</v>
      </c>
      <c r="B5" s="104" t="s">
        <v>132</v>
      </c>
      <c r="C5" s="115" t="s">
        <v>61</v>
      </c>
      <c r="D5" s="104">
        <v>1.0</v>
      </c>
      <c r="E5" s="104">
        <v>221.0</v>
      </c>
      <c r="F5" s="105">
        <f t="shared" si="1"/>
        <v>0</v>
      </c>
      <c r="G5" s="107"/>
      <c r="H5" s="107"/>
      <c r="I5" s="107"/>
      <c r="J5" s="107"/>
      <c r="K5" s="107"/>
      <c r="L5" s="107"/>
      <c r="M5" s="107"/>
      <c r="N5" s="107"/>
      <c r="O5" s="117">
        <v>3.7</v>
      </c>
      <c r="P5" s="118">
        <f t="shared" si="2"/>
        <v>0</v>
      </c>
      <c r="Q5" s="118">
        <f t="shared" si="3"/>
        <v>0</v>
      </c>
      <c r="R5" s="119">
        <f t="shared" si="4"/>
        <v>0</v>
      </c>
      <c r="S5" s="120"/>
    </row>
    <row r="6" ht="13.5" customHeight="1">
      <c r="A6" s="104">
        <v>21005.0</v>
      </c>
      <c r="B6" s="104" t="s">
        <v>133</v>
      </c>
      <c r="C6" s="115" t="s">
        <v>61</v>
      </c>
      <c r="D6" s="104">
        <v>1.0</v>
      </c>
      <c r="E6" s="104">
        <v>223.0</v>
      </c>
      <c r="F6" s="105">
        <f t="shared" si="1"/>
        <v>0</v>
      </c>
      <c r="G6" s="107"/>
      <c r="H6" s="107"/>
      <c r="I6" s="107"/>
      <c r="J6" s="107"/>
      <c r="K6" s="107"/>
      <c r="L6" s="107"/>
      <c r="M6" s="107"/>
      <c r="N6" s="107"/>
      <c r="O6" s="117">
        <v>3.5</v>
      </c>
      <c r="P6" s="118">
        <f t="shared" si="2"/>
        <v>0</v>
      </c>
      <c r="Q6" s="118">
        <f t="shared" si="3"/>
        <v>0</v>
      </c>
      <c r="R6" s="119">
        <f t="shared" si="4"/>
        <v>0</v>
      </c>
      <c r="S6" s="120"/>
    </row>
    <row r="7" ht="13.5" customHeight="1">
      <c r="A7" s="104">
        <v>21006.0</v>
      </c>
      <c r="B7" s="104" t="s">
        <v>134</v>
      </c>
      <c r="C7" s="115" t="s">
        <v>61</v>
      </c>
      <c r="D7" s="104">
        <v>1.0</v>
      </c>
      <c r="E7" s="104">
        <v>225.9</v>
      </c>
      <c r="F7" s="105">
        <f t="shared" si="1"/>
        <v>0</v>
      </c>
      <c r="G7" s="107"/>
      <c r="H7" s="107"/>
      <c r="I7" s="107"/>
      <c r="J7" s="107"/>
      <c r="K7" s="107"/>
      <c r="L7" s="107"/>
      <c r="M7" s="107"/>
      <c r="N7" s="107"/>
      <c r="O7" s="117">
        <v>4.0</v>
      </c>
      <c r="P7" s="118">
        <f t="shared" si="2"/>
        <v>0</v>
      </c>
      <c r="Q7" s="118">
        <f t="shared" si="3"/>
        <v>0</v>
      </c>
      <c r="R7" s="119">
        <f t="shared" si="4"/>
        <v>0</v>
      </c>
      <c r="S7" s="120"/>
    </row>
    <row r="8" ht="13.5" customHeight="1">
      <c r="A8" s="104">
        <v>21007.0</v>
      </c>
      <c r="B8" s="104" t="s">
        <v>135</v>
      </c>
      <c r="C8" s="115" t="s">
        <v>61</v>
      </c>
      <c r="D8" s="104">
        <v>1.0</v>
      </c>
      <c r="E8" s="104">
        <v>220.0</v>
      </c>
      <c r="F8" s="105">
        <f t="shared" si="1"/>
        <v>0</v>
      </c>
      <c r="G8" s="107"/>
      <c r="H8" s="107"/>
      <c r="I8" s="107"/>
      <c r="J8" s="107"/>
      <c r="K8" s="107"/>
      <c r="L8" s="107"/>
      <c r="M8" s="107"/>
      <c r="N8" s="107"/>
      <c r="O8" s="117">
        <v>3.6</v>
      </c>
      <c r="P8" s="118">
        <f t="shared" si="2"/>
        <v>0</v>
      </c>
      <c r="Q8" s="118">
        <f t="shared" si="3"/>
        <v>0</v>
      </c>
      <c r="R8" s="119">
        <f t="shared" si="4"/>
        <v>0</v>
      </c>
      <c r="S8" s="120"/>
    </row>
    <row r="9" ht="13.5" customHeight="1">
      <c r="A9" s="104">
        <v>21008.0</v>
      </c>
      <c r="B9" s="104" t="s">
        <v>136</v>
      </c>
      <c r="C9" s="115" t="s">
        <v>61</v>
      </c>
      <c r="D9" s="104">
        <v>1.0</v>
      </c>
      <c r="E9" s="104">
        <v>225.9</v>
      </c>
      <c r="F9" s="105">
        <f t="shared" si="1"/>
        <v>0</v>
      </c>
      <c r="G9" s="107"/>
      <c r="H9" s="107"/>
      <c r="I9" s="107"/>
      <c r="J9" s="107"/>
      <c r="K9" s="107"/>
      <c r="L9" s="107"/>
      <c r="M9" s="107"/>
      <c r="N9" s="107"/>
      <c r="O9" s="117">
        <v>4.2</v>
      </c>
      <c r="P9" s="118">
        <f t="shared" si="2"/>
        <v>0</v>
      </c>
      <c r="Q9" s="118">
        <f t="shared" si="3"/>
        <v>0</v>
      </c>
      <c r="R9" s="119">
        <f t="shared" si="4"/>
        <v>0</v>
      </c>
      <c r="S9" s="120"/>
    </row>
    <row r="10" ht="13.5" customHeight="1">
      <c r="A10" s="104">
        <v>21009.0</v>
      </c>
      <c r="B10" s="104" t="s">
        <v>137</v>
      </c>
      <c r="C10" s="115" t="s">
        <v>61</v>
      </c>
      <c r="D10" s="104">
        <v>2.0</v>
      </c>
      <c r="E10" s="104">
        <v>399.0</v>
      </c>
      <c r="F10" s="105">
        <f t="shared" si="1"/>
        <v>0</v>
      </c>
      <c r="G10" s="107"/>
      <c r="H10" s="107"/>
      <c r="I10" s="107"/>
      <c r="J10" s="107"/>
      <c r="K10" s="107"/>
      <c r="L10" s="107"/>
      <c r="M10" s="107"/>
      <c r="N10" s="107"/>
      <c r="O10" s="117">
        <v>7.1</v>
      </c>
      <c r="P10" s="118">
        <f t="shared" si="2"/>
        <v>0</v>
      </c>
      <c r="Q10" s="118">
        <f t="shared" si="3"/>
        <v>0</v>
      </c>
      <c r="R10" s="119">
        <f t="shared" si="4"/>
        <v>0</v>
      </c>
      <c r="S10" s="120"/>
    </row>
    <row r="11" ht="13.5" customHeight="1">
      <c r="A11" s="121"/>
      <c r="B11" s="111" t="s">
        <v>138</v>
      </c>
      <c r="C11" s="111"/>
      <c r="D11" s="104">
        <f t="shared" ref="D11:E11" si="5">SUM(D2:D10)</f>
        <v>10</v>
      </c>
      <c r="E11" s="122">
        <f t="shared" si="5"/>
        <v>2180.3</v>
      </c>
      <c r="F11" s="105">
        <f t="shared" si="1"/>
        <v>0</v>
      </c>
      <c r="G11" s="123"/>
      <c r="H11" s="123"/>
      <c r="I11" s="123"/>
      <c r="J11" s="123"/>
      <c r="K11" s="123"/>
      <c r="L11" s="123"/>
      <c r="M11" s="123"/>
      <c r="N11" s="123"/>
      <c r="O11" s="117">
        <f>SUM(O2:O10)</f>
        <v>36.8</v>
      </c>
      <c r="P11" s="118">
        <f t="shared" si="2"/>
        <v>0</v>
      </c>
      <c r="Q11" s="118">
        <f t="shared" si="3"/>
        <v>0</v>
      </c>
      <c r="R11" s="119">
        <f t="shared" si="4"/>
        <v>0</v>
      </c>
      <c r="S11" s="120"/>
    </row>
    <row r="12" ht="13.5" hidden="1" customHeight="1">
      <c r="B12" s="124"/>
      <c r="C12" s="124"/>
      <c r="P12" s="124">
        <f t="shared" ref="P12:R12" si="6">SUM(P2:P11)</f>
        <v>0</v>
      </c>
      <c r="Q12" s="124">
        <f t="shared" si="6"/>
        <v>0</v>
      </c>
      <c r="R12" s="119">
        <f t="shared" si="6"/>
        <v>0</v>
      </c>
    </row>
    <row r="13" ht="13.5" customHeight="1">
      <c r="B13" s="124"/>
      <c r="C13" s="124"/>
    </row>
    <row r="14" ht="13.5" customHeight="1">
      <c r="B14" s="124"/>
      <c r="C14" s="124"/>
    </row>
    <row r="15" ht="13.5" customHeight="1">
      <c r="B15" s="124"/>
      <c r="C15" s="124"/>
    </row>
    <row r="16" ht="13.5" customHeight="1">
      <c r="B16" s="124"/>
      <c r="C16" s="124"/>
    </row>
    <row r="17" ht="13.5" customHeight="1">
      <c r="B17" s="124"/>
      <c r="C17" s="124"/>
    </row>
    <row r="18" ht="13.5" customHeight="1">
      <c r="B18" s="124"/>
      <c r="C18" s="124"/>
    </row>
    <row r="19" ht="13.5" customHeight="1">
      <c r="B19" s="124"/>
      <c r="C19" s="124"/>
    </row>
    <row r="20" ht="13.5" customHeight="1">
      <c r="B20" s="124"/>
      <c r="C20" s="124"/>
    </row>
    <row r="21" ht="13.5" customHeight="1">
      <c r="B21" s="124"/>
      <c r="C21" s="124"/>
    </row>
    <row r="22" ht="13.5" customHeight="1">
      <c r="B22" s="124"/>
      <c r="C22" s="124"/>
    </row>
    <row r="23" ht="13.5" customHeight="1">
      <c r="B23" s="124"/>
      <c r="C23" s="124"/>
    </row>
    <row r="24" ht="13.5" customHeight="1">
      <c r="B24" s="124"/>
      <c r="C24" s="124"/>
    </row>
    <row r="25" ht="13.5" customHeight="1">
      <c r="B25" s="124"/>
      <c r="C25" s="124"/>
    </row>
    <row r="26" ht="13.5" customHeight="1">
      <c r="B26" s="124"/>
      <c r="C26" s="124"/>
    </row>
    <row r="27" ht="13.5" customHeight="1">
      <c r="B27" s="124"/>
      <c r="C27" s="124"/>
    </row>
    <row r="28" ht="13.5" customHeight="1">
      <c r="B28" s="124"/>
      <c r="C28" s="124"/>
    </row>
    <row r="29" ht="13.5" customHeight="1">
      <c r="B29" s="124"/>
      <c r="C29" s="124"/>
    </row>
    <row r="30" ht="13.5" customHeight="1">
      <c r="B30" s="124"/>
      <c r="C30" s="124"/>
    </row>
    <row r="31" ht="13.5" customHeight="1">
      <c r="B31" s="124"/>
      <c r="C31" s="124"/>
    </row>
    <row r="32" ht="13.5" customHeight="1">
      <c r="B32" s="124"/>
      <c r="C32" s="124"/>
    </row>
    <row r="33" ht="13.5" customHeight="1">
      <c r="B33" s="124"/>
      <c r="C33" s="124"/>
    </row>
    <row r="34" ht="13.5" customHeight="1">
      <c r="B34" s="124"/>
      <c r="C34" s="124"/>
    </row>
    <row r="35" ht="13.5" customHeight="1">
      <c r="B35" s="124"/>
      <c r="C35" s="124"/>
    </row>
    <row r="36" ht="13.5" customHeight="1">
      <c r="B36" s="124"/>
      <c r="C36" s="124"/>
    </row>
    <row r="37" ht="13.5" customHeight="1">
      <c r="B37" s="124"/>
      <c r="C37" s="124"/>
    </row>
    <row r="38" ht="13.5" customHeight="1">
      <c r="B38" s="124"/>
      <c r="C38" s="124"/>
    </row>
    <row r="39" ht="13.5" customHeight="1">
      <c r="B39" s="124"/>
      <c r="C39" s="124"/>
    </row>
    <row r="40" ht="13.5" customHeight="1">
      <c r="B40" s="124"/>
      <c r="C40" s="124"/>
    </row>
    <row r="41" ht="13.5" customHeight="1">
      <c r="B41" s="124"/>
      <c r="C41" s="124"/>
    </row>
    <row r="42" ht="13.5" customHeight="1">
      <c r="B42" s="124"/>
      <c r="C42" s="124"/>
    </row>
    <row r="43" ht="13.5" customHeight="1">
      <c r="B43" s="124"/>
      <c r="C43" s="124"/>
    </row>
    <row r="44" ht="13.5" customHeight="1">
      <c r="B44" s="124"/>
      <c r="C44" s="124"/>
    </row>
    <row r="45" ht="13.5" customHeight="1">
      <c r="B45" s="124"/>
      <c r="C45" s="124"/>
    </row>
    <row r="46" ht="13.5" customHeight="1">
      <c r="B46" s="124"/>
      <c r="C46" s="124"/>
    </row>
    <row r="47" ht="13.5" customHeight="1">
      <c r="B47" s="124"/>
      <c r="C47" s="124"/>
    </row>
    <row r="48" ht="13.5" customHeight="1">
      <c r="B48" s="124"/>
      <c r="C48" s="124"/>
    </row>
    <row r="49" ht="13.5" customHeight="1">
      <c r="B49" s="124"/>
      <c r="C49" s="124"/>
    </row>
    <row r="50" ht="13.5" customHeight="1">
      <c r="B50" s="124"/>
      <c r="C50" s="124"/>
    </row>
    <row r="51" ht="13.5" customHeight="1">
      <c r="B51" s="124"/>
      <c r="C51" s="124"/>
    </row>
    <row r="52" ht="13.5" customHeight="1">
      <c r="B52" s="124"/>
      <c r="C52" s="124"/>
    </row>
    <row r="53" ht="13.5" customHeight="1">
      <c r="B53" s="124"/>
      <c r="C53" s="124"/>
    </row>
    <row r="54" ht="13.5" customHeight="1">
      <c r="B54" s="124"/>
      <c r="C54" s="124"/>
    </row>
    <row r="55" ht="13.5" customHeight="1">
      <c r="B55" s="124"/>
      <c r="C55" s="124"/>
    </row>
    <row r="56" ht="13.5" customHeight="1">
      <c r="B56" s="124"/>
      <c r="C56" s="124"/>
    </row>
    <row r="57" ht="13.5" customHeight="1">
      <c r="B57" s="124"/>
      <c r="C57" s="124"/>
    </row>
    <row r="58" ht="13.5" customHeight="1">
      <c r="B58" s="124"/>
      <c r="C58" s="124"/>
    </row>
    <row r="59" ht="13.5" customHeight="1">
      <c r="B59" s="124"/>
      <c r="C59" s="124"/>
    </row>
    <row r="60" ht="13.5" customHeight="1">
      <c r="B60" s="124"/>
      <c r="C60" s="124"/>
    </row>
    <row r="61" ht="13.5" customHeight="1">
      <c r="B61" s="124"/>
      <c r="C61" s="124"/>
    </row>
    <row r="62" ht="13.5" customHeight="1">
      <c r="B62" s="124"/>
      <c r="C62" s="124"/>
    </row>
    <row r="63" ht="13.5" customHeight="1">
      <c r="B63" s="124"/>
      <c r="C63" s="124"/>
    </row>
    <row r="64" ht="13.5" customHeight="1">
      <c r="B64" s="124"/>
      <c r="C64" s="124"/>
    </row>
    <row r="65" ht="13.5" customHeight="1">
      <c r="B65" s="124"/>
      <c r="C65" s="124"/>
    </row>
    <row r="66" ht="13.5" customHeight="1">
      <c r="B66" s="124"/>
      <c r="C66" s="124"/>
    </row>
    <row r="67" ht="13.5" customHeight="1">
      <c r="B67" s="124"/>
      <c r="C67" s="124"/>
    </row>
    <row r="68" ht="13.5" customHeight="1">
      <c r="B68" s="124"/>
      <c r="C68" s="124"/>
    </row>
    <row r="69" ht="13.5" customHeight="1">
      <c r="B69" s="124"/>
      <c r="C69" s="124"/>
    </row>
    <row r="70" ht="13.5" customHeight="1">
      <c r="B70" s="124"/>
      <c r="C70" s="124"/>
    </row>
    <row r="71" ht="13.5" customHeight="1">
      <c r="B71" s="124"/>
      <c r="C71" s="124"/>
    </row>
    <row r="72" ht="13.5" customHeight="1">
      <c r="B72" s="124"/>
      <c r="C72" s="124"/>
    </row>
    <row r="73" ht="13.5" customHeight="1">
      <c r="B73" s="124"/>
      <c r="C73" s="124"/>
    </row>
    <row r="74" ht="13.5" customHeight="1">
      <c r="B74" s="124"/>
      <c r="C74" s="124"/>
    </row>
    <row r="75" ht="13.5" customHeight="1">
      <c r="B75" s="124"/>
      <c r="C75" s="124"/>
    </row>
    <row r="76" ht="13.5" customHeight="1">
      <c r="B76" s="124"/>
      <c r="C76" s="124"/>
    </row>
    <row r="77" ht="13.5" customHeight="1">
      <c r="B77" s="124"/>
      <c r="C77" s="124"/>
    </row>
    <row r="78" ht="13.5" customHeight="1">
      <c r="B78" s="124"/>
      <c r="C78" s="124"/>
    </row>
    <row r="79" ht="13.5" customHeight="1">
      <c r="B79" s="124"/>
      <c r="C79" s="124"/>
    </row>
    <row r="80" ht="13.5" customHeight="1">
      <c r="B80" s="124"/>
      <c r="C80" s="124"/>
    </row>
    <row r="81" ht="13.5" customHeight="1">
      <c r="B81" s="124"/>
      <c r="C81" s="124"/>
    </row>
    <row r="82" ht="13.5" customHeight="1">
      <c r="B82" s="124"/>
      <c r="C82" s="124"/>
    </row>
    <row r="83" ht="13.5" customHeight="1">
      <c r="B83" s="124"/>
      <c r="C83" s="124"/>
    </row>
    <row r="84" ht="13.5" customHeight="1">
      <c r="B84" s="124"/>
      <c r="C84" s="124"/>
    </row>
    <row r="85" ht="13.5" customHeight="1">
      <c r="B85" s="124"/>
      <c r="C85" s="124"/>
    </row>
    <row r="86" ht="13.5" customHeight="1">
      <c r="B86" s="124"/>
      <c r="C86" s="124"/>
    </row>
    <row r="87" ht="13.5" customHeight="1">
      <c r="B87" s="124"/>
      <c r="C87" s="124"/>
    </row>
    <row r="88" ht="13.5" customHeight="1">
      <c r="B88" s="124"/>
      <c r="C88" s="124"/>
    </row>
    <row r="89" ht="13.5" customHeight="1">
      <c r="B89" s="124"/>
      <c r="C89" s="124"/>
    </row>
    <row r="90" ht="13.5" customHeight="1">
      <c r="B90" s="124"/>
      <c r="C90" s="124"/>
    </row>
    <row r="91" ht="13.5" customHeight="1">
      <c r="B91" s="124"/>
      <c r="C91" s="124"/>
    </row>
    <row r="92" ht="13.5" customHeight="1">
      <c r="B92" s="124"/>
      <c r="C92" s="124"/>
    </row>
    <row r="93" ht="13.5" customHeight="1">
      <c r="B93" s="124"/>
      <c r="C93" s="124"/>
    </row>
    <row r="94" ht="13.5" customHeight="1">
      <c r="B94" s="124"/>
      <c r="C94" s="124"/>
    </row>
    <row r="95" ht="13.5" customHeight="1">
      <c r="B95" s="124"/>
      <c r="C95" s="124"/>
    </row>
    <row r="96" ht="13.5" customHeight="1">
      <c r="B96" s="124"/>
      <c r="C96" s="124"/>
    </row>
    <row r="97" ht="13.5" customHeight="1">
      <c r="B97" s="124"/>
      <c r="C97" s="124"/>
    </row>
    <row r="98" ht="13.5" customHeight="1">
      <c r="B98" s="124"/>
      <c r="C98" s="124"/>
    </row>
    <row r="99" ht="13.5" customHeight="1">
      <c r="B99" s="124"/>
      <c r="C99" s="124"/>
    </row>
    <row r="100" ht="13.5" customHeight="1">
      <c r="B100" s="124"/>
      <c r="C100" s="124"/>
    </row>
    <row r="101" ht="13.5" customHeight="1">
      <c r="B101" s="124"/>
      <c r="C101" s="124"/>
    </row>
    <row r="102" ht="13.5" customHeight="1">
      <c r="B102" s="124"/>
      <c r="C102" s="124"/>
    </row>
    <row r="103" ht="13.5" customHeight="1">
      <c r="B103" s="124"/>
      <c r="C103" s="124"/>
    </row>
    <row r="104" ht="13.5" customHeight="1">
      <c r="B104" s="124"/>
      <c r="C104" s="124"/>
    </row>
    <row r="105" ht="13.5" customHeight="1">
      <c r="B105" s="124"/>
      <c r="C105" s="124"/>
    </row>
    <row r="106" ht="13.5" customHeight="1">
      <c r="B106" s="124"/>
      <c r="C106" s="124"/>
    </row>
    <row r="107" ht="13.5" customHeight="1">
      <c r="B107" s="124"/>
      <c r="C107" s="124"/>
    </row>
    <row r="108" ht="13.5" customHeight="1">
      <c r="B108" s="124"/>
      <c r="C108" s="124"/>
    </row>
    <row r="109" ht="13.5" customHeight="1">
      <c r="B109" s="124"/>
      <c r="C109" s="124"/>
    </row>
    <row r="110" ht="13.5" customHeight="1">
      <c r="B110" s="124"/>
      <c r="C110" s="124"/>
    </row>
    <row r="111" ht="13.5" customHeight="1">
      <c r="B111" s="124"/>
      <c r="C111" s="124"/>
    </row>
    <row r="112" ht="13.5" customHeight="1">
      <c r="B112" s="124"/>
      <c r="C112" s="124"/>
    </row>
    <row r="113" ht="13.5" customHeight="1">
      <c r="B113" s="124"/>
      <c r="C113" s="124"/>
    </row>
    <row r="114" ht="13.5" customHeight="1">
      <c r="B114" s="124"/>
      <c r="C114" s="124"/>
    </row>
    <row r="115" ht="13.5" customHeight="1">
      <c r="B115" s="124"/>
      <c r="C115" s="124"/>
    </row>
    <row r="116" ht="13.5" customHeight="1">
      <c r="B116" s="124"/>
      <c r="C116" s="124"/>
    </row>
    <row r="117" ht="13.5" customHeight="1">
      <c r="B117" s="124"/>
      <c r="C117" s="124"/>
    </row>
    <row r="118" ht="13.5" customHeight="1">
      <c r="B118" s="124"/>
      <c r="C118" s="124"/>
    </row>
    <row r="119" ht="13.5" customHeight="1">
      <c r="B119" s="124"/>
      <c r="C119" s="124"/>
    </row>
    <row r="120" ht="13.5" customHeight="1">
      <c r="B120" s="124"/>
      <c r="C120" s="124"/>
    </row>
    <row r="121" ht="13.5" customHeight="1">
      <c r="B121" s="124"/>
      <c r="C121" s="124"/>
    </row>
    <row r="122" ht="13.5" customHeight="1">
      <c r="B122" s="124"/>
      <c r="C122" s="124"/>
    </row>
    <row r="123" ht="13.5" customHeight="1">
      <c r="B123" s="124"/>
      <c r="C123" s="124"/>
    </row>
    <row r="124" ht="13.5" customHeight="1">
      <c r="B124" s="124"/>
      <c r="C124" s="124"/>
    </row>
    <row r="125" ht="13.5" customHeight="1">
      <c r="B125" s="124"/>
      <c r="C125" s="124"/>
    </row>
    <row r="126" ht="13.5" customHeight="1">
      <c r="B126" s="124"/>
      <c r="C126" s="124"/>
    </row>
    <row r="127" ht="13.5" customHeight="1">
      <c r="B127" s="124"/>
      <c r="C127" s="124"/>
    </row>
    <row r="128" ht="13.5" customHeight="1">
      <c r="B128" s="124"/>
      <c r="C128" s="124"/>
    </row>
    <row r="129" ht="13.5" customHeight="1">
      <c r="B129" s="124"/>
      <c r="C129" s="124"/>
    </row>
    <row r="130" ht="13.5" customHeight="1">
      <c r="B130" s="124"/>
      <c r="C130" s="124"/>
    </row>
    <row r="131" ht="13.5" customHeight="1">
      <c r="B131" s="124"/>
      <c r="C131" s="124"/>
    </row>
    <row r="132" ht="13.5" customHeight="1">
      <c r="B132" s="124"/>
      <c r="C132" s="124"/>
    </row>
    <row r="133" ht="13.5" customHeight="1">
      <c r="B133" s="124"/>
      <c r="C133" s="124"/>
    </row>
    <row r="134" ht="13.5" customHeight="1">
      <c r="B134" s="124"/>
      <c r="C134" s="124"/>
    </row>
    <row r="135" ht="13.5" customHeight="1">
      <c r="B135" s="124"/>
      <c r="C135" s="124"/>
    </row>
    <row r="136" ht="13.5" customHeight="1">
      <c r="B136" s="124"/>
      <c r="C136" s="124"/>
    </row>
    <row r="137" ht="13.5" customHeight="1">
      <c r="B137" s="124"/>
      <c r="C137" s="124"/>
    </row>
    <row r="138" ht="13.5" customHeight="1">
      <c r="B138" s="124"/>
      <c r="C138" s="124"/>
    </row>
    <row r="139" ht="13.5" customHeight="1">
      <c r="B139" s="124"/>
      <c r="C139" s="124"/>
    </row>
    <row r="140" ht="13.5" customHeight="1">
      <c r="B140" s="124"/>
      <c r="C140" s="124"/>
    </row>
    <row r="141" ht="13.5" customHeight="1">
      <c r="B141" s="124"/>
      <c r="C141" s="124"/>
    </row>
    <row r="142" ht="13.5" customHeight="1">
      <c r="B142" s="124"/>
      <c r="C142" s="124"/>
    </row>
    <row r="143" ht="13.5" customHeight="1">
      <c r="B143" s="124"/>
      <c r="C143" s="124"/>
    </row>
    <row r="144" ht="13.5" customHeight="1">
      <c r="B144" s="124"/>
      <c r="C144" s="124"/>
    </row>
    <row r="145" ht="13.5" customHeight="1">
      <c r="B145" s="124"/>
      <c r="C145" s="124"/>
    </row>
    <row r="146" ht="13.5" customHeight="1">
      <c r="B146" s="124"/>
      <c r="C146" s="124"/>
    </row>
    <row r="147" ht="13.5" customHeight="1">
      <c r="B147" s="124"/>
      <c r="C147" s="124"/>
    </row>
    <row r="148" ht="13.5" customHeight="1">
      <c r="B148" s="124"/>
      <c r="C148" s="124"/>
    </row>
    <row r="149" ht="13.5" customHeight="1">
      <c r="B149" s="124"/>
      <c r="C149" s="124"/>
    </row>
    <row r="150" ht="13.5" customHeight="1">
      <c r="B150" s="124"/>
      <c r="C150" s="124"/>
    </row>
    <row r="151" ht="13.5" customHeight="1">
      <c r="B151" s="124"/>
      <c r="C151" s="124"/>
    </row>
    <row r="152" ht="13.5" customHeight="1">
      <c r="B152" s="124"/>
      <c r="C152" s="124"/>
    </row>
    <row r="153" ht="13.5" customHeight="1">
      <c r="B153" s="124"/>
      <c r="C153" s="124"/>
    </row>
    <row r="154" ht="13.5" customHeight="1">
      <c r="B154" s="124"/>
      <c r="C154" s="124"/>
    </row>
    <row r="155" ht="13.5" customHeight="1">
      <c r="B155" s="124"/>
      <c r="C155" s="124"/>
    </row>
    <row r="156" ht="13.5" customHeight="1">
      <c r="B156" s="124"/>
      <c r="C156" s="124"/>
    </row>
    <row r="157" ht="13.5" customHeight="1">
      <c r="B157" s="124"/>
      <c r="C157" s="124"/>
    </row>
    <row r="158" ht="13.5" customHeight="1">
      <c r="B158" s="124"/>
      <c r="C158" s="124"/>
    </row>
    <row r="159" ht="13.5" customHeight="1">
      <c r="B159" s="124"/>
      <c r="C159" s="124"/>
    </row>
    <row r="160" ht="13.5" customHeight="1">
      <c r="B160" s="124"/>
      <c r="C160" s="124"/>
    </row>
    <row r="161" ht="13.5" customHeight="1">
      <c r="B161" s="124"/>
      <c r="C161" s="124"/>
    </row>
    <row r="162" ht="13.5" customHeight="1">
      <c r="B162" s="124"/>
      <c r="C162" s="124"/>
    </row>
    <row r="163" ht="13.5" customHeight="1">
      <c r="B163" s="124"/>
      <c r="C163" s="124"/>
    </row>
    <row r="164" ht="13.5" customHeight="1">
      <c r="B164" s="124"/>
      <c r="C164" s="124"/>
    </row>
    <row r="165" ht="13.5" customHeight="1">
      <c r="B165" s="124"/>
      <c r="C165" s="124"/>
    </row>
    <row r="166" ht="13.5" customHeight="1">
      <c r="B166" s="124"/>
      <c r="C166" s="124"/>
    </row>
    <row r="167" ht="13.5" customHeight="1">
      <c r="B167" s="124"/>
      <c r="C167" s="124"/>
    </row>
    <row r="168" ht="13.5" customHeight="1">
      <c r="B168" s="124"/>
      <c r="C168" s="124"/>
    </row>
    <row r="169" ht="13.5" customHeight="1">
      <c r="B169" s="124"/>
      <c r="C169" s="124"/>
    </row>
    <row r="170" ht="13.5" customHeight="1">
      <c r="B170" s="124"/>
      <c r="C170" s="124"/>
    </row>
    <row r="171" ht="13.5" customHeight="1">
      <c r="B171" s="124"/>
      <c r="C171" s="124"/>
    </row>
    <row r="172" ht="13.5" customHeight="1">
      <c r="B172" s="124"/>
      <c r="C172" s="124"/>
    </row>
    <row r="173" ht="13.5" customHeight="1">
      <c r="B173" s="124"/>
      <c r="C173" s="124"/>
    </row>
    <row r="174" ht="13.5" customHeight="1">
      <c r="B174" s="124"/>
      <c r="C174" s="124"/>
    </row>
    <row r="175" ht="13.5" customHeight="1">
      <c r="B175" s="124"/>
      <c r="C175" s="124"/>
    </row>
    <row r="176" ht="13.5" customHeight="1">
      <c r="B176" s="124"/>
      <c r="C176" s="124"/>
    </row>
    <row r="177" ht="13.5" customHeight="1">
      <c r="B177" s="124"/>
      <c r="C177" s="124"/>
    </row>
    <row r="178" ht="13.5" customHeight="1">
      <c r="B178" s="124"/>
      <c r="C178" s="124"/>
    </row>
    <row r="179" ht="13.5" customHeight="1">
      <c r="B179" s="124"/>
      <c r="C179" s="124"/>
    </row>
    <row r="180" ht="13.5" customHeight="1">
      <c r="B180" s="124"/>
      <c r="C180" s="124"/>
    </row>
    <row r="181" ht="13.5" customHeight="1">
      <c r="B181" s="124"/>
      <c r="C181" s="124"/>
    </row>
    <row r="182" ht="13.5" customHeight="1">
      <c r="B182" s="124"/>
      <c r="C182" s="124"/>
    </row>
    <row r="183" ht="13.5" customHeight="1">
      <c r="B183" s="124"/>
      <c r="C183" s="124"/>
    </row>
    <row r="184" ht="13.5" customHeight="1">
      <c r="B184" s="124"/>
      <c r="C184" s="124"/>
    </row>
    <row r="185" ht="13.5" customHeight="1">
      <c r="B185" s="124"/>
      <c r="C185" s="124"/>
    </row>
    <row r="186" ht="13.5" customHeight="1">
      <c r="B186" s="124"/>
      <c r="C186" s="124"/>
    </row>
    <row r="187" ht="13.5" customHeight="1">
      <c r="B187" s="124"/>
      <c r="C187" s="124"/>
    </row>
    <row r="188" ht="13.5" customHeight="1">
      <c r="B188" s="124"/>
      <c r="C188" s="124"/>
    </row>
    <row r="189" ht="13.5" customHeight="1">
      <c r="B189" s="124"/>
      <c r="C189" s="124"/>
    </row>
    <row r="190" ht="13.5" customHeight="1">
      <c r="B190" s="124"/>
      <c r="C190" s="124"/>
    </row>
    <row r="191" ht="13.5" customHeight="1">
      <c r="B191" s="124"/>
      <c r="C191" s="124"/>
    </row>
    <row r="192" ht="13.5" customHeight="1">
      <c r="B192" s="124"/>
      <c r="C192" s="124"/>
    </row>
    <row r="193" ht="13.5" customHeight="1">
      <c r="B193" s="124"/>
      <c r="C193" s="124"/>
    </row>
    <row r="194" ht="13.5" customHeight="1">
      <c r="B194" s="124"/>
      <c r="C194" s="124"/>
    </row>
    <row r="195" ht="13.5" customHeight="1">
      <c r="B195" s="124"/>
      <c r="C195" s="124"/>
    </row>
    <row r="196" ht="13.5" customHeight="1">
      <c r="B196" s="124"/>
      <c r="C196" s="124"/>
    </row>
    <row r="197" ht="13.5" customHeight="1">
      <c r="B197" s="124"/>
      <c r="C197" s="124"/>
    </row>
    <row r="198" ht="13.5" customHeight="1">
      <c r="B198" s="124"/>
      <c r="C198" s="124"/>
    </row>
    <row r="199" ht="13.5" customHeight="1">
      <c r="B199" s="124"/>
      <c r="C199" s="124"/>
    </row>
    <row r="200" ht="13.5" customHeight="1">
      <c r="B200" s="124"/>
      <c r="C200" s="124"/>
    </row>
    <row r="201" ht="13.5" customHeight="1">
      <c r="B201" s="124"/>
      <c r="C201" s="124"/>
    </row>
    <row r="202" ht="13.5" customHeight="1">
      <c r="B202" s="124"/>
      <c r="C202" s="124"/>
    </row>
    <row r="203" ht="13.5" customHeight="1">
      <c r="B203" s="124"/>
      <c r="C203" s="124"/>
    </row>
    <row r="204" ht="13.5" customHeight="1">
      <c r="B204" s="124"/>
      <c r="C204" s="124"/>
    </row>
    <row r="205" ht="13.5" customHeight="1">
      <c r="B205" s="124"/>
      <c r="C205" s="124"/>
    </row>
    <row r="206" ht="13.5" customHeight="1">
      <c r="B206" s="124"/>
      <c r="C206" s="124"/>
    </row>
    <row r="207" ht="13.5" customHeight="1">
      <c r="B207" s="124"/>
      <c r="C207" s="124"/>
    </row>
    <row r="208" ht="13.5" customHeight="1">
      <c r="B208" s="124"/>
      <c r="C208" s="124"/>
    </row>
    <row r="209" ht="13.5" customHeight="1">
      <c r="B209" s="124"/>
      <c r="C209" s="124"/>
    </row>
    <row r="210" ht="13.5" customHeight="1">
      <c r="B210" s="124"/>
      <c r="C210" s="124"/>
    </row>
    <row r="211" ht="13.5" customHeight="1">
      <c r="B211" s="124"/>
      <c r="C211" s="124"/>
    </row>
    <row r="212" ht="13.5" customHeight="1">
      <c r="B212" s="124"/>
      <c r="C212" s="124"/>
    </row>
    <row r="213" ht="13.5" customHeight="1">
      <c r="B213" s="124"/>
      <c r="C213" s="124"/>
    </row>
    <row r="214" ht="13.5" customHeight="1">
      <c r="B214" s="124"/>
      <c r="C214" s="124"/>
    </row>
    <row r="215" ht="13.5" customHeight="1">
      <c r="B215" s="124"/>
      <c r="C215" s="124"/>
    </row>
    <row r="216" ht="13.5" customHeight="1">
      <c r="B216" s="124"/>
      <c r="C216" s="124"/>
    </row>
    <row r="217" ht="13.5" customHeight="1">
      <c r="B217" s="124"/>
      <c r="C217" s="124"/>
    </row>
    <row r="218" ht="13.5" customHeight="1">
      <c r="B218" s="124"/>
      <c r="C218" s="124"/>
    </row>
    <row r="219" ht="13.5" customHeight="1">
      <c r="B219" s="124"/>
      <c r="C219" s="124"/>
    </row>
    <row r="220" ht="13.5" customHeight="1">
      <c r="B220" s="124"/>
      <c r="C220" s="124"/>
    </row>
    <row r="221" ht="13.5" customHeight="1">
      <c r="B221" s="124"/>
      <c r="C221" s="124"/>
    </row>
    <row r="222" ht="13.5" customHeight="1">
      <c r="B222" s="124"/>
      <c r="C222" s="124"/>
    </row>
    <row r="223" ht="13.5" customHeight="1">
      <c r="B223" s="124"/>
      <c r="C223" s="124"/>
    </row>
    <row r="224" ht="13.5" customHeight="1">
      <c r="B224" s="124"/>
      <c r="C224" s="124"/>
    </row>
    <row r="225" ht="13.5" customHeight="1">
      <c r="B225" s="124"/>
      <c r="C225" s="124"/>
    </row>
    <row r="226" ht="13.5" customHeight="1">
      <c r="B226" s="124"/>
      <c r="C226" s="124"/>
    </row>
    <row r="227" ht="13.5" customHeight="1">
      <c r="B227" s="124"/>
      <c r="C227" s="124"/>
    </row>
    <row r="228" ht="13.5" customHeight="1">
      <c r="B228" s="124"/>
      <c r="C228" s="124"/>
    </row>
    <row r="229" ht="13.5" customHeight="1">
      <c r="B229" s="124"/>
      <c r="C229" s="124"/>
    </row>
    <row r="230" ht="13.5" customHeight="1">
      <c r="B230" s="124"/>
      <c r="C230" s="124"/>
    </row>
    <row r="231" ht="13.5" customHeight="1">
      <c r="B231" s="124"/>
      <c r="C231" s="124"/>
    </row>
    <row r="232" ht="13.5" customHeight="1">
      <c r="B232" s="124"/>
      <c r="C232" s="124"/>
    </row>
    <row r="233" ht="13.5" customHeight="1">
      <c r="B233" s="124"/>
      <c r="C233" s="124"/>
    </row>
    <row r="234" ht="13.5" customHeight="1">
      <c r="B234" s="124"/>
      <c r="C234" s="124"/>
    </row>
    <row r="235" ht="13.5" customHeight="1">
      <c r="B235" s="124"/>
      <c r="C235" s="124"/>
    </row>
    <row r="236" ht="13.5" customHeight="1">
      <c r="B236" s="124"/>
      <c r="C236" s="124"/>
    </row>
    <row r="237" ht="13.5" customHeight="1">
      <c r="B237" s="124"/>
      <c r="C237" s="124"/>
    </row>
    <row r="238" ht="13.5" customHeight="1">
      <c r="B238" s="124"/>
      <c r="C238" s="124"/>
    </row>
    <row r="239" ht="13.5" customHeight="1">
      <c r="B239" s="124"/>
      <c r="C239" s="124"/>
    </row>
    <row r="240" ht="13.5" customHeight="1">
      <c r="B240" s="124"/>
      <c r="C240" s="124"/>
    </row>
    <row r="241" ht="13.5" customHeight="1">
      <c r="B241" s="124"/>
      <c r="C241" s="124"/>
    </row>
    <row r="242" ht="13.5" customHeight="1">
      <c r="B242" s="124"/>
      <c r="C242" s="124"/>
    </row>
    <row r="243" ht="13.5" customHeight="1">
      <c r="B243" s="124"/>
      <c r="C243" s="124"/>
    </row>
    <row r="244" ht="13.5" customHeight="1">
      <c r="B244" s="124"/>
      <c r="C244" s="124"/>
    </row>
    <row r="245" ht="13.5" customHeight="1">
      <c r="B245" s="124"/>
      <c r="C245" s="124"/>
    </row>
    <row r="246" ht="13.5" customHeight="1">
      <c r="B246" s="124"/>
      <c r="C246" s="124"/>
    </row>
    <row r="247" ht="13.5" customHeight="1">
      <c r="B247" s="124"/>
      <c r="C247" s="124"/>
    </row>
    <row r="248" ht="13.5" customHeight="1">
      <c r="B248" s="124"/>
      <c r="C248" s="124"/>
    </row>
    <row r="249" ht="13.5" customHeight="1">
      <c r="B249" s="124"/>
      <c r="C249" s="124"/>
    </row>
    <row r="250" ht="13.5" customHeight="1">
      <c r="B250" s="124"/>
      <c r="C250" s="124"/>
    </row>
    <row r="251" ht="13.5" customHeight="1">
      <c r="B251" s="124"/>
      <c r="C251" s="124"/>
    </row>
    <row r="252" ht="13.5" customHeight="1">
      <c r="B252" s="124"/>
      <c r="C252" s="124"/>
    </row>
    <row r="253" ht="13.5" customHeight="1">
      <c r="B253" s="124"/>
      <c r="C253" s="124"/>
    </row>
    <row r="254" ht="13.5" customHeight="1">
      <c r="B254" s="124"/>
      <c r="C254" s="124"/>
    </row>
    <row r="255" ht="13.5" customHeight="1">
      <c r="B255" s="124"/>
      <c r="C255" s="124"/>
    </row>
    <row r="256" ht="13.5" customHeight="1">
      <c r="B256" s="124"/>
      <c r="C256" s="124"/>
    </row>
    <row r="257" ht="13.5" customHeight="1">
      <c r="B257" s="124"/>
      <c r="C257" s="124"/>
    </row>
    <row r="258" ht="13.5" customHeight="1">
      <c r="B258" s="124"/>
      <c r="C258" s="124"/>
    </row>
    <row r="259" ht="13.5" customHeight="1">
      <c r="B259" s="124"/>
      <c r="C259" s="124"/>
    </row>
    <row r="260" ht="13.5" customHeight="1">
      <c r="B260" s="124"/>
      <c r="C260" s="124"/>
    </row>
    <row r="261" ht="13.5" customHeight="1">
      <c r="B261" s="124"/>
      <c r="C261" s="124"/>
    </row>
    <row r="262" ht="13.5" customHeight="1">
      <c r="B262" s="124"/>
      <c r="C262" s="124"/>
    </row>
    <row r="263" ht="13.5" customHeight="1">
      <c r="B263" s="124"/>
      <c r="C263" s="124"/>
    </row>
    <row r="264" ht="13.5" customHeight="1">
      <c r="B264" s="124"/>
      <c r="C264" s="124"/>
    </row>
    <row r="265" ht="13.5" customHeight="1">
      <c r="B265" s="124"/>
      <c r="C265" s="124"/>
    </row>
    <row r="266" ht="13.5" customHeight="1">
      <c r="B266" s="124"/>
      <c r="C266" s="124"/>
    </row>
    <row r="267" ht="13.5" customHeight="1">
      <c r="B267" s="124"/>
      <c r="C267" s="124"/>
    </row>
    <row r="268" ht="13.5" customHeight="1">
      <c r="B268" s="124"/>
      <c r="C268" s="124"/>
    </row>
    <row r="269" ht="13.5" customHeight="1">
      <c r="B269" s="124"/>
      <c r="C269" s="124"/>
    </row>
    <row r="270" ht="13.5" customHeight="1">
      <c r="B270" s="124"/>
      <c r="C270" s="124"/>
    </row>
    <row r="271" ht="13.5" customHeight="1">
      <c r="B271" s="124"/>
      <c r="C271" s="124"/>
    </row>
    <row r="272" ht="13.5" customHeight="1">
      <c r="B272" s="124"/>
      <c r="C272" s="124"/>
    </row>
    <row r="273" ht="13.5" customHeight="1">
      <c r="B273" s="124"/>
      <c r="C273" s="124"/>
    </row>
    <row r="274" ht="13.5" customHeight="1">
      <c r="B274" s="124"/>
      <c r="C274" s="124"/>
    </row>
    <row r="275" ht="13.5" customHeight="1">
      <c r="B275" s="124"/>
      <c r="C275" s="124"/>
    </row>
    <row r="276" ht="13.5" customHeight="1">
      <c r="B276" s="124"/>
      <c r="C276" s="124"/>
    </row>
    <row r="277" ht="13.5" customHeight="1">
      <c r="B277" s="124"/>
      <c r="C277" s="124"/>
    </row>
    <row r="278" ht="13.5" customHeight="1">
      <c r="B278" s="124"/>
      <c r="C278" s="124"/>
    </row>
    <row r="279" ht="13.5" customHeight="1">
      <c r="B279" s="124"/>
      <c r="C279" s="124"/>
    </row>
    <row r="280" ht="13.5" customHeight="1">
      <c r="B280" s="124"/>
      <c r="C280" s="124"/>
    </row>
    <row r="281" ht="13.5" customHeight="1">
      <c r="B281" s="124"/>
      <c r="C281" s="124"/>
    </row>
    <row r="282" ht="13.5" customHeight="1">
      <c r="B282" s="124"/>
      <c r="C282" s="124"/>
    </row>
    <row r="283" ht="13.5" customHeight="1">
      <c r="B283" s="124"/>
      <c r="C283" s="124"/>
    </row>
    <row r="284" ht="13.5" customHeight="1">
      <c r="B284" s="124"/>
      <c r="C284" s="124"/>
    </row>
    <row r="285" ht="13.5" customHeight="1">
      <c r="B285" s="124"/>
      <c r="C285" s="124"/>
    </row>
    <row r="286" ht="13.5" customHeight="1">
      <c r="B286" s="124"/>
      <c r="C286" s="124"/>
    </row>
    <row r="287" ht="13.5" customHeight="1">
      <c r="B287" s="124"/>
      <c r="C287" s="124"/>
    </row>
    <row r="288" ht="13.5" customHeight="1">
      <c r="B288" s="124"/>
      <c r="C288" s="124"/>
    </row>
    <row r="289" ht="13.5" customHeight="1">
      <c r="B289" s="124"/>
      <c r="C289" s="124"/>
    </row>
    <row r="290" ht="13.5" customHeight="1">
      <c r="B290" s="124"/>
      <c r="C290" s="124"/>
    </row>
    <row r="291" ht="13.5" customHeight="1">
      <c r="B291" s="124"/>
      <c r="C291" s="124"/>
    </row>
    <row r="292" ht="13.5" customHeight="1">
      <c r="B292" s="124"/>
      <c r="C292" s="124"/>
    </row>
    <row r="293" ht="13.5" customHeight="1">
      <c r="B293" s="124"/>
      <c r="C293" s="124"/>
    </row>
    <row r="294" ht="13.5" customHeight="1">
      <c r="B294" s="124"/>
      <c r="C294" s="124"/>
    </row>
    <row r="295" ht="13.5" customHeight="1">
      <c r="B295" s="124"/>
      <c r="C295" s="124"/>
    </row>
    <row r="296" ht="13.5" customHeight="1">
      <c r="B296" s="124"/>
      <c r="C296" s="124"/>
    </row>
    <row r="297" ht="13.5" customHeight="1">
      <c r="B297" s="124"/>
      <c r="C297" s="124"/>
    </row>
    <row r="298" ht="13.5" customHeight="1">
      <c r="B298" s="124"/>
      <c r="C298" s="124"/>
    </row>
    <row r="299" ht="13.5" customHeight="1">
      <c r="B299" s="124"/>
      <c r="C299" s="124"/>
    </row>
    <row r="300" ht="13.5" customHeight="1">
      <c r="B300" s="124"/>
      <c r="C300" s="124"/>
    </row>
    <row r="301" ht="13.5" customHeight="1">
      <c r="B301" s="124"/>
      <c r="C301" s="124"/>
    </row>
    <row r="302" ht="13.5" customHeight="1">
      <c r="B302" s="124"/>
      <c r="C302" s="124"/>
    </row>
    <row r="303" ht="13.5" customHeight="1">
      <c r="B303" s="124"/>
      <c r="C303" s="124"/>
    </row>
    <row r="304" ht="13.5" customHeight="1">
      <c r="B304" s="124"/>
      <c r="C304" s="124"/>
    </row>
    <row r="305" ht="13.5" customHeight="1">
      <c r="B305" s="124"/>
      <c r="C305" s="124"/>
    </row>
    <row r="306" ht="13.5" customHeight="1">
      <c r="B306" s="124"/>
      <c r="C306" s="124"/>
    </row>
    <row r="307" ht="13.5" customHeight="1">
      <c r="B307" s="124"/>
      <c r="C307" s="124"/>
    </row>
    <row r="308" ht="13.5" customHeight="1">
      <c r="B308" s="124"/>
      <c r="C308" s="124"/>
    </row>
    <row r="309" ht="13.5" customHeight="1">
      <c r="B309" s="124"/>
      <c r="C309" s="124"/>
    </row>
    <row r="310" ht="13.5" customHeight="1">
      <c r="B310" s="124"/>
      <c r="C310" s="124"/>
    </row>
    <row r="311" ht="13.5" customHeight="1">
      <c r="B311" s="124"/>
      <c r="C311" s="124"/>
    </row>
    <row r="312" ht="13.5" customHeight="1">
      <c r="B312" s="124"/>
      <c r="C312" s="124"/>
    </row>
    <row r="313" ht="13.5" customHeight="1">
      <c r="B313" s="124"/>
      <c r="C313" s="124"/>
    </row>
    <row r="314" ht="13.5" customHeight="1">
      <c r="B314" s="124"/>
      <c r="C314" s="124"/>
    </row>
    <row r="315" ht="13.5" customHeight="1">
      <c r="B315" s="124"/>
      <c r="C315" s="124"/>
    </row>
    <row r="316" ht="13.5" customHeight="1">
      <c r="B316" s="124"/>
      <c r="C316" s="124"/>
    </row>
    <row r="317" ht="13.5" customHeight="1">
      <c r="B317" s="124"/>
      <c r="C317" s="124"/>
    </row>
    <row r="318" ht="13.5" customHeight="1">
      <c r="B318" s="124"/>
      <c r="C318" s="124"/>
    </row>
    <row r="319" ht="13.5" customHeight="1">
      <c r="B319" s="124"/>
      <c r="C319" s="124"/>
    </row>
    <row r="320" ht="13.5" customHeight="1">
      <c r="B320" s="124"/>
      <c r="C320" s="124"/>
    </row>
    <row r="321" ht="13.5" customHeight="1">
      <c r="B321" s="124"/>
      <c r="C321" s="124"/>
    </row>
    <row r="322" ht="13.5" customHeight="1">
      <c r="B322" s="124"/>
      <c r="C322" s="124"/>
    </row>
    <row r="323" ht="13.5" customHeight="1">
      <c r="B323" s="124"/>
      <c r="C323" s="124"/>
    </row>
    <row r="324" ht="13.5" customHeight="1">
      <c r="B324" s="124"/>
      <c r="C324" s="124"/>
    </row>
    <row r="325" ht="13.5" customHeight="1">
      <c r="B325" s="124"/>
      <c r="C325" s="124"/>
    </row>
    <row r="326" ht="13.5" customHeight="1">
      <c r="B326" s="124"/>
      <c r="C326" s="124"/>
    </row>
    <row r="327" ht="13.5" customHeight="1">
      <c r="B327" s="124"/>
      <c r="C327" s="124"/>
    </row>
    <row r="328" ht="13.5" customHeight="1">
      <c r="B328" s="124"/>
      <c r="C328" s="124"/>
    </row>
    <row r="329" ht="13.5" customHeight="1">
      <c r="B329" s="124"/>
      <c r="C329" s="124"/>
    </row>
    <row r="330" ht="13.5" customHeight="1">
      <c r="B330" s="124"/>
      <c r="C330" s="124"/>
    </row>
    <row r="331" ht="13.5" customHeight="1">
      <c r="B331" s="124"/>
      <c r="C331" s="124"/>
    </row>
    <row r="332" ht="13.5" customHeight="1">
      <c r="B332" s="124"/>
      <c r="C332" s="124"/>
    </row>
    <row r="333" ht="13.5" customHeight="1">
      <c r="B333" s="124"/>
      <c r="C333" s="124"/>
    </row>
    <row r="334" ht="13.5" customHeight="1">
      <c r="B334" s="124"/>
      <c r="C334" s="124"/>
    </row>
    <row r="335" ht="13.5" customHeight="1">
      <c r="B335" s="124"/>
      <c r="C335" s="124"/>
    </row>
    <row r="336" ht="13.5" customHeight="1">
      <c r="B336" s="124"/>
      <c r="C336" s="124"/>
    </row>
    <row r="337" ht="13.5" customHeight="1">
      <c r="B337" s="124"/>
      <c r="C337" s="124"/>
    </row>
    <row r="338" ht="13.5" customHeight="1">
      <c r="B338" s="124"/>
      <c r="C338" s="124"/>
    </row>
    <row r="339" ht="13.5" customHeight="1">
      <c r="B339" s="124"/>
      <c r="C339" s="124"/>
    </row>
    <row r="340" ht="13.5" customHeight="1">
      <c r="B340" s="124"/>
      <c r="C340" s="124"/>
    </row>
    <row r="341" ht="13.5" customHeight="1">
      <c r="B341" s="124"/>
      <c r="C341" s="124"/>
    </row>
    <row r="342" ht="13.5" customHeight="1">
      <c r="B342" s="124"/>
      <c r="C342" s="124"/>
    </row>
    <row r="343" ht="13.5" customHeight="1">
      <c r="B343" s="124"/>
      <c r="C343" s="124"/>
    </row>
    <row r="344" ht="13.5" customHeight="1">
      <c r="B344" s="124"/>
      <c r="C344" s="124"/>
    </row>
    <row r="345" ht="13.5" customHeight="1">
      <c r="B345" s="124"/>
      <c r="C345" s="124"/>
    </row>
    <row r="346" ht="13.5" customHeight="1">
      <c r="B346" s="124"/>
      <c r="C346" s="124"/>
    </row>
    <row r="347" ht="13.5" customHeight="1">
      <c r="B347" s="124"/>
      <c r="C347" s="124"/>
    </row>
    <row r="348" ht="13.5" customHeight="1">
      <c r="B348" s="124"/>
      <c r="C348" s="124"/>
    </row>
    <row r="349" ht="13.5" customHeight="1">
      <c r="B349" s="124"/>
      <c r="C349" s="124"/>
    </row>
    <row r="350" ht="13.5" customHeight="1">
      <c r="B350" s="124"/>
      <c r="C350" s="124"/>
    </row>
    <row r="351" ht="13.5" customHeight="1">
      <c r="B351" s="124"/>
      <c r="C351" s="124"/>
    </row>
    <row r="352" ht="13.5" customHeight="1">
      <c r="B352" s="124"/>
      <c r="C352" s="124"/>
    </row>
    <row r="353" ht="13.5" customHeight="1">
      <c r="B353" s="124"/>
      <c r="C353" s="124"/>
    </row>
    <row r="354" ht="13.5" customHeight="1">
      <c r="B354" s="124"/>
      <c r="C354" s="124"/>
    </row>
    <row r="355" ht="13.5" customHeight="1">
      <c r="B355" s="124"/>
      <c r="C355" s="124"/>
    </row>
    <row r="356" ht="13.5" customHeight="1">
      <c r="B356" s="124"/>
      <c r="C356" s="124"/>
    </row>
    <row r="357" ht="13.5" customHeight="1">
      <c r="B357" s="124"/>
      <c r="C357" s="124"/>
    </row>
    <row r="358" ht="13.5" customHeight="1">
      <c r="B358" s="124"/>
      <c r="C358" s="124"/>
    </row>
    <row r="359" ht="13.5" customHeight="1">
      <c r="B359" s="124"/>
      <c r="C359" s="124"/>
    </row>
    <row r="360" ht="13.5" customHeight="1">
      <c r="B360" s="124"/>
      <c r="C360" s="124"/>
    </row>
    <row r="361" ht="13.5" customHeight="1">
      <c r="B361" s="124"/>
      <c r="C361" s="124"/>
    </row>
    <row r="362" ht="13.5" customHeight="1">
      <c r="B362" s="124"/>
      <c r="C362" s="124"/>
    </row>
    <row r="363" ht="13.5" customHeight="1">
      <c r="B363" s="124"/>
      <c r="C363" s="124"/>
    </row>
    <row r="364" ht="13.5" customHeight="1">
      <c r="B364" s="124"/>
      <c r="C364" s="124"/>
    </row>
    <row r="365" ht="13.5" customHeight="1">
      <c r="B365" s="124"/>
      <c r="C365" s="124"/>
    </row>
    <row r="366" ht="13.5" customHeight="1">
      <c r="B366" s="124"/>
      <c r="C366" s="124"/>
    </row>
    <row r="367" ht="13.5" customHeight="1">
      <c r="B367" s="124"/>
      <c r="C367" s="124"/>
    </row>
    <row r="368" ht="13.5" customHeight="1">
      <c r="B368" s="124"/>
      <c r="C368" s="124"/>
    </row>
    <row r="369" ht="13.5" customHeight="1">
      <c r="B369" s="124"/>
      <c r="C369" s="124"/>
    </row>
    <row r="370" ht="13.5" customHeight="1">
      <c r="B370" s="124"/>
      <c r="C370" s="124"/>
    </row>
    <row r="371" ht="13.5" customHeight="1">
      <c r="B371" s="124"/>
      <c r="C371" s="124"/>
    </row>
    <row r="372" ht="13.5" customHeight="1">
      <c r="B372" s="124"/>
      <c r="C372" s="124"/>
    </row>
    <row r="373" ht="13.5" customHeight="1">
      <c r="B373" s="124"/>
      <c r="C373" s="124"/>
    </row>
    <row r="374" ht="13.5" customHeight="1">
      <c r="B374" s="124"/>
      <c r="C374" s="124"/>
    </row>
    <row r="375" ht="13.5" customHeight="1">
      <c r="B375" s="124"/>
      <c r="C375" s="124"/>
    </row>
    <row r="376" ht="13.5" customHeight="1">
      <c r="B376" s="124"/>
      <c r="C376" s="124"/>
    </row>
    <row r="377" ht="13.5" customHeight="1">
      <c r="B377" s="124"/>
      <c r="C377" s="124"/>
    </row>
    <row r="378" ht="13.5" customHeight="1">
      <c r="B378" s="124"/>
      <c r="C378" s="124"/>
    </row>
    <row r="379" ht="13.5" customHeight="1">
      <c r="B379" s="124"/>
      <c r="C379" s="124"/>
    </row>
    <row r="380" ht="13.5" customHeight="1">
      <c r="B380" s="124"/>
      <c r="C380" s="124"/>
    </row>
    <row r="381" ht="13.5" customHeight="1">
      <c r="B381" s="124"/>
      <c r="C381" s="124"/>
    </row>
    <row r="382" ht="13.5" customHeight="1">
      <c r="B382" s="124"/>
      <c r="C382" s="124"/>
    </row>
    <row r="383" ht="13.5" customHeight="1">
      <c r="B383" s="124"/>
      <c r="C383" s="124"/>
    </row>
    <row r="384" ht="13.5" customHeight="1">
      <c r="B384" s="124"/>
      <c r="C384" s="124"/>
    </row>
    <row r="385" ht="13.5" customHeight="1">
      <c r="B385" s="124"/>
      <c r="C385" s="124"/>
    </row>
    <row r="386" ht="13.5" customHeight="1">
      <c r="B386" s="124"/>
      <c r="C386" s="124"/>
    </row>
    <row r="387" ht="13.5" customHeight="1">
      <c r="B387" s="124"/>
      <c r="C387" s="124"/>
    </row>
    <row r="388" ht="13.5" customHeight="1">
      <c r="B388" s="124"/>
      <c r="C388" s="124"/>
    </row>
    <row r="389" ht="13.5" customHeight="1">
      <c r="B389" s="124"/>
      <c r="C389" s="124"/>
    </row>
    <row r="390" ht="13.5" customHeight="1">
      <c r="B390" s="124"/>
      <c r="C390" s="124"/>
    </row>
    <row r="391" ht="13.5" customHeight="1">
      <c r="B391" s="124"/>
      <c r="C391" s="124"/>
    </row>
    <row r="392" ht="13.5" customHeight="1">
      <c r="B392" s="124"/>
      <c r="C392" s="124"/>
    </row>
    <row r="393" ht="13.5" customHeight="1">
      <c r="B393" s="124"/>
      <c r="C393" s="124"/>
    </row>
    <row r="394" ht="13.5" customHeight="1">
      <c r="B394" s="124"/>
      <c r="C394" s="124"/>
    </row>
    <row r="395" ht="13.5" customHeight="1">
      <c r="B395" s="124"/>
      <c r="C395" s="124"/>
    </row>
    <row r="396" ht="13.5" customHeight="1">
      <c r="B396" s="124"/>
      <c r="C396" s="124"/>
    </row>
    <row r="397" ht="13.5" customHeight="1">
      <c r="B397" s="124"/>
      <c r="C397" s="124"/>
    </row>
    <row r="398" ht="13.5" customHeight="1">
      <c r="B398" s="124"/>
      <c r="C398" s="124"/>
    </row>
    <row r="399" ht="13.5" customHeight="1">
      <c r="B399" s="124"/>
      <c r="C399" s="124"/>
    </row>
    <row r="400" ht="13.5" customHeight="1">
      <c r="B400" s="124"/>
      <c r="C400" s="124"/>
    </row>
    <row r="401" ht="13.5" customHeight="1">
      <c r="B401" s="124"/>
      <c r="C401" s="124"/>
    </row>
    <row r="402" ht="13.5" customHeight="1">
      <c r="B402" s="124"/>
      <c r="C402" s="124"/>
    </row>
    <row r="403" ht="13.5" customHeight="1">
      <c r="B403" s="124"/>
      <c r="C403" s="124"/>
    </row>
    <row r="404" ht="13.5" customHeight="1">
      <c r="B404" s="124"/>
      <c r="C404" s="124"/>
    </row>
    <row r="405" ht="13.5" customHeight="1">
      <c r="B405" s="124"/>
      <c r="C405" s="124"/>
    </row>
    <row r="406" ht="13.5" customHeight="1">
      <c r="B406" s="124"/>
      <c r="C406" s="124"/>
    </row>
    <row r="407" ht="13.5" customHeight="1">
      <c r="B407" s="124"/>
      <c r="C407" s="124"/>
    </row>
    <row r="408" ht="13.5" customHeight="1">
      <c r="B408" s="124"/>
      <c r="C408" s="124"/>
    </row>
    <row r="409" ht="13.5" customHeight="1">
      <c r="B409" s="124"/>
      <c r="C409" s="124"/>
    </row>
    <row r="410" ht="13.5" customHeight="1">
      <c r="B410" s="124"/>
      <c r="C410" s="124"/>
    </row>
    <row r="411" ht="13.5" customHeight="1">
      <c r="B411" s="124"/>
      <c r="C411" s="124"/>
    </row>
    <row r="412" ht="13.5" customHeight="1">
      <c r="B412" s="124"/>
      <c r="C412" s="124"/>
    </row>
    <row r="413" ht="13.5" customHeight="1">
      <c r="B413" s="124"/>
      <c r="C413" s="124"/>
    </row>
    <row r="414" ht="13.5" customHeight="1">
      <c r="B414" s="124"/>
      <c r="C414" s="124"/>
    </row>
    <row r="415" ht="13.5" customHeight="1">
      <c r="B415" s="124"/>
      <c r="C415" s="124"/>
    </row>
    <row r="416" ht="13.5" customHeight="1">
      <c r="B416" s="124"/>
      <c r="C416" s="124"/>
    </row>
    <row r="417" ht="13.5" customHeight="1">
      <c r="B417" s="124"/>
      <c r="C417" s="124"/>
    </row>
    <row r="418" ht="13.5" customHeight="1">
      <c r="B418" s="124"/>
      <c r="C418" s="124"/>
    </row>
    <row r="419" ht="13.5" customHeight="1">
      <c r="B419" s="124"/>
      <c r="C419" s="124"/>
    </row>
    <row r="420" ht="13.5" customHeight="1">
      <c r="B420" s="124"/>
      <c r="C420" s="124"/>
    </row>
    <row r="421" ht="13.5" customHeight="1">
      <c r="B421" s="124"/>
      <c r="C421" s="124"/>
    </row>
    <row r="422" ht="13.5" customHeight="1">
      <c r="B422" s="124"/>
      <c r="C422" s="124"/>
    </row>
    <row r="423" ht="13.5" customHeight="1">
      <c r="B423" s="124"/>
      <c r="C423" s="124"/>
    </row>
    <row r="424" ht="13.5" customHeight="1">
      <c r="B424" s="124"/>
      <c r="C424" s="124"/>
    </row>
    <row r="425" ht="13.5" customHeight="1">
      <c r="B425" s="124"/>
      <c r="C425" s="124"/>
    </row>
    <row r="426" ht="13.5" customHeight="1">
      <c r="B426" s="124"/>
      <c r="C426" s="124"/>
    </row>
    <row r="427" ht="13.5" customHeight="1">
      <c r="B427" s="124"/>
      <c r="C427" s="124"/>
    </row>
    <row r="428" ht="13.5" customHeight="1">
      <c r="B428" s="124"/>
      <c r="C428" s="124"/>
    </row>
    <row r="429" ht="13.5" customHeight="1">
      <c r="B429" s="124"/>
      <c r="C429" s="124"/>
    </row>
    <row r="430" ht="13.5" customHeight="1">
      <c r="B430" s="124"/>
      <c r="C430" s="124"/>
    </row>
    <row r="431" ht="13.5" customHeight="1">
      <c r="B431" s="124"/>
      <c r="C431" s="124"/>
    </row>
    <row r="432" ht="13.5" customHeight="1">
      <c r="B432" s="124"/>
      <c r="C432" s="124"/>
    </row>
    <row r="433" ht="13.5" customHeight="1">
      <c r="B433" s="124"/>
      <c r="C433" s="124"/>
    </row>
    <row r="434" ht="13.5" customHeight="1">
      <c r="B434" s="124"/>
      <c r="C434" s="124"/>
    </row>
    <row r="435" ht="13.5" customHeight="1">
      <c r="B435" s="124"/>
      <c r="C435" s="124"/>
    </row>
    <row r="436" ht="13.5" customHeight="1">
      <c r="B436" s="124"/>
      <c r="C436" s="124"/>
    </row>
    <row r="437" ht="13.5" customHeight="1">
      <c r="B437" s="124"/>
      <c r="C437" s="124"/>
    </row>
    <row r="438" ht="13.5" customHeight="1">
      <c r="B438" s="124"/>
      <c r="C438" s="124"/>
    </row>
    <row r="439" ht="13.5" customHeight="1">
      <c r="B439" s="124"/>
      <c r="C439" s="124"/>
    </row>
    <row r="440" ht="13.5" customHeight="1">
      <c r="B440" s="124"/>
      <c r="C440" s="124"/>
    </row>
    <row r="441" ht="13.5" customHeight="1">
      <c r="B441" s="124"/>
      <c r="C441" s="124"/>
    </row>
    <row r="442" ht="13.5" customHeight="1">
      <c r="B442" s="124"/>
      <c r="C442" s="124"/>
    </row>
    <row r="443" ht="13.5" customHeight="1">
      <c r="B443" s="124"/>
      <c r="C443" s="124"/>
    </row>
    <row r="444" ht="13.5" customHeight="1">
      <c r="B444" s="124"/>
      <c r="C444" s="124"/>
    </row>
    <row r="445" ht="13.5" customHeight="1">
      <c r="B445" s="124"/>
      <c r="C445" s="124"/>
    </row>
    <row r="446" ht="13.5" customHeight="1">
      <c r="B446" s="124"/>
      <c r="C446" s="124"/>
    </row>
    <row r="447" ht="13.5" customHeight="1">
      <c r="B447" s="124"/>
      <c r="C447" s="124"/>
    </row>
    <row r="448" ht="13.5" customHeight="1">
      <c r="B448" s="124"/>
      <c r="C448" s="124"/>
    </row>
    <row r="449" ht="13.5" customHeight="1">
      <c r="B449" s="124"/>
      <c r="C449" s="124"/>
    </row>
    <row r="450" ht="13.5" customHeight="1">
      <c r="B450" s="124"/>
      <c r="C450" s="124"/>
    </row>
    <row r="451" ht="13.5" customHeight="1">
      <c r="B451" s="124"/>
      <c r="C451" s="124"/>
    </row>
    <row r="452" ht="13.5" customHeight="1">
      <c r="B452" s="124"/>
      <c r="C452" s="124"/>
    </row>
    <row r="453" ht="13.5" customHeight="1">
      <c r="B453" s="124"/>
      <c r="C453" s="124"/>
    </row>
    <row r="454" ht="13.5" customHeight="1">
      <c r="B454" s="124"/>
      <c r="C454" s="124"/>
    </row>
    <row r="455" ht="13.5" customHeight="1">
      <c r="B455" s="124"/>
      <c r="C455" s="124"/>
    </row>
    <row r="456" ht="13.5" customHeight="1">
      <c r="B456" s="124"/>
      <c r="C456" s="124"/>
    </row>
    <row r="457" ht="13.5" customHeight="1">
      <c r="B457" s="124"/>
      <c r="C457" s="124"/>
    </row>
    <row r="458" ht="13.5" customHeight="1">
      <c r="B458" s="124"/>
      <c r="C458" s="124"/>
    </row>
    <row r="459" ht="13.5" customHeight="1">
      <c r="B459" s="124"/>
      <c r="C459" s="124"/>
    </row>
    <row r="460" ht="13.5" customHeight="1">
      <c r="B460" s="124"/>
      <c r="C460" s="124"/>
    </row>
    <row r="461" ht="13.5" customHeight="1">
      <c r="B461" s="124"/>
      <c r="C461" s="124"/>
    </row>
    <row r="462" ht="13.5" customHeight="1">
      <c r="B462" s="124"/>
      <c r="C462" s="124"/>
    </row>
    <row r="463" ht="13.5" customHeight="1">
      <c r="B463" s="124"/>
      <c r="C463" s="124"/>
    </row>
    <row r="464" ht="13.5" customHeight="1">
      <c r="B464" s="124"/>
      <c r="C464" s="124"/>
    </row>
    <row r="465" ht="13.5" customHeight="1">
      <c r="B465" s="124"/>
      <c r="C465" s="124"/>
    </row>
    <row r="466" ht="13.5" customHeight="1">
      <c r="B466" s="124"/>
      <c r="C466" s="124"/>
    </row>
    <row r="467" ht="13.5" customHeight="1">
      <c r="B467" s="124"/>
      <c r="C467" s="124"/>
    </row>
    <row r="468" ht="13.5" customHeight="1">
      <c r="B468" s="124"/>
      <c r="C468" s="124"/>
    </row>
    <row r="469" ht="13.5" customHeight="1">
      <c r="B469" s="124"/>
      <c r="C469" s="124"/>
    </row>
    <row r="470" ht="13.5" customHeight="1">
      <c r="B470" s="124"/>
      <c r="C470" s="124"/>
    </row>
    <row r="471" ht="13.5" customHeight="1">
      <c r="B471" s="124"/>
      <c r="C471" s="124"/>
    </row>
    <row r="472" ht="13.5" customHeight="1">
      <c r="B472" s="124"/>
      <c r="C472" s="124"/>
    </row>
    <row r="473" ht="13.5" customHeight="1">
      <c r="B473" s="124"/>
      <c r="C473" s="124"/>
    </row>
    <row r="474" ht="13.5" customHeight="1">
      <c r="B474" s="124"/>
      <c r="C474" s="124"/>
    </row>
    <row r="475" ht="13.5" customHeight="1">
      <c r="B475" s="124"/>
      <c r="C475" s="124"/>
    </row>
    <row r="476" ht="13.5" customHeight="1">
      <c r="B476" s="124"/>
      <c r="C476" s="124"/>
    </row>
    <row r="477" ht="13.5" customHeight="1">
      <c r="B477" s="124"/>
      <c r="C477" s="124"/>
    </row>
    <row r="478" ht="13.5" customHeight="1">
      <c r="B478" s="124"/>
      <c r="C478" s="124"/>
    </row>
    <row r="479" ht="13.5" customHeight="1">
      <c r="B479" s="124"/>
      <c r="C479" s="124"/>
    </row>
    <row r="480" ht="13.5" customHeight="1">
      <c r="B480" s="124"/>
      <c r="C480" s="124"/>
    </row>
    <row r="481" ht="13.5" customHeight="1">
      <c r="B481" s="124"/>
      <c r="C481" s="124"/>
    </row>
    <row r="482" ht="13.5" customHeight="1">
      <c r="B482" s="124"/>
      <c r="C482" s="124"/>
    </row>
    <row r="483" ht="13.5" customHeight="1">
      <c r="B483" s="124"/>
      <c r="C483" s="124"/>
    </row>
    <row r="484" ht="13.5" customHeight="1">
      <c r="B484" s="124"/>
      <c r="C484" s="124"/>
    </row>
    <row r="485" ht="13.5" customHeight="1">
      <c r="B485" s="124"/>
      <c r="C485" s="124"/>
    </row>
    <row r="486" ht="13.5" customHeight="1">
      <c r="B486" s="124"/>
      <c r="C486" s="124"/>
    </row>
    <row r="487" ht="13.5" customHeight="1">
      <c r="B487" s="124"/>
      <c r="C487" s="124"/>
    </row>
    <row r="488" ht="13.5" customHeight="1">
      <c r="B488" s="124"/>
      <c r="C488" s="124"/>
    </row>
    <row r="489" ht="13.5" customHeight="1">
      <c r="B489" s="124"/>
      <c r="C489" s="124"/>
    </row>
    <row r="490" ht="13.5" customHeight="1">
      <c r="B490" s="124"/>
      <c r="C490" s="124"/>
    </row>
    <row r="491" ht="13.5" customHeight="1">
      <c r="B491" s="124"/>
      <c r="C491" s="124"/>
    </row>
    <row r="492" ht="13.5" customHeight="1">
      <c r="B492" s="124"/>
      <c r="C492" s="124"/>
    </row>
    <row r="493" ht="13.5" customHeight="1">
      <c r="B493" s="124"/>
      <c r="C493" s="124"/>
    </row>
    <row r="494" ht="13.5" customHeight="1">
      <c r="B494" s="124"/>
      <c r="C494" s="124"/>
    </row>
    <row r="495" ht="13.5" customHeight="1">
      <c r="B495" s="124"/>
      <c r="C495" s="124"/>
    </row>
    <row r="496" ht="13.5" customHeight="1">
      <c r="B496" s="124"/>
      <c r="C496" s="124"/>
    </row>
    <row r="497" ht="13.5" customHeight="1">
      <c r="B497" s="124"/>
      <c r="C497" s="124"/>
    </row>
    <row r="498" ht="13.5" customHeight="1">
      <c r="B498" s="124"/>
      <c r="C498" s="124"/>
    </row>
    <row r="499" ht="13.5" customHeight="1">
      <c r="B499" s="124"/>
      <c r="C499" s="124"/>
    </row>
    <row r="500" ht="13.5" customHeight="1">
      <c r="B500" s="124"/>
      <c r="C500" s="124"/>
    </row>
    <row r="501" ht="13.5" customHeight="1">
      <c r="B501" s="124"/>
      <c r="C501" s="124"/>
    </row>
    <row r="502" ht="13.5" customHeight="1">
      <c r="B502" s="124"/>
      <c r="C502" s="124"/>
    </row>
    <row r="503" ht="13.5" customHeight="1">
      <c r="B503" s="124"/>
      <c r="C503" s="124"/>
    </row>
    <row r="504" ht="13.5" customHeight="1">
      <c r="B504" s="124"/>
      <c r="C504" s="124"/>
    </row>
    <row r="505" ht="13.5" customHeight="1">
      <c r="B505" s="124"/>
      <c r="C505" s="124"/>
    </row>
    <row r="506" ht="13.5" customHeight="1">
      <c r="B506" s="124"/>
      <c r="C506" s="124"/>
    </row>
    <row r="507" ht="13.5" customHeight="1">
      <c r="B507" s="124"/>
      <c r="C507" s="124"/>
    </row>
    <row r="508" ht="13.5" customHeight="1">
      <c r="B508" s="124"/>
      <c r="C508" s="124"/>
    </row>
    <row r="509" ht="13.5" customHeight="1">
      <c r="B509" s="124"/>
      <c r="C509" s="124"/>
    </row>
    <row r="510" ht="13.5" customHeight="1">
      <c r="B510" s="124"/>
      <c r="C510" s="124"/>
    </row>
    <row r="511" ht="13.5" customHeight="1">
      <c r="B511" s="124"/>
      <c r="C511" s="124"/>
    </row>
    <row r="512" ht="13.5" customHeight="1">
      <c r="B512" s="124"/>
      <c r="C512" s="124"/>
    </row>
    <row r="513" ht="13.5" customHeight="1">
      <c r="B513" s="124"/>
      <c r="C513" s="124"/>
    </row>
    <row r="514" ht="13.5" customHeight="1">
      <c r="B514" s="124"/>
      <c r="C514" s="124"/>
    </row>
    <row r="515" ht="13.5" customHeight="1">
      <c r="B515" s="124"/>
      <c r="C515" s="124"/>
    </row>
    <row r="516" ht="13.5" customHeight="1">
      <c r="B516" s="124"/>
      <c r="C516" s="124"/>
    </row>
    <row r="517" ht="13.5" customHeight="1">
      <c r="B517" s="124"/>
      <c r="C517" s="124"/>
    </row>
    <row r="518" ht="13.5" customHeight="1">
      <c r="B518" s="124"/>
      <c r="C518" s="124"/>
    </row>
    <row r="519" ht="13.5" customHeight="1">
      <c r="B519" s="124"/>
      <c r="C519" s="124"/>
    </row>
    <row r="520" ht="13.5" customHeight="1">
      <c r="B520" s="124"/>
      <c r="C520" s="124"/>
    </row>
    <row r="521" ht="13.5" customHeight="1">
      <c r="B521" s="124"/>
      <c r="C521" s="124"/>
    </row>
    <row r="522" ht="13.5" customHeight="1">
      <c r="B522" s="124"/>
      <c r="C522" s="124"/>
    </row>
    <row r="523" ht="13.5" customHeight="1">
      <c r="B523" s="124"/>
      <c r="C523" s="124"/>
    </row>
    <row r="524" ht="13.5" customHeight="1">
      <c r="B524" s="124"/>
      <c r="C524" s="124"/>
    </row>
    <row r="525" ht="13.5" customHeight="1">
      <c r="B525" s="124"/>
      <c r="C525" s="124"/>
    </row>
    <row r="526" ht="13.5" customHeight="1">
      <c r="B526" s="124"/>
      <c r="C526" s="124"/>
    </row>
    <row r="527" ht="13.5" customHeight="1">
      <c r="B527" s="124"/>
      <c r="C527" s="124"/>
    </row>
    <row r="528" ht="13.5" customHeight="1">
      <c r="B528" s="124"/>
      <c r="C528" s="124"/>
    </row>
    <row r="529" ht="13.5" customHeight="1">
      <c r="B529" s="124"/>
      <c r="C529" s="124"/>
    </row>
    <row r="530" ht="13.5" customHeight="1">
      <c r="B530" s="124"/>
      <c r="C530" s="124"/>
    </row>
    <row r="531" ht="13.5" customHeight="1">
      <c r="B531" s="124"/>
      <c r="C531" s="124"/>
    </row>
    <row r="532" ht="13.5" customHeight="1">
      <c r="B532" s="124"/>
      <c r="C532" s="124"/>
    </row>
    <row r="533" ht="13.5" customHeight="1">
      <c r="B533" s="124"/>
      <c r="C533" s="124"/>
    </row>
    <row r="534" ht="13.5" customHeight="1">
      <c r="B534" s="124"/>
      <c r="C534" s="124"/>
    </row>
    <row r="535" ht="13.5" customHeight="1">
      <c r="B535" s="124"/>
      <c r="C535" s="124"/>
    </row>
    <row r="536" ht="13.5" customHeight="1">
      <c r="B536" s="124"/>
      <c r="C536" s="124"/>
    </row>
    <row r="537" ht="13.5" customHeight="1">
      <c r="B537" s="124"/>
      <c r="C537" s="124"/>
    </row>
    <row r="538" ht="13.5" customHeight="1">
      <c r="B538" s="124"/>
      <c r="C538" s="124"/>
    </row>
    <row r="539" ht="13.5" customHeight="1">
      <c r="B539" s="124"/>
      <c r="C539" s="124"/>
    </row>
    <row r="540" ht="13.5" customHeight="1">
      <c r="B540" s="124"/>
      <c r="C540" s="124"/>
    </row>
    <row r="541" ht="13.5" customHeight="1">
      <c r="B541" s="124"/>
      <c r="C541" s="124"/>
    </row>
    <row r="542" ht="13.5" customHeight="1">
      <c r="B542" s="124"/>
      <c r="C542" s="124"/>
    </row>
    <row r="543" ht="13.5" customHeight="1">
      <c r="B543" s="124"/>
      <c r="C543" s="124"/>
    </row>
    <row r="544" ht="13.5" customHeight="1">
      <c r="B544" s="124"/>
      <c r="C544" s="124"/>
    </row>
    <row r="545" ht="13.5" customHeight="1">
      <c r="B545" s="124"/>
      <c r="C545" s="124"/>
    </row>
    <row r="546" ht="13.5" customHeight="1">
      <c r="B546" s="124"/>
      <c r="C546" s="124"/>
    </row>
    <row r="547" ht="13.5" customHeight="1">
      <c r="B547" s="124"/>
      <c r="C547" s="124"/>
    </row>
    <row r="548" ht="13.5" customHeight="1">
      <c r="B548" s="124"/>
      <c r="C548" s="124"/>
    </row>
    <row r="549" ht="13.5" customHeight="1">
      <c r="B549" s="124"/>
      <c r="C549" s="124"/>
    </row>
    <row r="550" ht="13.5" customHeight="1">
      <c r="B550" s="124"/>
      <c r="C550" s="124"/>
    </row>
    <row r="551" ht="13.5" customHeight="1">
      <c r="B551" s="124"/>
      <c r="C551" s="124"/>
    </row>
    <row r="552" ht="13.5" customHeight="1">
      <c r="B552" s="124"/>
      <c r="C552" s="124"/>
    </row>
    <row r="553" ht="13.5" customHeight="1">
      <c r="B553" s="124"/>
      <c r="C553" s="124"/>
    </row>
    <row r="554" ht="13.5" customHeight="1">
      <c r="B554" s="124"/>
      <c r="C554" s="124"/>
    </row>
    <row r="555" ht="13.5" customHeight="1">
      <c r="B555" s="124"/>
      <c r="C555" s="124"/>
    </row>
    <row r="556" ht="13.5" customHeight="1">
      <c r="B556" s="124"/>
      <c r="C556" s="124"/>
    </row>
    <row r="557" ht="13.5" customHeight="1">
      <c r="B557" s="124"/>
      <c r="C557" s="124"/>
    </row>
    <row r="558" ht="13.5" customHeight="1">
      <c r="B558" s="124"/>
      <c r="C558" s="124"/>
    </row>
    <row r="559" ht="13.5" customHeight="1">
      <c r="B559" s="124"/>
      <c r="C559" s="124"/>
    </row>
    <row r="560" ht="13.5" customHeight="1">
      <c r="B560" s="124"/>
      <c r="C560" s="124"/>
    </row>
    <row r="561" ht="13.5" customHeight="1">
      <c r="B561" s="124"/>
      <c r="C561" s="124"/>
    </row>
    <row r="562" ht="13.5" customHeight="1">
      <c r="B562" s="124"/>
      <c r="C562" s="124"/>
    </row>
    <row r="563" ht="13.5" customHeight="1">
      <c r="B563" s="124"/>
      <c r="C563" s="124"/>
    </row>
    <row r="564" ht="13.5" customHeight="1">
      <c r="B564" s="124"/>
      <c r="C564" s="124"/>
    </row>
    <row r="565" ht="13.5" customHeight="1">
      <c r="B565" s="124"/>
      <c r="C565" s="124"/>
    </row>
    <row r="566" ht="13.5" customHeight="1">
      <c r="B566" s="124"/>
      <c r="C566" s="124"/>
    </row>
    <row r="567" ht="13.5" customHeight="1">
      <c r="B567" s="124"/>
      <c r="C567" s="124"/>
    </row>
    <row r="568" ht="13.5" customHeight="1">
      <c r="B568" s="124"/>
      <c r="C568" s="124"/>
    </row>
    <row r="569" ht="13.5" customHeight="1">
      <c r="B569" s="124"/>
      <c r="C569" s="124"/>
    </row>
    <row r="570" ht="13.5" customHeight="1">
      <c r="B570" s="124"/>
      <c r="C570" s="124"/>
    </row>
    <row r="571" ht="13.5" customHeight="1">
      <c r="B571" s="124"/>
      <c r="C571" s="124"/>
    </row>
    <row r="572" ht="13.5" customHeight="1">
      <c r="B572" s="124"/>
      <c r="C572" s="124"/>
    </row>
    <row r="573" ht="13.5" customHeight="1">
      <c r="B573" s="124"/>
      <c r="C573" s="124"/>
    </row>
    <row r="574" ht="13.5" customHeight="1">
      <c r="B574" s="124"/>
      <c r="C574" s="124"/>
    </row>
    <row r="575" ht="13.5" customHeight="1">
      <c r="B575" s="124"/>
      <c r="C575" s="124"/>
    </row>
    <row r="576" ht="13.5" customHeight="1">
      <c r="B576" s="124"/>
      <c r="C576" s="124"/>
    </row>
    <row r="577" ht="13.5" customHeight="1">
      <c r="B577" s="124"/>
      <c r="C577" s="124"/>
    </row>
    <row r="578" ht="13.5" customHeight="1">
      <c r="B578" s="124"/>
      <c r="C578" s="124"/>
    </row>
    <row r="579" ht="13.5" customHeight="1">
      <c r="B579" s="124"/>
      <c r="C579" s="124"/>
    </row>
    <row r="580" ht="13.5" customHeight="1">
      <c r="B580" s="124"/>
      <c r="C580" s="124"/>
    </row>
    <row r="581" ht="13.5" customHeight="1">
      <c r="B581" s="124"/>
      <c r="C581" s="124"/>
    </row>
    <row r="582" ht="13.5" customHeight="1">
      <c r="B582" s="124"/>
      <c r="C582" s="124"/>
    </row>
    <row r="583" ht="13.5" customHeight="1">
      <c r="B583" s="124"/>
      <c r="C583" s="124"/>
    </row>
    <row r="584" ht="13.5" customHeight="1">
      <c r="B584" s="124"/>
      <c r="C584" s="124"/>
    </row>
    <row r="585" ht="13.5" customHeight="1">
      <c r="B585" s="124"/>
      <c r="C585" s="124"/>
    </row>
    <row r="586" ht="13.5" customHeight="1">
      <c r="B586" s="124"/>
      <c r="C586" s="124"/>
    </row>
    <row r="587" ht="13.5" customHeight="1">
      <c r="B587" s="124"/>
      <c r="C587" s="124"/>
    </row>
    <row r="588" ht="13.5" customHeight="1">
      <c r="B588" s="124"/>
      <c r="C588" s="124"/>
    </row>
    <row r="589" ht="13.5" customHeight="1">
      <c r="B589" s="124"/>
      <c r="C589" s="124"/>
    </row>
    <row r="590" ht="13.5" customHeight="1">
      <c r="B590" s="124"/>
      <c r="C590" s="124"/>
    </row>
    <row r="591" ht="13.5" customHeight="1">
      <c r="B591" s="124"/>
      <c r="C591" s="124"/>
    </row>
    <row r="592" ht="13.5" customHeight="1">
      <c r="B592" s="124"/>
      <c r="C592" s="124"/>
    </row>
    <row r="593" ht="13.5" customHeight="1">
      <c r="B593" s="124"/>
      <c r="C593" s="124"/>
    </row>
    <row r="594" ht="13.5" customHeight="1">
      <c r="B594" s="124"/>
      <c r="C594" s="124"/>
    </row>
    <row r="595" ht="13.5" customHeight="1">
      <c r="B595" s="124"/>
      <c r="C595" s="124"/>
    </row>
    <row r="596" ht="13.5" customHeight="1">
      <c r="B596" s="124"/>
      <c r="C596" s="124"/>
    </row>
    <row r="597" ht="13.5" customHeight="1">
      <c r="B597" s="124"/>
      <c r="C597" s="124"/>
    </row>
    <row r="598" ht="13.5" customHeight="1">
      <c r="B598" s="124"/>
      <c r="C598" s="124"/>
    </row>
    <row r="599" ht="13.5" customHeight="1">
      <c r="B599" s="124"/>
      <c r="C599" s="124"/>
    </row>
    <row r="600" ht="13.5" customHeight="1">
      <c r="B600" s="124"/>
      <c r="C600" s="124"/>
    </row>
    <row r="601" ht="13.5" customHeight="1">
      <c r="B601" s="124"/>
      <c r="C601" s="124"/>
    </row>
    <row r="602" ht="13.5" customHeight="1">
      <c r="B602" s="124"/>
      <c r="C602" s="124"/>
    </row>
    <row r="603" ht="13.5" customHeight="1">
      <c r="B603" s="124"/>
      <c r="C603" s="124"/>
    </row>
    <row r="604" ht="13.5" customHeight="1">
      <c r="B604" s="124"/>
      <c r="C604" s="124"/>
    </row>
    <row r="605" ht="13.5" customHeight="1">
      <c r="B605" s="124"/>
      <c r="C605" s="124"/>
    </row>
    <row r="606" ht="13.5" customHeight="1">
      <c r="B606" s="124"/>
      <c r="C606" s="124"/>
    </row>
    <row r="607" ht="13.5" customHeight="1">
      <c r="B607" s="124"/>
      <c r="C607" s="124"/>
    </row>
    <row r="608" ht="13.5" customHeight="1">
      <c r="B608" s="124"/>
      <c r="C608" s="124"/>
    </row>
    <row r="609" ht="13.5" customHeight="1">
      <c r="B609" s="124"/>
      <c r="C609" s="124"/>
    </row>
    <row r="610" ht="13.5" customHeight="1">
      <c r="B610" s="124"/>
      <c r="C610" s="124"/>
    </row>
    <row r="611" ht="13.5" customHeight="1">
      <c r="B611" s="124"/>
      <c r="C611" s="124"/>
    </row>
    <row r="612" ht="13.5" customHeight="1">
      <c r="B612" s="124"/>
      <c r="C612" s="124"/>
    </row>
    <row r="613" ht="13.5" customHeight="1">
      <c r="B613" s="124"/>
      <c r="C613" s="124"/>
    </row>
    <row r="614" ht="13.5" customHeight="1">
      <c r="B614" s="124"/>
      <c r="C614" s="124"/>
    </row>
    <row r="615" ht="13.5" customHeight="1">
      <c r="B615" s="124"/>
      <c r="C615" s="124"/>
    </row>
    <row r="616" ht="13.5" customHeight="1">
      <c r="B616" s="124"/>
      <c r="C616" s="124"/>
    </row>
    <row r="617" ht="13.5" customHeight="1">
      <c r="B617" s="124"/>
      <c r="C617" s="124"/>
    </row>
    <row r="618" ht="13.5" customHeight="1">
      <c r="B618" s="124"/>
      <c r="C618" s="124"/>
    </row>
    <row r="619" ht="13.5" customHeight="1">
      <c r="B619" s="124"/>
      <c r="C619" s="124"/>
    </row>
    <row r="620" ht="13.5" customHeight="1">
      <c r="B620" s="124"/>
      <c r="C620" s="124"/>
    </row>
    <row r="621" ht="13.5" customHeight="1">
      <c r="B621" s="124"/>
      <c r="C621" s="124"/>
    </row>
    <row r="622" ht="13.5" customHeight="1">
      <c r="B622" s="124"/>
      <c r="C622" s="124"/>
    </row>
    <row r="623" ht="13.5" customHeight="1">
      <c r="B623" s="124"/>
      <c r="C623" s="124"/>
    </row>
    <row r="624" ht="13.5" customHeight="1">
      <c r="B624" s="124"/>
      <c r="C624" s="124"/>
    </row>
    <row r="625" ht="13.5" customHeight="1">
      <c r="B625" s="124"/>
      <c r="C625" s="124"/>
    </row>
    <row r="626" ht="13.5" customHeight="1">
      <c r="B626" s="124"/>
      <c r="C626" s="124"/>
    </row>
    <row r="627" ht="13.5" customHeight="1">
      <c r="B627" s="124"/>
      <c r="C627" s="124"/>
    </row>
    <row r="628" ht="13.5" customHeight="1">
      <c r="B628" s="124"/>
      <c r="C628" s="124"/>
    </row>
    <row r="629" ht="13.5" customHeight="1">
      <c r="B629" s="124"/>
      <c r="C629" s="124"/>
    </row>
    <row r="630" ht="13.5" customHeight="1">
      <c r="B630" s="124"/>
      <c r="C630" s="124"/>
    </row>
    <row r="631" ht="13.5" customHeight="1">
      <c r="B631" s="124"/>
      <c r="C631" s="124"/>
    </row>
    <row r="632" ht="13.5" customHeight="1">
      <c r="B632" s="124"/>
      <c r="C632" s="124"/>
    </row>
    <row r="633" ht="13.5" customHeight="1">
      <c r="B633" s="124"/>
      <c r="C633" s="124"/>
    </row>
    <row r="634" ht="13.5" customHeight="1">
      <c r="B634" s="124"/>
      <c r="C634" s="124"/>
    </row>
    <row r="635" ht="13.5" customHeight="1">
      <c r="B635" s="124"/>
      <c r="C635" s="124"/>
    </row>
    <row r="636" ht="13.5" customHeight="1">
      <c r="B636" s="124"/>
      <c r="C636" s="124"/>
    </row>
    <row r="637" ht="13.5" customHeight="1">
      <c r="B637" s="124"/>
      <c r="C637" s="124"/>
    </row>
    <row r="638" ht="13.5" customHeight="1">
      <c r="B638" s="124"/>
      <c r="C638" s="124"/>
    </row>
    <row r="639" ht="13.5" customHeight="1">
      <c r="B639" s="124"/>
      <c r="C639" s="124"/>
    </row>
    <row r="640" ht="13.5" customHeight="1">
      <c r="B640" s="124"/>
      <c r="C640" s="124"/>
    </row>
    <row r="641" ht="13.5" customHeight="1">
      <c r="B641" s="124"/>
      <c r="C641" s="124"/>
    </row>
    <row r="642" ht="13.5" customHeight="1">
      <c r="B642" s="124"/>
      <c r="C642" s="124"/>
    </row>
    <row r="643" ht="13.5" customHeight="1">
      <c r="B643" s="124"/>
      <c r="C643" s="124"/>
    </row>
    <row r="644" ht="13.5" customHeight="1">
      <c r="B644" s="124"/>
      <c r="C644" s="124"/>
    </row>
    <row r="645" ht="13.5" customHeight="1">
      <c r="B645" s="124"/>
      <c r="C645" s="124"/>
    </row>
    <row r="646" ht="13.5" customHeight="1">
      <c r="B646" s="124"/>
      <c r="C646" s="124"/>
    </row>
    <row r="647" ht="13.5" customHeight="1">
      <c r="B647" s="124"/>
      <c r="C647" s="124"/>
    </row>
    <row r="648" ht="13.5" customHeight="1">
      <c r="B648" s="124"/>
      <c r="C648" s="124"/>
    </row>
    <row r="649" ht="13.5" customHeight="1">
      <c r="B649" s="124"/>
      <c r="C649" s="124"/>
    </row>
    <row r="650" ht="13.5" customHeight="1">
      <c r="B650" s="124"/>
      <c r="C650" s="124"/>
    </row>
    <row r="651" ht="13.5" customHeight="1">
      <c r="B651" s="124"/>
      <c r="C651" s="124"/>
    </row>
    <row r="652" ht="13.5" customHeight="1">
      <c r="B652" s="124"/>
      <c r="C652" s="124"/>
    </row>
    <row r="653" ht="13.5" customHeight="1">
      <c r="B653" s="124"/>
      <c r="C653" s="124"/>
    </row>
    <row r="654" ht="13.5" customHeight="1">
      <c r="B654" s="124"/>
      <c r="C654" s="124"/>
    </row>
    <row r="655" ht="13.5" customHeight="1">
      <c r="B655" s="124"/>
      <c r="C655" s="124"/>
    </row>
    <row r="656" ht="13.5" customHeight="1">
      <c r="B656" s="124"/>
      <c r="C656" s="124"/>
    </row>
    <row r="657" ht="13.5" customHeight="1">
      <c r="B657" s="124"/>
      <c r="C657" s="124"/>
    </row>
    <row r="658" ht="13.5" customHeight="1">
      <c r="B658" s="124"/>
      <c r="C658" s="124"/>
    </row>
    <row r="659" ht="13.5" customHeight="1">
      <c r="B659" s="124"/>
      <c r="C659" s="124"/>
    </row>
    <row r="660" ht="13.5" customHeight="1">
      <c r="B660" s="124"/>
      <c r="C660" s="124"/>
    </row>
    <row r="661" ht="13.5" customHeight="1">
      <c r="B661" s="124"/>
      <c r="C661" s="124"/>
    </row>
    <row r="662" ht="13.5" customHeight="1">
      <c r="B662" s="124"/>
      <c r="C662" s="124"/>
    </row>
    <row r="663" ht="13.5" customHeight="1">
      <c r="B663" s="124"/>
      <c r="C663" s="124"/>
    </row>
    <row r="664" ht="13.5" customHeight="1">
      <c r="B664" s="124"/>
      <c r="C664" s="124"/>
    </row>
    <row r="665" ht="13.5" customHeight="1">
      <c r="B665" s="124"/>
      <c r="C665" s="124"/>
    </row>
    <row r="666" ht="13.5" customHeight="1">
      <c r="B666" s="124"/>
      <c r="C666" s="124"/>
    </row>
    <row r="667" ht="13.5" customHeight="1">
      <c r="B667" s="124"/>
      <c r="C667" s="124"/>
    </row>
    <row r="668" ht="13.5" customHeight="1">
      <c r="B668" s="124"/>
      <c r="C668" s="124"/>
    </row>
    <row r="669" ht="13.5" customHeight="1">
      <c r="B669" s="124"/>
      <c r="C669" s="124"/>
    </row>
    <row r="670" ht="13.5" customHeight="1">
      <c r="B670" s="124"/>
      <c r="C670" s="124"/>
    </row>
    <row r="671" ht="13.5" customHeight="1">
      <c r="B671" s="124"/>
      <c r="C671" s="124"/>
    </row>
    <row r="672" ht="13.5" customHeight="1">
      <c r="B672" s="124"/>
      <c r="C672" s="124"/>
    </row>
    <row r="673" ht="13.5" customHeight="1">
      <c r="B673" s="124"/>
      <c r="C673" s="124"/>
    </row>
    <row r="674" ht="13.5" customHeight="1">
      <c r="B674" s="124"/>
      <c r="C674" s="124"/>
    </row>
    <row r="675" ht="13.5" customHeight="1">
      <c r="B675" s="124"/>
      <c r="C675" s="124"/>
    </row>
    <row r="676" ht="13.5" customHeight="1">
      <c r="B676" s="124"/>
      <c r="C676" s="124"/>
    </row>
    <row r="677" ht="13.5" customHeight="1">
      <c r="B677" s="124"/>
      <c r="C677" s="124"/>
    </row>
    <row r="678" ht="13.5" customHeight="1">
      <c r="B678" s="124"/>
      <c r="C678" s="124"/>
    </row>
    <row r="679" ht="13.5" customHeight="1">
      <c r="B679" s="124"/>
      <c r="C679" s="124"/>
    </row>
    <row r="680" ht="13.5" customHeight="1">
      <c r="B680" s="124"/>
      <c r="C680" s="124"/>
    </row>
    <row r="681" ht="13.5" customHeight="1">
      <c r="B681" s="124"/>
      <c r="C681" s="124"/>
    </row>
    <row r="682" ht="13.5" customHeight="1">
      <c r="B682" s="124"/>
      <c r="C682" s="124"/>
    </row>
    <row r="683" ht="13.5" customHeight="1">
      <c r="B683" s="124"/>
      <c r="C683" s="124"/>
    </row>
    <row r="684" ht="13.5" customHeight="1">
      <c r="B684" s="124"/>
      <c r="C684" s="124"/>
    </row>
    <row r="685" ht="13.5" customHeight="1">
      <c r="B685" s="124"/>
      <c r="C685" s="124"/>
    </row>
    <row r="686" ht="13.5" customHeight="1">
      <c r="B686" s="124"/>
      <c r="C686" s="124"/>
    </row>
    <row r="687" ht="13.5" customHeight="1">
      <c r="B687" s="124"/>
      <c r="C687" s="124"/>
    </row>
    <row r="688" ht="13.5" customHeight="1">
      <c r="B688" s="124"/>
      <c r="C688" s="124"/>
    </row>
    <row r="689" ht="13.5" customHeight="1">
      <c r="B689" s="124"/>
      <c r="C689" s="124"/>
    </row>
    <row r="690" ht="13.5" customHeight="1">
      <c r="B690" s="124"/>
      <c r="C690" s="124"/>
    </row>
    <row r="691" ht="13.5" customHeight="1">
      <c r="B691" s="124"/>
      <c r="C691" s="124"/>
    </row>
    <row r="692" ht="13.5" customHeight="1">
      <c r="B692" s="124"/>
      <c r="C692" s="124"/>
    </row>
    <row r="693" ht="13.5" customHeight="1">
      <c r="B693" s="124"/>
      <c r="C693" s="124"/>
    </row>
    <row r="694" ht="13.5" customHeight="1">
      <c r="B694" s="124"/>
      <c r="C694" s="124"/>
    </row>
    <row r="695" ht="13.5" customHeight="1">
      <c r="B695" s="124"/>
      <c r="C695" s="124"/>
    </row>
    <row r="696" ht="13.5" customHeight="1">
      <c r="B696" s="124"/>
      <c r="C696" s="124"/>
    </row>
    <row r="697" ht="13.5" customHeight="1">
      <c r="B697" s="124"/>
      <c r="C697" s="124"/>
    </row>
    <row r="698" ht="13.5" customHeight="1">
      <c r="B698" s="124"/>
      <c r="C698" s="124"/>
    </row>
    <row r="699" ht="13.5" customHeight="1">
      <c r="B699" s="124"/>
      <c r="C699" s="124"/>
    </row>
    <row r="700" ht="13.5" customHeight="1">
      <c r="B700" s="124"/>
      <c r="C700" s="124"/>
    </row>
    <row r="701" ht="13.5" customHeight="1">
      <c r="B701" s="124"/>
      <c r="C701" s="124"/>
    </row>
    <row r="702" ht="13.5" customHeight="1">
      <c r="B702" s="124"/>
      <c r="C702" s="124"/>
    </row>
    <row r="703" ht="13.5" customHeight="1">
      <c r="B703" s="124"/>
      <c r="C703" s="124"/>
    </row>
    <row r="704" ht="13.5" customHeight="1">
      <c r="B704" s="124"/>
      <c r="C704" s="124"/>
    </row>
    <row r="705" ht="13.5" customHeight="1">
      <c r="B705" s="124"/>
      <c r="C705" s="124"/>
    </row>
    <row r="706" ht="13.5" customHeight="1">
      <c r="B706" s="124"/>
      <c r="C706" s="124"/>
    </row>
    <row r="707" ht="13.5" customHeight="1">
      <c r="B707" s="124"/>
      <c r="C707" s="124"/>
    </row>
    <row r="708" ht="13.5" customHeight="1">
      <c r="B708" s="124"/>
      <c r="C708" s="124"/>
    </row>
    <row r="709" ht="13.5" customHeight="1">
      <c r="B709" s="124"/>
      <c r="C709" s="124"/>
    </row>
    <row r="710" ht="13.5" customHeight="1">
      <c r="B710" s="124"/>
      <c r="C710" s="124"/>
    </row>
    <row r="711" ht="13.5" customHeight="1">
      <c r="B711" s="124"/>
      <c r="C711" s="124"/>
    </row>
    <row r="712" ht="13.5" customHeight="1">
      <c r="B712" s="124"/>
      <c r="C712" s="124"/>
    </row>
    <row r="713" ht="13.5" customHeight="1">
      <c r="B713" s="124"/>
      <c r="C713" s="124"/>
    </row>
    <row r="714" ht="13.5" customHeight="1">
      <c r="B714" s="124"/>
      <c r="C714" s="124"/>
    </row>
    <row r="715" ht="13.5" customHeight="1">
      <c r="B715" s="124"/>
      <c r="C715" s="124"/>
    </row>
    <row r="716" ht="13.5" customHeight="1">
      <c r="B716" s="124"/>
      <c r="C716" s="124"/>
    </row>
    <row r="717" ht="13.5" customHeight="1">
      <c r="B717" s="124"/>
      <c r="C717" s="124"/>
    </row>
    <row r="718" ht="13.5" customHeight="1">
      <c r="B718" s="124"/>
      <c r="C718" s="124"/>
    </row>
    <row r="719" ht="13.5" customHeight="1">
      <c r="B719" s="124"/>
      <c r="C719" s="124"/>
    </row>
    <row r="720" ht="13.5" customHeight="1">
      <c r="B720" s="124"/>
      <c r="C720" s="124"/>
    </row>
    <row r="721" ht="13.5" customHeight="1">
      <c r="B721" s="124"/>
      <c r="C721" s="124"/>
    </row>
    <row r="722" ht="13.5" customHeight="1">
      <c r="B722" s="124"/>
      <c r="C722" s="124"/>
    </row>
    <row r="723" ht="13.5" customHeight="1">
      <c r="B723" s="124"/>
      <c r="C723" s="124"/>
    </row>
    <row r="724" ht="13.5" customHeight="1">
      <c r="B724" s="124"/>
      <c r="C724" s="124"/>
    </row>
    <row r="725" ht="13.5" customHeight="1">
      <c r="B725" s="124"/>
      <c r="C725" s="124"/>
    </row>
    <row r="726" ht="13.5" customHeight="1">
      <c r="B726" s="124"/>
      <c r="C726" s="124"/>
    </row>
    <row r="727" ht="13.5" customHeight="1">
      <c r="B727" s="124"/>
      <c r="C727" s="124"/>
    </row>
    <row r="728" ht="13.5" customHeight="1">
      <c r="B728" s="124"/>
      <c r="C728" s="124"/>
    </row>
    <row r="729" ht="13.5" customHeight="1">
      <c r="B729" s="124"/>
      <c r="C729" s="124"/>
    </row>
    <row r="730" ht="13.5" customHeight="1">
      <c r="B730" s="124"/>
      <c r="C730" s="124"/>
    </row>
    <row r="731" ht="13.5" customHeight="1">
      <c r="B731" s="124"/>
      <c r="C731" s="124"/>
    </row>
    <row r="732" ht="13.5" customHeight="1">
      <c r="B732" s="124"/>
      <c r="C732" s="124"/>
    </row>
    <row r="733" ht="13.5" customHeight="1">
      <c r="B733" s="124"/>
      <c r="C733" s="124"/>
    </row>
    <row r="734" ht="13.5" customHeight="1">
      <c r="B734" s="124"/>
      <c r="C734" s="124"/>
    </row>
    <row r="735" ht="13.5" customHeight="1">
      <c r="B735" s="124"/>
      <c r="C735" s="124"/>
    </row>
    <row r="736" ht="13.5" customHeight="1">
      <c r="B736" s="124"/>
      <c r="C736" s="124"/>
    </row>
    <row r="737" ht="13.5" customHeight="1">
      <c r="B737" s="124"/>
      <c r="C737" s="124"/>
    </row>
    <row r="738" ht="13.5" customHeight="1">
      <c r="B738" s="124"/>
      <c r="C738" s="124"/>
    </row>
    <row r="739" ht="13.5" customHeight="1">
      <c r="B739" s="124"/>
      <c r="C739" s="124"/>
    </row>
    <row r="740" ht="13.5" customHeight="1">
      <c r="B740" s="124"/>
      <c r="C740" s="124"/>
    </row>
    <row r="741" ht="13.5" customHeight="1">
      <c r="B741" s="124"/>
      <c r="C741" s="124"/>
    </row>
    <row r="742" ht="13.5" customHeight="1">
      <c r="B742" s="124"/>
      <c r="C742" s="124"/>
    </row>
    <row r="743" ht="13.5" customHeight="1">
      <c r="B743" s="124"/>
      <c r="C743" s="124"/>
    </row>
    <row r="744" ht="13.5" customHeight="1">
      <c r="B744" s="124"/>
      <c r="C744" s="124"/>
    </row>
    <row r="745" ht="13.5" customHeight="1">
      <c r="B745" s="124"/>
      <c r="C745" s="124"/>
    </row>
    <row r="746" ht="13.5" customHeight="1">
      <c r="B746" s="124"/>
      <c r="C746" s="124"/>
    </row>
    <row r="747" ht="13.5" customHeight="1">
      <c r="B747" s="124"/>
      <c r="C747" s="124"/>
    </row>
    <row r="748" ht="13.5" customHeight="1">
      <c r="B748" s="124"/>
      <c r="C748" s="124"/>
    </row>
    <row r="749" ht="13.5" customHeight="1">
      <c r="B749" s="124"/>
      <c r="C749" s="124"/>
    </row>
    <row r="750" ht="13.5" customHeight="1">
      <c r="B750" s="124"/>
      <c r="C750" s="124"/>
    </row>
    <row r="751" ht="13.5" customHeight="1">
      <c r="B751" s="124"/>
      <c r="C751" s="124"/>
    </row>
    <row r="752" ht="13.5" customHeight="1">
      <c r="B752" s="124"/>
      <c r="C752" s="124"/>
    </row>
    <row r="753" ht="13.5" customHeight="1">
      <c r="B753" s="124"/>
      <c r="C753" s="124"/>
    </row>
    <row r="754" ht="13.5" customHeight="1">
      <c r="B754" s="124"/>
      <c r="C754" s="124"/>
    </row>
    <row r="755" ht="13.5" customHeight="1">
      <c r="B755" s="124"/>
      <c r="C755" s="124"/>
    </row>
    <row r="756" ht="13.5" customHeight="1">
      <c r="B756" s="124"/>
      <c r="C756" s="124"/>
    </row>
    <row r="757" ht="13.5" customHeight="1">
      <c r="B757" s="124"/>
      <c r="C757" s="124"/>
    </row>
    <row r="758" ht="13.5" customHeight="1">
      <c r="B758" s="124"/>
      <c r="C758" s="124"/>
    </row>
    <row r="759" ht="13.5" customHeight="1">
      <c r="B759" s="124"/>
      <c r="C759" s="124"/>
    </row>
    <row r="760" ht="13.5" customHeight="1">
      <c r="B760" s="124"/>
      <c r="C760" s="124"/>
    </row>
    <row r="761" ht="13.5" customHeight="1">
      <c r="B761" s="124"/>
      <c r="C761" s="124"/>
    </row>
    <row r="762" ht="13.5" customHeight="1">
      <c r="B762" s="124"/>
      <c r="C762" s="124"/>
    </row>
    <row r="763" ht="13.5" customHeight="1">
      <c r="B763" s="124"/>
      <c r="C763" s="124"/>
    </row>
    <row r="764" ht="13.5" customHeight="1">
      <c r="B764" s="124"/>
      <c r="C764" s="124"/>
    </row>
    <row r="765" ht="13.5" customHeight="1">
      <c r="B765" s="124"/>
      <c r="C765" s="124"/>
    </row>
    <row r="766" ht="13.5" customHeight="1">
      <c r="B766" s="124"/>
      <c r="C766" s="124"/>
    </row>
    <row r="767" ht="13.5" customHeight="1">
      <c r="B767" s="124"/>
      <c r="C767" s="124"/>
    </row>
    <row r="768" ht="13.5" customHeight="1">
      <c r="B768" s="124"/>
      <c r="C768" s="124"/>
    </row>
    <row r="769" ht="13.5" customHeight="1">
      <c r="B769" s="124"/>
      <c r="C769" s="124"/>
    </row>
    <row r="770" ht="13.5" customHeight="1">
      <c r="B770" s="124"/>
      <c r="C770" s="124"/>
    </row>
    <row r="771" ht="13.5" customHeight="1">
      <c r="B771" s="124"/>
      <c r="C771" s="124"/>
    </row>
    <row r="772" ht="13.5" customHeight="1">
      <c r="B772" s="124"/>
      <c r="C772" s="124"/>
    </row>
    <row r="773" ht="13.5" customHeight="1">
      <c r="B773" s="124"/>
      <c r="C773" s="124"/>
    </row>
    <row r="774" ht="13.5" customHeight="1">
      <c r="B774" s="124"/>
      <c r="C774" s="124"/>
    </row>
    <row r="775" ht="13.5" customHeight="1">
      <c r="B775" s="124"/>
      <c r="C775" s="124"/>
    </row>
    <row r="776" ht="13.5" customHeight="1">
      <c r="B776" s="124"/>
      <c r="C776" s="124"/>
    </row>
    <row r="777" ht="13.5" customHeight="1">
      <c r="B777" s="124"/>
      <c r="C777" s="124"/>
    </row>
    <row r="778" ht="13.5" customHeight="1">
      <c r="B778" s="124"/>
      <c r="C778" s="124"/>
    </row>
    <row r="779" ht="13.5" customHeight="1">
      <c r="B779" s="124"/>
      <c r="C779" s="124"/>
    </row>
    <row r="780" ht="13.5" customHeight="1">
      <c r="B780" s="124"/>
      <c r="C780" s="124"/>
    </row>
    <row r="781" ht="13.5" customHeight="1">
      <c r="B781" s="124"/>
      <c r="C781" s="124"/>
    </row>
    <row r="782" ht="13.5" customHeight="1">
      <c r="B782" s="124"/>
      <c r="C782" s="124"/>
    </row>
    <row r="783" ht="13.5" customHeight="1">
      <c r="B783" s="124"/>
      <c r="C783" s="124"/>
    </row>
    <row r="784" ht="13.5" customHeight="1">
      <c r="B784" s="124"/>
      <c r="C784" s="124"/>
    </row>
    <row r="785" ht="13.5" customHeight="1">
      <c r="B785" s="124"/>
      <c r="C785" s="124"/>
    </row>
    <row r="786" ht="13.5" customHeight="1">
      <c r="B786" s="124"/>
      <c r="C786" s="124"/>
    </row>
    <row r="787" ht="13.5" customHeight="1">
      <c r="B787" s="124"/>
      <c r="C787" s="124"/>
    </row>
    <row r="788" ht="13.5" customHeight="1">
      <c r="B788" s="124"/>
      <c r="C788" s="124"/>
    </row>
    <row r="789" ht="13.5" customHeight="1">
      <c r="B789" s="124"/>
      <c r="C789" s="124"/>
    </row>
    <row r="790" ht="13.5" customHeight="1">
      <c r="B790" s="124"/>
      <c r="C790" s="124"/>
    </row>
    <row r="791" ht="13.5" customHeight="1">
      <c r="B791" s="124"/>
      <c r="C791" s="124"/>
    </row>
    <row r="792" ht="13.5" customHeight="1">
      <c r="B792" s="124"/>
      <c r="C792" s="124"/>
    </row>
    <row r="793" ht="13.5" customHeight="1">
      <c r="B793" s="124"/>
      <c r="C793" s="124"/>
    </row>
    <row r="794" ht="13.5" customHeight="1">
      <c r="B794" s="124"/>
      <c r="C794" s="124"/>
    </row>
    <row r="795" ht="13.5" customHeight="1">
      <c r="B795" s="124"/>
      <c r="C795" s="124"/>
    </row>
    <row r="796" ht="13.5" customHeight="1">
      <c r="B796" s="124"/>
      <c r="C796" s="124"/>
    </row>
    <row r="797" ht="13.5" customHeight="1">
      <c r="B797" s="124"/>
      <c r="C797" s="124"/>
    </row>
    <row r="798" ht="13.5" customHeight="1">
      <c r="B798" s="124"/>
      <c r="C798" s="124"/>
    </row>
    <row r="799" ht="13.5" customHeight="1">
      <c r="B799" s="124"/>
      <c r="C799" s="124"/>
    </row>
    <row r="800" ht="13.5" customHeight="1">
      <c r="B800" s="124"/>
      <c r="C800" s="124"/>
    </row>
    <row r="801" ht="13.5" customHeight="1">
      <c r="B801" s="124"/>
      <c r="C801" s="124"/>
    </row>
    <row r="802" ht="13.5" customHeight="1">
      <c r="B802" s="124"/>
      <c r="C802" s="124"/>
    </row>
    <row r="803" ht="13.5" customHeight="1">
      <c r="B803" s="124"/>
      <c r="C803" s="124"/>
    </row>
    <row r="804" ht="13.5" customHeight="1">
      <c r="B804" s="124"/>
      <c r="C804" s="124"/>
    </row>
    <row r="805" ht="13.5" customHeight="1">
      <c r="B805" s="124"/>
      <c r="C805" s="124"/>
    </row>
    <row r="806" ht="13.5" customHeight="1">
      <c r="B806" s="124"/>
      <c r="C806" s="124"/>
    </row>
    <row r="807" ht="13.5" customHeight="1">
      <c r="B807" s="124"/>
      <c r="C807" s="124"/>
    </row>
    <row r="808" ht="13.5" customHeight="1">
      <c r="B808" s="124"/>
      <c r="C808" s="124"/>
    </row>
    <row r="809" ht="13.5" customHeight="1">
      <c r="B809" s="124"/>
      <c r="C809" s="124"/>
    </row>
    <row r="810" ht="13.5" customHeight="1">
      <c r="B810" s="124"/>
      <c r="C810" s="124"/>
    </row>
    <row r="811" ht="13.5" customHeight="1">
      <c r="B811" s="124"/>
      <c r="C811" s="124"/>
    </row>
    <row r="812" ht="13.5" customHeight="1">
      <c r="B812" s="124"/>
      <c r="C812" s="124"/>
    </row>
    <row r="813" ht="13.5" customHeight="1">
      <c r="B813" s="124"/>
      <c r="C813" s="124"/>
    </row>
    <row r="814" ht="13.5" customHeight="1">
      <c r="B814" s="124"/>
      <c r="C814" s="124"/>
    </row>
    <row r="815" ht="13.5" customHeight="1">
      <c r="B815" s="124"/>
      <c r="C815" s="124"/>
    </row>
    <row r="816" ht="13.5" customHeight="1">
      <c r="B816" s="124"/>
      <c r="C816" s="124"/>
    </row>
    <row r="817" ht="13.5" customHeight="1">
      <c r="B817" s="124"/>
      <c r="C817" s="124"/>
    </row>
    <row r="818" ht="13.5" customHeight="1">
      <c r="B818" s="124"/>
      <c r="C818" s="124"/>
    </row>
    <row r="819" ht="13.5" customHeight="1">
      <c r="B819" s="124"/>
      <c r="C819" s="124"/>
    </row>
    <row r="820" ht="13.5" customHeight="1">
      <c r="B820" s="124"/>
      <c r="C820" s="124"/>
    </row>
    <row r="821" ht="13.5" customHeight="1">
      <c r="B821" s="124"/>
      <c r="C821" s="124"/>
    </row>
    <row r="822" ht="13.5" customHeight="1">
      <c r="B822" s="124"/>
      <c r="C822" s="124"/>
    </row>
    <row r="823" ht="13.5" customHeight="1">
      <c r="B823" s="124"/>
      <c r="C823" s="124"/>
    </row>
    <row r="824" ht="13.5" customHeight="1">
      <c r="B824" s="124"/>
      <c r="C824" s="124"/>
    </row>
    <row r="825" ht="13.5" customHeight="1">
      <c r="B825" s="124"/>
      <c r="C825" s="124"/>
    </row>
    <row r="826" ht="13.5" customHeight="1">
      <c r="B826" s="124"/>
      <c r="C826" s="124"/>
    </row>
    <row r="827" ht="13.5" customHeight="1">
      <c r="B827" s="124"/>
      <c r="C827" s="124"/>
    </row>
    <row r="828" ht="13.5" customHeight="1">
      <c r="B828" s="124"/>
      <c r="C828" s="124"/>
    </row>
    <row r="829" ht="13.5" customHeight="1">
      <c r="B829" s="124"/>
      <c r="C829" s="124"/>
    </row>
    <row r="830" ht="13.5" customHeight="1">
      <c r="B830" s="124"/>
      <c r="C830" s="124"/>
    </row>
    <row r="831" ht="13.5" customHeight="1">
      <c r="B831" s="124"/>
      <c r="C831" s="124"/>
    </row>
    <row r="832" ht="13.5" customHeight="1">
      <c r="B832" s="124"/>
      <c r="C832" s="124"/>
    </row>
    <row r="833" ht="13.5" customHeight="1">
      <c r="B833" s="124"/>
      <c r="C833" s="124"/>
    </row>
    <row r="834" ht="13.5" customHeight="1">
      <c r="B834" s="124"/>
      <c r="C834" s="124"/>
    </row>
    <row r="835" ht="13.5" customHeight="1">
      <c r="B835" s="124"/>
      <c r="C835" s="124"/>
    </row>
    <row r="836" ht="13.5" customHeight="1">
      <c r="B836" s="124"/>
      <c r="C836" s="124"/>
    </row>
    <row r="837" ht="13.5" customHeight="1">
      <c r="B837" s="124"/>
      <c r="C837" s="124"/>
    </row>
    <row r="838" ht="13.5" customHeight="1">
      <c r="B838" s="124"/>
      <c r="C838" s="124"/>
    </row>
    <row r="839" ht="13.5" customHeight="1">
      <c r="B839" s="124"/>
      <c r="C839" s="124"/>
    </row>
    <row r="840" ht="13.5" customHeight="1">
      <c r="B840" s="124"/>
      <c r="C840" s="124"/>
    </row>
    <row r="841" ht="13.5" customHeight="1">
      <c r="B841" s="124"/>
      <c r="C841" s="124"/>
    </row>
    <row r="842" ht="13.5" customHeight="1">
      <c r="B842" s="124"/>
      <c r="C842" s="124"/>
    </row>
    <row r="843" ht="13.5" customHeight="1">
      <c r="B843" s="124"/>
      <c r="C843" s="124"/>
    </row>
    <row r="844" ht="13.5" customHeight="1">
      <c r="B844" s="124"/>
      <c r="C844" s="124"/>
    </row>
    <row r="845" ht="13.5" customHeight="1">
      <c r="B845" s="124"/>
      <c r="C845" s="124"/>
    </row>
    <row r="846" ht="13.5" customHeight="1">
      <c r="B846" s="124"/>
      <c r="C846" s="124"/>
    </row>
    <row r="847" ht="13.5" customHeight="1">
      <c r="B847" s="124"/>
      <c r="C847" s="124"/>
    </row>
    <row r="848" ht="13.5" customHeight="1">
      <c r="B848" s="124"/>
      <c r="C848" s="124"/>
    </row>
    <row r="849" ht="13.5" customHeight="1">
      <c r="B849" s="124"/>
      <c r="C849" s="124"/>
    </row>
    <row r="850" ht="13.5" customHeight="1">
      <c r="B850" s="124"/>
      <c r="C850" s="124"/>
    </row>
    <row r="851" ht="13.5" customHeight="1">
      <c r="B851" s="124"/>
      <c r="C851" s="124"/>
    </row>
    <row r="852" ht="13.5" customHeight="1">
      <c r="B852" s="124"/>
      <c r="C852" s="124"/>
    </row>
    <row r="853" ht="13.5" customHeight="1">
      <c r="B853" s="124"/>
      <c r="C853" s="124"/>
    </row>
    <row r="854" ht="13.5" customHeight="1">
      <c r="B854" s="124"/>
      <c r="C854" s="124"/>
    </row>
    <row r="855" ht="13.5" customHeight="1">
      <c r="B855" s="124"/>
      <c r="C855" s="124"/>
    </row>
    <row r="856" ht="13.5" customHeight="1">
      <c r="B856" s="124"/>
      <c r="C856" s="124"/>
    </row>
    <row r="857" ht="13.5" customHeight="1">
      <c r="B857" s="124"/>
      <c r="C857" s="124"/>
    </row>
    <row r="858" ht="13.5" customHeight="1">
      <c r="B858" s="124"/>
      <c r="C858" s="124"/>
    </row>
    <row r="859" ht="13.5" customHeight="1">
      <c r="B859" s="124"/>
      <c r="C859" s="124"/>
    </row>
    <row r="860" ht="13.5" customHeight="1">
      <c r="B860" s="124"/>
      <c r="C860" s="124"/>
    </row>
    <row r="861" ht="13.5" customHeight="1">
      <c r="B861" s="124"/>
      <c r="C861" s="124"/>
    </row>
    <row r="862" ht="13.5" customHeight="1">
      <c r="B862" s="124"/>
      <c r="C862" s="124"/>
    </row>
    <row r="863" ht="13.5" customHeight="1">
      <c r="B863" s="124"/>
      <c r="C863" s="124"/>
    </row>
    <row r="864" ht="13.5" customHeight="1">
      <c r="B864" s="124"/>
      <c r="C864" s="124"/>
    </row>
    <row r="865" ht="13.5" customHeight="1">
      <c r="B865" s="124"/>
      <c r="C865" s="124"/>
    </row>
    <row r="866" ht="13.5" customHeight="1">
      <c r="B866" s="124"/>
      <c r="C866" s="124"/>
    </row>
    <row r="867" ht="13.5" customHeight="1">
      <c r="B867" s="124"/>
      <c r="C867" s="124"/>
    </row>
    <row r="868" ht="13.5" customHeight="1">
      <c r="B868" s="124"/>
      <c r="C868" s="124"/>
    </row>
    <row r="869" ht="13.5" customHeight="1">
      <c r="B869" s="124"/>
      <c r="C869" s="124"/>
    </row>
    <row r="870" ht="13.5" customHeight="1">
      <c r="B870" s="124"/>
      <c r="C870" s="124"/>
    </row>
    <row r="871" ht="13.5" customHeight="1">
      <c r="B871" s="124"/>
      <c r="C871" s="124"/>
    </row>
    <row r="872" ht="13.5" customHeight="1">
      <c r="B872" s="124"/>
      <c r="C872" s="124"/>
    </row>
    <row r="873" ht="13.5" customHeight="1">
      <c r="B873" s="124"/>
      <c r="C873" s="124"/>
    </row>
    <row r="874" ht="13.5" customHeight="1">
      <c r="B874" s="124"/>
      <c r="C874" s="124"/>
    </row>
    <row r="875" ht="13.5" customHeight="1">
      <c r="B875" s="124"/>
      <c r="C875" s="124"/>
    </row>
    <row r="876" ht="13.5" customHeight="1">
      <c r="B876" s="124"/>
      <c r="C876" s="124"/>
    </row>
    <row r="877" ht="13.5" customHeight="1">
      <c r="B877" s="124"/>
      <c r="C877" s="124"/>
    </row>
    <row r="878" ht="13.5" customHeight="1">
      <c r="B878" s="124"/>
      <c r="C878" s="124"/>
    </row>
    <row r="879" ht="13.5" customHeight="1">
      <c r="B879" s="124"/>
      <c r="C879" s="124"/>
    </row>
    <row r="880" ht="13.5" customHeight="1">
      <c r="B880" s="124"/>
      <c r="C880" s="124"/>
    </row>
    <row r="881" ht="13.5" customHeight="1">
      <c r="B881" s="124"/>
      <c r="C881" s="124"/>
    </row>
    <row r="882" ht="13.5" customHeight="1">
      <c r="B882" s="124"/>
      <c r="C882" s="124"/>
    </row>
    <row r="883" ht="13.5" customHeight="1">
      <c r="B883" s="124"/>
      <c r="C883" s="124"/>
    </row>
    <row r="884" ht="13.5" customHeight="1">
      <c r="B884" s="124"/>
      <c r="C884" s="124"/>
    </row>
    <row r="885" ht="13.5" customHeight="1">
      <c r="B885" s="124"/>
      <c r="C885" s="124"/>
    </row>
    <row r="886" ht="13.5" customHeight="1">
      <c r="B886" s="124"/>
      <c r="C886" s="124"/>
    </row>
    <row r="887" ht="13.5" customHeight="1">
      <c r="B887" s="124"/>
      <c r="C887" s="124"/>
    </row>
    <row r="888" ht="13.5" customHeight="1">
      <c r="B888" s="124"/>
      <c r="C888" s="124"/>
    </row>
    <row r="889" ht="13.5" customHeight="1">
      <c r="B889" s="124"/>
      <c r="C889" s="124"/>
    </row>
    <row r="890" ht="13.5" customHeight="1">
      <c r="B890" s="124"/>
      <c r="C890" s="124"/>
    </row>
    <row r="891" ht="13.5" customHeight="1">
      <c r="B891" s="124"/>
      <c r="C891" s="124"/>
    </row>
    <row r="892" ht="13.5" customHeight="1">
      <c r="B892" s="124"/>
      <c r="C892" s="124"/>
    </row>
    <row r="893" ht="13.5" customHeight="1">
      <c r="B893" s="124"/>
      <c r="C893" s="124"/>
    </row>
    <row r="894" ht="13.5" customHeight="1">
      <c r="B894" s="124"/>
      <c r="C894" s="124"/>
    </row>
    <row r="895" ht="13.5" customHeight="1">
      <c r="B895" s="124"/>
      <c r="C895" s="124"/>
    </row>
    <row r="896" ht="13.5" customHeight="1">
      <c r="B896" s="124"/>
      <c r="C896" s="124"/>
    </row>
    <row r="897" ht="13.5" customHeight="1">
      <c r="B897" s="124"/>
      <c r="C897" s="124"/>
    </row>
    <row r="898" ht="13.5" customHeight="1">
      <c r="B898" s="124"/>
      <c r="C898" s="124"/>
    </row>
    <row r="899" ht="13.5" customHeight="1">
      <c r="B899" s="124"/>
      <c r="C899" s="124"/>
    </row>
    <row r="900" ht="13.5" customHeight="1">
      <c r="B900" s="124"/>
      <c r="C900" s="124"/>
    </row>
    <row r="901" ht="13.5" customHeight="1">
      <c r="B901" s="124"/>
      <c r="C901" s="124"/>
    </row>
    <row r="902" ht="13.5" customHeight="1">
      <c r="B902" s="124"/>
      <c r="C902" s="124"/>
    </row>
    <row r="903" ht="13.5" customHeight="1">
      <c r="B903" s="124"/>
      <c r="C903" s="124"/>
    </row>
    <row r="904" ht="13.5" customHeight="1">
      <c r="B904" s="124"/>
      <c r="C904" s="124"/>
    </row>
    <row r="905" ht="13.5" customHeight="1">
      <c r="B905" s="124"/>
      <c r="C905" s="124"/>
    </row>
    <row r="906" ht="13.5" customHeight="1">
      <c r="B906" s="124"/>
      <c r="C906" s="124"/>
    </row>
    <row r="907" ht="13.5" customHeight="1">
      <c r="B907" s="124"/>
      <c r="C907" s="124"/>
    </row>
    <row r="908" ht="13.5" customHeight="1">
      <c r="B908" s="124"/>
      <c r="C908" s="124"/>
    </row>
    <row r="909" ht="13.5" customHeight="1">
      <c r="B909" s="124"/>
      <c r="C909" s="124"/>
    </row>
    <row r="910" ht="13.5" customHeight="1">
      <c r="B910" s="124"/>
      <c r="C910" s="124"/>
    </row>
    <row r="911" ht="13.5" customHeight="1">
      <c r="B911" s="124"/>
      <c r="C911" s="124"/>
    </row>
    <row r="912" ht="13.5" customHeight="1">
      <c r="B912" s="124"/>
      <c r="C912" s="124"/>
    </row>
    <row r="913" ht="13.5" customHeight="1">
      <c r="B913" s="124"/>
      <c r="C913" s="124"/>
    </row>
    <row r="914" ht="13.5" customHeight="1">
      <c r="B914" s="124"/>
      <c r="C914" s="124"/>
    </row>
    <row r="915" ht="13.5" customHeight="1">
      <c r="B915" s="124"/>
      <c r="C915" s="124"/>
    </row>
    <row r="916" ht="13.5" customHeight="1">
      <c r="B916" s="124"/>
      <c r="C916" s="124"/>
    </row>
    <row r="917" ht="13.5" customHeight="1">
      <c r="B917" s="124"/>
      <c r="C917" s="124"/>
    </row>
    <row r="918" ht="13.5" customHeight="1">
      <c r="B918" s="124"/>
      <c r="C918" s="124"/>
    </row>
    <row r="919" ht="13.5" customHeight="1">
      <c r="B919" s="124"/>
      <c r="C919" s="124"/>
    </row>
    <row r="920" ht="13.5" customHeight="1">
      <c r="B920" s="124"/>
      <c r="C920" s="124"/>
    </row>
    <row r="921" ht="13.5" customHeight="1">
      <c r="B921" s="124"/>
      <c r="C921" s="124"/>
    </row>
    <row r="922" ht="13.5" customHeight="1">
      <c r="B922" s="124"/>
      <c r="C922" s="124"/>
    </row>
    <row r="923" ht="13.5" customHeight="1">
      <c r="B923" s="124"/>
      <c r="C923" s="124"/>
    </row>
    <row r="924" ht="13.5" customHeight="1">
      <c r="B924" s="124"/>
      <c r="C924" s="124"/>
    </row>
    <row r="925" ht="13.5" customHeight="1">
      <c r="B925" s="124"/>
      <c r="C925" s="124"/>
    </row>
    <row r="926" ht="13.5" customHeight="1">
      <c r="B926" s="124"/>
      <c r="C926" s="124"/>
    </row>
    <row r="927" ht="13.5" customHeight="1">
      <c r="B927" s="124"/>
      <c r="C927" s="124"/>
    </row>
    <row r="928" ht="13.5" customHeight="1">
      <c r="B928" s="124"/>
      <c r="C928" s="124"/>
    </row>
    <row r="929" ht="13.5" customHeight="1">
      <c r="B929" s="124"/>
      <c r="C929" s="124"/>
    </row>
    <row r="930" ht="13.5" customHeight="1">
      <c r="B930" s="124"/>
      <c r="C930" s="124"/>
    </row>
    <row r="931" ht="13.5" customHeight="1">
      <c r="B931" s="124"/>
      <c r="C931" s="124"/>
    </row>
    <row r="932" ht="13.5" customHeight="1">
      <c r="B932" s="124"/>
      <c r="C932" s="124"/>
    </row>
    <row r="933" ht="13.5" customHeight="1">
      <c r="B933" s="124"/>
      <c r="C933" s="124"/>
    </row>
    <row r="934" ht="13.5" customHeight="1">
      <c r="B934" s="124"/>
      <c r="C934" s="124"/>
    </row>
    <row r="935" ht="13.5" customHeight="1">
      <c r="B935" s="124"/>
      <c r="C935" s="124"/>
    </row>
    <row r="936" ht="13.5" customHeight="1">
      <c r="B936" s="124"/>
      <c r="C936" s="124"/>
    </row>
    <row r="937" ht="13.5" customHeight="1">
      <c r="B937" s="124"/>
      <c r="C937" s="124"/>
    </row>
    <row r="938" ht="13.5" customHeight="1">
      <c r="B938" s="124"/>
      <c r="C938" s="124"/>
    </row>
    <row r="939" ht="13.5" customHeight="1">
      <c r="B939" s="124"/>
      <c r="C939" s="124"/>
    </row>
    <row r="940" ht="13.5" customHeight="1">
      <c r="B940" s="124"/>
      <c r="C940" s="124"/>
    </row>
    <row r="941" ht="13.5" customHeight="1">
      <c r="B941" s="124"/>
      <c r="C941" s="124"/>
    </row>
    <row r="942" ht="13.5" customHeight="1">
      <c r="B942" s="124"/>
      <c r="C942" s="124"/>
    </row>
    <row r="943" ht="13.5" customHeight="1">
      <c r="B943" s="124"/>
      <c r="C943" s="124"/>
    </row>
    <row r="944" ht="13.5" customHeight="1">
      <c r="B944" s="124"/>
      <c r="C944" s="124"/>
    </row>
    <row r="945" ht="13.5" customHeight="1">
      <c r="B945" s="124"/>
      <c r="C945" s="124"/>
    </row>
    <row r="946" ht="13.5" customHeight="1">
      <c r="B946" s="124"/>
      <c r="C946" s="124"/>
    </row>
    <row r="947" ht="13.5" customHeight="1">
      <c r="B947" s="124"/>
      <c r="C947" s="124"/>
    </row>
    <row r="948" ht="13.5" customHeight="1">
      <c r="B948" s="124"/>
      <c r="C948" s="124"/>
    </row>
    <row r="949" ht="13.5" customHeight="1">
      <c r="B949" s="124"/>
      <c r="C949" s="124"/>
    </row>
    <row r="950" ht="13.5" customHeight="1">
      <c r="B950" s="124"/>
      <c r="C950" s="124"/>
    </row>
    <row r="951" ht="13.5" customHeight="1">
      <c r="B951" s="124"/>
      <c r="C951" s="124"/>
    </row>
    <row r="952" ht="13.5" customHeight="1">
      <c r="B952" s="124"/>
      <c r="C952" s="124"/>
    </row>
    <row r="953" ht="13.5" customHeight="1">
      <c r="B953" s="124"/>
      <c r="C953" s="124"/>
    </row>
    <row r="954" ht="13.5" customHeight="1">
      <c r="B954" s="124"/>
      <c r="C954" s="124"/>
    </row>
    <row r="955" ht="13.5" customHeight="1">
      <c r="B955" s="124"/>
      <c r="C955" s="124"/>
    </row>
    <row r="956" ht="13.5" customHeight="1">
      <c r="B956" s="124"/>
      <c r="C956" s="124"/>
    </row>
    <row r="957" ht="13.5" customHeight="1">
      <c r="B957" s="124"/>
      <c r="C957" s="124"/>
    </row>
    <row r="958" ht="13.5" customHeight="1">
      <c r="B958" s="124"/>
      <c r="C958" s="124"/>
    </row>
    <row r="959" ht="13.5" customHeight="1">
      <c r="B959" s="124"/>
      <c r="C959" s="124"/>
    </row>
    <row r="960" ht="13.5" customHeight="1">
      <c r="B960" s="124"/>
      <c r="C960" s="124"/>
    </row>
    <row r="961" ht="13.5" customHeight="1">
      <c r="B961" s="124"/>
      <c r="C961" s="124"/>
    </row>
    <row r="962" ht="13.5" customHeight="1">
      <c r="B962" s="124"/>
      <c r="C962" s="124"/>
    </row>
    <row r="963" ht="13.5" customHeight="1">
      <c r="B963" s="124"/>
      <c r="C963" s="124"/>
    </row>
    <row r="964" ht="13.5" customHeight="1">
      <c r="B964" s="124"/>
      <c r="C964" s="124"/>
    </row>
    <row r="965" ht="13.5" customHeight="1">
      <c r="B965" s="124"/>
      <c r="C965" s="124"/>
    </row>
    <row r="966" ht="13.5" customHeight="1">
      <c r="B966" s="124"/>
      <c r="C966" s="124"/>
    </row>
    <row r="967" ht="13.5" customHeight="1">
      <c r="B967" s="124"/>
      <c r="C967" s="124"/>
    </row>
    <row r="968" ht="13.5" customHeight="1">
      <c r="B968" s="124"/>
      <c r="C968" s="124"/>
    </row>
    <row r="969" ht="13.5" customHeight="1">
      <c r="B969" s="124"/>
      <c r="C969" s="124"/>
    </row>
    <row r="970" ht="13.5" customHeight="1">
      <c r="B970" s="124"/>
      <c r="C970" s="124"/>
    </row>
    <row r="971" ht="13.5" customHeight="1">
      <c r="B971" s="124"/>
      <c r="C971" s="124"/>
    </row>
    <row r="972" ht="13.5" customHeight="1">
      <c r="B972" s="124"/>
      <c r="C972" s="124"/>
    </row>
    <row r="973" ht="13.5" customHeight="1">
      <c r="B973" s="124"/>
      <c r="C973" s="124"/>
    </row>
    <row r="974" ht="13.5" customHeight="1">
      <c r="B974" s="124"/>
      <c r="C974" s="124"/>
    </row>
    <row r="975" ht="13.5" customHeight="1">
      <c r="B975" s="124"/>
      <c r="C975" s="124"/>
    </row>
    <row r="976" ht="13.5" customHeight="1">
      <c r="B976" s="124"/>
      <c r="C976" s="124"/>
    </row>
    <row r="977" ht="13.5" customHeight="1">
      <c r="B977" s="124"/>
      <c r="C977" s="124"/>
    </row>
    <row r="978" ht="13.5" customHeight="1">
      <c r="B978" s="124"/>
      <c r="C978" s="124"/>
    </row>
    <row r="979" ht="13.5" customHeight="1">
      <c r="B979" s="124"/>
      <c r="C979" s="124"/>
    </row>
    <row r="980" ht="13.5" customHeight="1">
      <c r="B980" s="124"/>
      <c r="C980" s="124"/>
    </row>
    <row r="981" ht="13.5" customHeight="1">
      <c r="B981" s="124"/>
      <c r="C981" s="124"/>
    </row>
    <row r="982" ht="13.5" customHeight="1">
      <c r="B982" s="124"/>
      <c r="C982" s="124"/>
    </row>
    <row r="983" ht="13.5" customHeight="1">
      <c r="B983" s="124"/>
      <c r="C983" s="124"/>
    </row>
    <row r="984" ht="13.5" customHeight="1">
      <c r="B984" s="124"/>
      <c r="C984" s="124"/>
    </row>
    <row r="985" ht="13.5" customHeight="1">
      <c r="B985" s="124"/>
      <c r="C985" s="124"/>
    </row>
    <row r="986" ht="13.5" customHeight="1">
      <c r="B986" s="124"/>
      <c r="C986" s="124"/>
    </row>
    <row r="987" ht="13.5" customHeight="1">
      <c r="B987" s="124"/>
      <c r="C987" s="124"/>
    </row>
    <row r="988" ht="13.5" customHeight="1">
      <c r="B988" s="124"/>
      <c r="C988" s="124"/>
    </row>
    <row r="989" ht="13.5" customHeight="1">
      <c r="B989" s="124"/>
      <c r="C989" s="124"/>
    </row>
    <row r="990" ht="13.5" customHeight="1">
      <c r="B990" s="124"/>
      <c r="C990" s="124"/>
    </row>
    <row r="991" ht="13.5" customHeight="1">
      <c r="B991" s="124"/>
      <c r="C991" s="124"/>
    </row>
    <row r="992" ht="13.5" customHeight="1">
      <c r="B992" s="124"/>
      <c r="C992" s="124"/>
    </row>
    <row r="993" ht="13.5" customHeight="1">
      <c r="B993" s="124"/>
      <c r="C993" s="124"/>
    </row>
    <row r="994" ht="13.5" customHeight="1">
      <c r="B994" s="124"/>
      <c r="C994" s="124"/>
    </row>
    <row r="995" ht="13.5" customHeight="1">
      <c r="B995" s="124"/>
      <c r="C995" s="124"/>
    </row>
    <row r="996" ht="13.5" customHeight="1">
      <c r="B996" s="124"/>
      <c r="C996" s="124"/>
    </row>
    <row r="997" ht="13.5" customHeight="1">
      <c r="B997" s="124"/>
      <c r="C997" s="124"/>
    </row>
    <row r="998" ht="13.5" customHeight="1">
      <c r="B998" s="124"/>
      <c r="C998" s="124"/>
    </row>
    <row r="999" ht="13.5" customHeight="1">
      <c r="B999" s="124"/>
      <c r="C999" s="124"/>
    </row>
    <row r="1000" ht="13.5" customHeight="1">
      <c r="B1000" s="124"/>
      <c r="C1000" s="124"/>
    </row>
  </sheetData>
  <dataValidations>
    <dataValidation type="decimal" allowBlank="1" showErrorMessage="1" sqref="G2:N10">
      <formula1>0.0</formula1>
      <formula2>100.0</formula2>
    </dataValidation>
  </dataValidations>
  <hyperlinks>
    <hyperlink r:id="rId1" ref="C2"/>
    <hyperlink r:id="rId2" ref="C3"/>
    <hyperlink r:id="rId3" ref="C4"/>
    <hyperlink r:id="rId4" ref="C5"/>
    <hyperlink r:id="rId5" ref="C6"/>
    <hyperlink r:id="rId6" ref="C7"/>
    <hyperlink r:id="rId7" ref="C8"/>
    <hyperlink r:id="rId8" ref="C9"/>
    <hyperlink r:id="rId9" ref="C10"/>
  </hyperlinks>
  <printOptions/>
  <pageMargins bottom="1.05277777777778" footer="0.0" header="0.0" left="0.7875" right="0.7875" top="1.05277777777778"/>
  <pageSetup orientation="portrait"/>
  <headerFooter>
    <oddHeader>&amp;C&amp;A</oddHeader>
    <oddFooter>&amp;CPage &amp;P</oddFooter>
  </headerFooter>
  <drawing r:id="rId10"/>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2016-02-04T15:25:04Z</dcterms:created>
  <dc:creator>Toni</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