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DER INFO" sheetId="1" r:id="rId4"/>
    <sheet state="visible" name="SNAP HOLDS" sheetId="2" r:id="rId5"/>
    <sheet state="visible" name="SNAP MACROS" sheetId="3" r:id="rId6"/>
    <sheet state="visible" name="ECO HOLDS PE" sheetId="4" r:id="rId7"/>
    <sheet state="hidden" name="Option tableau" sheetId="5" r:id="rId8"/>
  </sheets>
  <definedNames/>
  <calcPr/>
  <extLst>
    <ext uri="GoogleSheetsCustomDataVersion2">
      <go:sheetsCustomData xmlns:go="http://customooxmlschemas.google.com/" r:id="rId9" roundtripDataChecksum="VGDmEd0JeQxIVI6MxCf92bAwged3BVs0ZZnX8B5NI9w="/>
    </ext>
  </extLst>
</workbook>
</file>

<file path=xl/sharedStrings.xml><?xml version="1.0" encoding="utf-8"?>
<sst xmlns="http://schemas.openxmlformats.org/spreadsheetml/2006/main" count="926" uniqueCount="205">
  <si>
    <t xml:space="preserve">DATE </t>
  </si>
  <si>
    <t>DATE OF DELIVERY</t>
  </si>
  <si>
    <t>FORM OF PAYMENT</t>
  </si>
  <si>
    <t>PERSON</t>
  </si>
  <si>
    <t>CONTACT</t>
  </si>
  <si>
    <r>
      <rPr>
        <rFont val="Calibri"/>
        <b/>
        <color theme="1"/>
        <sz val="11.0"/>
      </rPr>
      <t xml:space="preserve">DELIVERY ADDRESS </t>
    </r>
    <r>
      <rPr>
        <rFont val="Calibri"/>
        <b val="0"/>
        <i/>
        <color theme="1"/>
        <sz val="11.0"/>
      </rPr>
      <t>(phone number + e-mail address)</t>
    </r>
  </si>
  <si>
    <t xml:space="preserve">TOTAL AMOUNT </t>
  </si>
  <si>
    <t xml:space="preserve"> </t>
  </si>
  <si>
    <t>DELIVERY ADDRESS :</t>
  </si>
  <si>
    <t>SUM PRICE                                    (WITHOUT VAT)</t>
  </si>
  <si>
    <t>CHF</t>
  </si>
  <si>
    <t>INVOICE ADDRESS :</t>
  </si>
  <si>
    <t>SNAP - ZAE DELA TUILERIE  -294 RTE DU LANFONNET 74410 SAINT JORIOZ</t>
  </si>
  <si>
    <t>SUM SETS</t>
  </si>
  <si>
    <t>SUM WEIGHT</t>
  </si>
  <si>
    <t>KG</t>
  </si>
  <si>
    <t xml:space="preserve">TVA : </t>
  </si>
  <si>
    <t>FR 41 409 197 258</t>
  </si>
  <si>
    <t xml:space="preserve">               SUM HOLDS BY COLOUR</t>
  </si>
  <si>
    <t>NAME</t>
  </si>
  <si>
    <t>PICTURES</t>
  </si>
  <si>
    <t>N° SET</t>
  </si>
  <si>
    <t>PROTOCOL NUMBER</t>
  </si>
  <si>
    <t>SIZE</t>
  </si>
  <si>
    <t>DIFICULTY</t>
  </si>
  <si>
    <t>NUMBER OF HOLDS</t>
  </si>
  <si>
    <t>TYPE OF PREHENSION</t>
  </si>
  <si>
    <t>DUAL TEXTURE</t>
  </si>
  <si>
    <t>WEIGHT      (KG)</t>
  </si>
  <si>
    <t>PRICE (WITHOUT VAT)</t>
  </si>
  <si>
    <t>JET BLACK      RAL 9005</t>
  </si>
  <si>
    <t>PURE WHITE RAL 9010</t>
  </si>
  <si>
    <t xml:space="preserve">TRAFFIC RED        RAL 3020 </t>
  </si>
  <si>
    <t>BRIGHT YELLOW   HTML FCDB00</t>
  </si>
  <si>
    <t>SKY BLUE         RAL 5015</t>
  </si>
  <si>
    <t>US GREEN    HTML 009933</t>
  </si>
  <si>
    <t>SIGNAL VIOLET    RAL 4008</t>
  </si>
  <si>
    <t>FLUORO PINK      HTML CC6072</t>
  </si>
  <si>
    <t>FLUORO GREEN      HTML 1CA84F</t>
  </si>
  <si>
    <t>FLUORO ORANGE     HTML E88219</t>
  </si>
  <si>
    <t>SUMM SERIES</t>
  </si>
  <si>
    <t>SUMM</t>
  </si>
  <si>
    <t>ORDERED</t>
  </si>
  <si>
    <t>TEARS</t>
  </si>
  <si>
    <t>XXL</t>
  </si>
  <si>
    <t>MEDIUM / HARD</t>
  </si>
  <si>
    <t>SLOPERS</t>
  </si>
  <si>
    <t>NO</t>
  </si>
  <si>
    <t>EASY</t>
  </si>
  <si>
    <t>JUGS</t>
  </si>
  <si>
    <t>L</t>
  </si>
  <si>
    <t>M</t>
  </si>
  <si>
    <t>XS to S</t>
  </si>
  <si>
    <t>FOOTHOLDS</t>
  </si>
  <si>
    <t>SUNRISES</t>
  </si>
  <si>
    <t>M to XXL</t>
  </si>
  <si>
    <t>MEDIUM</t>
  </si>
  <si>
    <t>JUGS / PINCHS</t>
  </si>
  <si>
    <t>M to L</t>
  </si>
  <si>
    <t>HARD</t>
  </si>
  <si>
    <t>PINCHS</t>
  </si>
  <si>
    <t>L to XL</t>
  </si>
  <si>
    <t>S to L</t>
  </si>
  <si>
    <t>CRIMPS / PINCHS</t>
  </si>
  <si>
    <t>CRIMPS</t>
  </si>
  <si>
    <t>S</t>
  </si>
  <si>
    <t>NEEDLES</t>
  </si>
  <si>
    <t>PINCHS / SLOPERS</t>
  </si>
  <si>
    <t>EDGES / PINCHS</t>
  </si>
  <si>
    <t>XS</t>
  </si>
  <si>
    <t>BOUTONS</t>
  </si>
  <si>
    <t>XL</t>
  </si>
  <si>
    <t>EDGES</t>
  </si>
  <si>
    <t>EDGES / SLOPERS</t>
  </si>
  <si>
    <t>CRIMPS / EDGES</t>
  </si>
  <si>
    <t>FISHTAILS</t>
  </si>
  <si>
    <t>EDGES / KNOBS</t>
  </si>
  <si>
    <t>BROKEN HILLS</t>
  </si>
  <si>
    <t>CRIMPS / FOOTHOLDS</t>
  </si>
  <si>
    <t>PLATES</t>
  </si>
  <si>
    <t>CRIMPS / JUGS</t>
  </si>
  <si>
    <t>S to M</t>
  </si>
  <si>
    <t>EASY / MEDIUM</t>
  </si>
  <si>
    <t>JAWS</t>
  </si>
  <si>
    <t>EDGES / JUGS</t>
  </si>
  <si>
    <t>ROSWELL</t>
  </si>
  <si>
    <t>YES</t>
  </si>
  <si>
    <t>TUBES</t>
  </si>
  <si>
    <t>SUGAR</t>
  </si>
  <si>
    <t>RAINBOW</t>
  </si>
  <si>
    <t>DONUTS</t>
  </si>
  <si>
    <t>SLOPPERS / HOLES</t>
  </si>
  <si>
    <t>XS to M</t>
  </si>
  <si>
    <t>RAZOR BLADE</t>
  </si>
  <si>
    <t>ORIGINS</t>
  </si>
  <si>
    <t>POCKETS</t>
  </si>
  <si>
    <t>NON AVAILABLE IN THIS COLOR</t>
  </si>
  <si>
    <t>ONLY FOR TEXTURED PRODUCT</t>
  </si>
  <si>
    <t>DIMENSIONS (mm)</t>
  </si>
  <si>
    <t>NUMBER OF PIECES</t>
  </si>
  <si>
    <t>FIXING</t>
  </si>
  <si>
    <t>PRICE (WHITOUT VAT)</t>
  </si>
  <si>
    <t>BLACK            RAL 9005</t>
  </si>
  <si>
    <t>WHITE</t>
  </si>
  <si>
    <t xml:space="preserve">RED                     RAL 3000 </t>
  </si>
  <si>
    <t xml:space="preserve">YELLOW        RAL 1018 </t>
  </si>
  <si>
    <t>BLUE                  RAL 5015</t>
  </si>
  <si>
    <t>GREEN.          RAL 6018</t>
  </si>
  <si>
    <t>PURE GREEN 6037</t>
  </si>
  <si>
    <t>APRICOT ORANGE      RAL 1033</t>
  </si>
  <si>
    <t>DEEP ORANGE 2011</t>
  </si>
  <si>
    <t>PINK                RAL 4003</t>
  </si>
  <si>
    <t>FLUORO PINK</t>
  </si>
  <si>
    <t xml:space="preserve">FLUORO RED </t>
  </si>
  <si>
    <t>MINT   RAL6027</t>
  </si>
  <si>
    <t>DEEP ROSE RAL4008</t>
  </si>
  <si>
    <t>GREY.              RAL 7001</t>
  </si>
  <si>
    <t>PURPLE      S4050-R60B/M</t>
  </si>
  <si>
    <t>SOMME SERIES</t>
  </si>
  <si>
    <t>SUM</t>
  </si>
  <si>
    <t>35x23,5x12 cm, 22,5x17x9,5 cm, 21,5x13x6 cm, 10x7,5x4  cm</t>
  </si>
  <si>
    <t>SCREWS-ONS</t>
  </si>
  <si>
    <t>32x15x7 cm</t>
  </si>
  <si>
    <t>56x26,5x12,5 cm</t>
  </si>
  <si>
    <t>77,5x36x17 cm</t>
  </si>
  <si>
    <t>PACK</t>
  </si>
  <si>
    <t>-</t>
  </si>
  <si>
    <t xml:space="preserve">ROSWELL </t>
  </si>
  <si>
    <t>36x35x16 cm</t>
  </si>
  <si>
    <t>27,5x27,5x8,5 cm</t>
  </si>
  <si>
    <t>39x39x8,5 cm</t>
  </si>
  <si>
    <t>25x25x10 cm</t>
  </si>
  <si>
    <t>36x36x9,5 cm</t>
  </si>
  <si>
    <t>51x51x11 cm</t>
  </si>
  <si>
    <t>61x61x20 cm</t>
  </si>
  <si>
    <t>61x61x19 cm</t>
  </si>
  <si>
    <t>26x26x11,5 cm</t>
  </si>
  <si>
    <t>29x29x9,5 cm</t>
  </si>
  <si>
    <t>44x44x17 cm</t>
  </si>
  <si>
    <t>45,5x43x15 cm</t>
  </si>
  <si>
    <t>48x48x27,5 cm</t>
  </si>
  <si>
    <t>106x99x25,5 cm</t>
  </si>
  <si>
    <t>PACK 1</t>
  </si>
  <si>
    <t>ROSWELL            1 - 4 - 8                       9 - 10 - 13</t>
  </si>
  <si>
    <t>PACK 2</t>
  </si>
  <si>
    <t>ROSWELL            2 - 3 - 5                       6 - 8 - 11</t>
  </si>
  <si>
    <t>37x30x17 cm</t>
  </si>
  <si>
    <t>JUGS / HOLES</t>
  </si>
  <si>
    <t>INSERT + SCREWS ONS</t>
  </si>
  <si>
    <t>39,5x31,5x13 cm</t>
  </si>
  <si>
    <t>38x36x15 cm</t>
  </si>
  <si>
    <t>39x36,5x10 cm</t>
  </si>
  <si>
    <t>38,5x38,5x6 cm</t>
  </si>
  <si>
    <t>39x34x9 cm</t>
  </si>
  <si>
    <t>39x37,5x6 cm</t>
  </si>
  <si>
    <t>39,5x35x6 cm</t>
  </si>
  <si>
    <t xml:space="preserve">37x26x18,5 cm,
42,5x20x16,5 cm </t>
  </si>
  <si>
    <t>EASY / MEDIUM / HARD</t>
  </si>
  <si>
    <t>STARLIGHT</t>
  </si>
  <si>
    <t>66x34x15,5 cm</t>
  </si>
  <si>
    <t>69,5x36,5x18 cm</t>
  </si>
  <si>
    <t>77x40x18,5 cm</t>
  </si>
  <si>
    <t>77,5x40x21,5 cm</t>
  </si>
  <si>
    <t>JUGS / SLOPERS</t>
  </si>
  <si>
    <t>89x37,5x14,5 cm</t>
  </si>
  <si>
    <t>108x37x13 cm</t>
  </si>
  <si>
    <t>53x17,5x5 cm</t>
  </si>
  <si>
    <t>53x13x4,5 cm</t>
  </si>
  <si>
    <t>70x20,5x8 cm</t>
  </si>
  <si>
    <t>66,5x19x6,5</t>
  </si>
  <si>
    <t>63x20x7 cm</t>
  </si>
  <si>
    <t>GREY RAL 7001</t>
  </si>
  <si>
    <t>MENHIRS</t>
  </si>
  <si>
    <t>#VALUE!</t>
  </si>
  <si>
    <t>S1</t>
  </si>
  <si>
    <t>M1</t>
  </si>
  <si>
    <t>BOLTS</t>
  </si>
  <si>
    <t>M2</t>
  </si>
  <si>
    <t>L1</t>
  </si>
  <si>
    <t>XL1</t>
  </si>
  <si>
    <t>DOWN CLIMB</t>
  </si>
  <si>
    <t>FOOTHOLDS / JUGS</t>
  </si>
  <si>
    <t>DIFFICULTY</t>
  </si>
  <si>
    <t>CRIMPS / KNOBS</t>
  </si>
  <si>
    <t>CRIMPS / POCKETS</t>
  </si>
  <si>
    <t>CRIMPS / SLOPERS</t>
  </si>
  <si>
    <t>M to XL</t>
  </si>
  <si>
    <t>CRIMPS / HOLES</t>
  </si>
  <si>
    <t>EDGES / FOOTHOLDS</t>
  </si>
  <si>
    <t>XL to XXL</t>
  </si>
  <si>
    <t>EDGES / POCKETS</t>
  </si>
  <si>
    <t>EDGES / HOLES</t>
  </si>
  <si>
    <t>FOOTHOLDS / KNOBS</t>
  </si>
  <si>
    <t>FOOTHOLDS / PINCHS</t>
  </si>
  <si>
    <t>FOOTHOLDS / POCKETS</t>
  </si>
  <si>
    <t>FOOTHOLDS / SLOPERS</t>
  </si>
  <si>
    <t>JUGS / KNOBS</t>
  </si>
  <si>
    <t>JUGS / POCKETS</t>
  </si>
  <si>
    <t>KNOBS</t>
  </si>
  <si>
    <t>KNOBS / PINCHS</t>
  </si>
  <si>
    <t>KNOBS / POCKETS</t>
  </si>
  <si>
    <t>KNOBS / SLOPERS</t>
  </si>
  <si>
    <t>PINCHS / POCKETS</t>
  </si>
  <si>
    <t>PINCHS / HOLES</t>
  </si>
  <si>
    <t>POCKETS / SLOPERS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</si>
</sst>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[$-F800]dddd\,\ mmmm\ dd\,\ yyyy"/>
    <numFmt numFmtId="165" formatCode="[$CHF]#,##0.00"/>
    <numFmt numFmtId="166" formatCode="#,##0.0\ &quot;€&quot;"/>
    <numFmt numFmtId="167" formatCode="#,##0.00_ ;\-#,##0.00\ "/>
    <numFmt numFmtId="168" formatCode="#,##0.0_ ;\-#,##0.0\ "/>
    <numFmt numFmtId="169" formatCode="#,##0_ ;\-#,##0\ "/>
    <numFmt numFmtId="170" formatCode="0.0"/>
    <numFmt numFmtId="171" formatCode="#,##0.00\ &quot;€&quot;"/>
  </numFmts>
  <fonts count="18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  <font>
      <b/>
      <sz val="16.0"/>
      <color theme="1"/>
      <name val="Calibri"/>
    </font>
    <font>
      <sz val="12.0"/>
      <color theme="1"/>
      <name val="Calibri"/>
    </font>
    <font>
      <b/>
      <sz val="14.0"/>
      <color theme="1"/>
      <name val="Calibri"/>
    </font>
    <font>
      <sz val="14.0"/>
      <color theme="1"/>
      <name val="Calibri"/>
    </font>
    <font>
      <b/>
      <sz val="14.0"/>
      <color rgb="FF000000"/>
      <name val="Calibri"/>
    </font>
    <font>
      <b/>
      <sz val="14.0"/>
      <color rgb="FF222222"/>
      <name val="Arial"/>
    </font>
    <font>
      <b/>
      <sz val="12.0"/>
      <color theme="1"/>
      <name val="Calibri"/>
    </font>
    <font>
      <b/>
      <sz val="14.0"/>
      <color rgb="FFF2F2F2"/>
      <name val="Calibri"/>
    </font>
    <font>
      <b/>
      <sz val="12.0"/>
      <color theme="0"/>
      <name val="Calibri"/>
    </font>
    <font>
      <sz val="14.0"/>
      <color theme="0"/>
      <name val="Calibri"/>
    </font>
    <font>
      <b/>
      <sz val="14.0"/>
      <color theme="0"/>
      <name val="Calibri"/>
    </font>
    <font>
      <b/>
      <sz val="24.0"/>
      <color theme="1"/>
      <name val="Calibri"/>
    </font>
    <font>
      <b/>
      <sz val="12.0"/>
      <color rgb="FFFF0000"/>
      <name val="Calibri"/>
    </font>
    <font>
      <color theme="1"/>
      <name val="Calibri"/>
      <scheme val="minor"/>
    </font>
  </fonts>
  <fills count="2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3F3F3F"/>
        <bgColor rgb="FF3F3F3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7030A0"/>
        <bgColor rgb="FF7030A0"/>
      </patternFill>
    </fill>
    <fill>
      <patternFill patternType="solid">
        <fgColor rgb="FFFF33CC"/>
        <bgColor rgb="FFFF33CC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  <fill>
      <patternFill patternType="solid">
        <fgColor rgb="FFC00000"/>
        <bgColor rgb="FFC00000"/>
      </patternFill>
    </fill>
    <fill>
      <patternFill patternType="solid">
        <fgColor theme="8"/>
        <bgColor theme="8"/>
      </patternFill>
    </fill>
    <fill>
      <patternFill patternType="solid">
        <fgColor rgb="FF92D050"/>
        <bgColor rgb="FF92D050"/>
      </patternFill>
    </fill>
    <fill>
      <patternFill patternType="solid">
        <fgColor rgb="FF548135"/>
        <bgColor rgb="FF548135"/>
      </patternFill>
    </fill>
    <fill>
      <patternFill patternType="solid">
        <fgColor rgb="FFFFC000"/>
        <bgColor rgb="FFFFC000"/>
      </patternFill>
    </fill>
    <fill>
      <patternFill patternType="solid">
        <fgColor theme="5"/>
        <bgColor theme="5"/>
      </patternFill>
    </fill>
    <fill>
      <patternFill patternType="solid">
        <fgColor rgb="FFE25CB9"/>
        <bgColor rgb="FFE25CB9"/>
      </patternFill>
    </fill>
    <fill>
      <patternFill patternType="solid">
        <fgColor rgb="FFFF4FF7"/>
        <bgColor rgb="FFFF4FF7"/>
      </patternFill>
    </fill>
    <fill>
      <patternFill patternType="solid">
        <fgColor rgb="FF00CBD9"/>
        <bgColor rgb="FF00CBD9"/>
      </patternFill>
    </fill>
    <fill>
      <patternFill patternType="solid">
        <fgColor rgb="FFC21AA0"/>
        <bgColor rgb="FFC21AA0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</fills>
  <borders count="94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bottom/>
    </border>
    <border>
      <left style="medium">
        <color rgb="FF000000"/>
      </left>
      <right style="medium">
        <color rgb="FF000000"/>
      </right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/>
      <right/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theme="1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theme="1"/>
      </top>
      <bottom/>
    </border>
    <border>
      <left style="thin">
        <color rgb="FF000000"/>
      </left>
      <right/>
      <top style="medium">
        <color theme="1"/>
      </top>
      <bottom/>
    </border>
    <border>
      <left/>
      <right style="thin">
        <color rgb="FF000000"/>
      </right>
      <top style="medium">
        <color theme="1"/>
      </top>
      <bottom/>
    </border>
    <border>
      <left style="medium">
        <color rgb="FF000000"/>
      </left>
      <right style="medium">
        <color theme="1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theme="1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bottom/>
    </border>
    <border>
      <left/>
      <right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theme="1"/>
      </top>
      <bottom/>
    </border>
    <border>
      <right/>
      <top/>
    </border>
    <border>
      <right/>
    </border>
    <border>
      <right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theme="1"/>
      </left>
      <right/>
      <top style="medium">
        <color theme="1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theme="1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 style="thin">
        <color theme="1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theme="1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/>
      <right/>
      <top style="medium">
        <color theme="1"/>
      </top>
      <bottom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8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left" vertical="center"/>
    </xf>
    <xf borderId="3" fillId="2" fontId="1" numFmtId="164" xfId="0" applyBorder="1" applyFont="1" applyNumberFormat="1"/>
    <xf borderId="4" fillId="2" fontId="2" numFmtId="0" xfId="0" applyAlignment="1" applyBorder="1" applyFont="1">
      <alignment horizontal="left" vertical="center"/>
    </xf>
    <xf borderId="5" fillId="2" fontId="1" numFmtId="164" xfId="0" applyBorder="1" applyFont="1" applyNumberFormat="1"/>
    <xf borderId="6" fillId="2" fontId="2" numFmtId="0" xfId="0" applyAlignment="1" applyBorder="1" applyFont="1">
      <alignment horizontal="left" vertical="center"/>
    </xf>
    <xf borderId="7" fillId="2" fontId="1" numFmtId="0" xfId="0" applyBorder="1" applyFont="1"/>
    <xf borderId="5" fillId="2" fontId="1" numFmtId="0" xfId="0" applyBorder="1" applyFont="1"/>
    <xf borderId="8" fillId="2" fontId="2" numFmtId="0" xfId="0" applyAlignment="1" applyBorder="1" applyFont="1">
      <alignment horizontal="left" shrinkToFit="0" vertical="center" wrapText="1"/>
    </xf>
    <xf borderId="9" fillId="2" fontId="1" numFmtId="0" xfId="0" applyAlignment="1" applyBorder="1" applyFont="1">
      <alignment horizontal="center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5" fillId="2" fontId="1" numFmtId="165" xfId="0" applyBorder="1" applyFont="1" applyNumberFormat="1"/>
    <xf borderId="1" fillId="2" fontId="4" numFmtId="0" xfId="0" applyAlignment="1" applyBorder="1" applyFont="1">
      <alignment textRotation="255"/>
    </xf>
    <xf borderId="1" fillId="2" fontId="1" numFmtId="0" xfId="0" applyAlignment="1" applyBorder="1" applyFont="1">
      <alignment horizontal="center" vertical="center"/>
    </xf>
    <xf borderId="1" fillId="2" fontId="1" numFmtId="166" xfId="0" applyAlignment="1" applyBorder="1" applyFont="1" applyNumberFormat="1">
      <alignment horizontal="center" vertical="center"/>
    </xf>
    <xf borderId="1" fillId="2" fontId="5" numFmtId="0" xfId="0" applyBorder="1" applyFont="1"/>
    <xf borderId="2" fillId="2" fontId="6" numFmtId="0" xfId="0" applyAlignment="1" applyBorder="1" applyFont="1">
      <alignment vertical="center"/>
    </xf>
    <xf borderId="14" fillId="2" fontId="7" numFmtId="0" xfId="0" applyBorder="1" applyFont="1"/>
    <xf borderId="14" fillId="2" fontId="6" numFmtId="0" xfId="0" applyAlignment="1" applyBorder="1" applyFont="1">
      <alignment horizontal="left" vertical="center"/>
    </xf>
    <xf borderId="14" fillId="2" fontId="6" numFmtId="167" xfId="0" applyAlignment="1" applyBorder="1" applyFont="1" applyNumberFormat="1">
      <alignment horizontal="center" vertical="center"/>
    </xf>
    <xf borderId="14" fillId="2" fontId="6" numFmtId="0" xfId="0" applyAlignment="1" applyBorder="1" applyFont="1">
      <alignment horizontal="center" vertical="center"/>
    </xf>
    <xf borderId="15" fillId="2" fontId="7" numFmtId="0" xfId="0" applyBorder="1" applyFont="1"/>
    <xf borderId="2" fillId="2" fontId="6" numFmtId="0" xfId="0" applyAlignment="1" applyBorder="1" applyFont="1">
      <alignment shrinkToFit="0" vertical="center" wrapText="1"/>
    </xf>
    <xf borderId="14" fillId="2" fontId="6" numFmtId="0" xfId="0" applyAlignment="1" applyBorder="1" applyFont="1">
      <alignment shrinkToFit="0" vertical="center" wrapText="1"/>
    </xf>
    <xf borderId="14" fillId="2" fontId="6" numFmtId="168" xfId="0" applyAlignment="1" applyBorder="1" applyFont="1" applyNumberFormat="1">
      <alignment horizontal="center" vertical="center"/>
    </xf>
    <xf borderId="14" fillId="2" fontId="6" numFmtId="0" xfId="0" applyAlignment="1" applyBorder="1" applyFont="1">
      <alignment horizontal="center" readingOrder="0" vertical="center"/>
    </xf>
    <xf borderId="1" fillId="2" fontId="5" numFmtId="0" xfId="0" applyAlignment="1" applyBorder="1" applyFont="1">
      <alignment horizontal="center" vertical="center"/>
    </xf>
    <xf borderId="6" fillId="2" fontId="8" numFmtId="0" xfId="0" applyAlignment="1" applyBorder="1" applyFont="1">
      <alignment vertical="center"/>
    </xf>
    <xf borderId="1" fillId="2" fontId="7" numFmtId="0" xfId="0" applyBorder="1" applyFont="1"/>
    <xf borderId="1" fillId="2" fontId="6" numFmtId="0" xfId="0" applyAlignment="1" applyBorder="1" applyFont="1">
      <alignment horizontal="left" shrinkToFit="0" vertical="center" wrapText="1"/>
    </xf>
    <xf borderId="16" fillId="2" fontId="6" numFmtId="0" xfId="0" applyAlignment="1" applyBorder="1" applyFont="1">
      <alignment horizontal="left" shrinkToFit="0" vertical="center" wrapText="1"/>
    </xf>
    <xf borderId="6" fillId="2" fontId="6" numFmtId="0" xfId="0" applyAlignment="1" applyBorder="1" applyFont="1">
      <alignment vertical="center"/>
    </xf>
    <xf borderId="1" fillId="2" fontId="6" numFmtId="0" xfId="0" applyAlignment="1" applyBorder="1" applyFont="1">
      <alignment vertical="center"/>
    </xf>
    <xf borderId="1" fillId="2" fontId="6" numFmtId="169" xfId="0" applyAlignment="1" applyBorder="1" applyFont="1" applyNumberFormat="1">
      <alignment horizontal="center" vertical="center"/>
    </xf>
    <xf borderId="1" fillId="2" fontId="6" numFmtId="0" xfId="0" applyAlignment="1" applyBorder="1" applyFont="1">
      <alignment horizontal="center" vertical="center"/>
    </xf>
    <xf borderId="16" fillId="2" fontId="7" numFmtId="0" xfId="0" applyBorder="1" applyFont="1"/>
    <xf borderId="6" fillId="2" fontId="8" numFmtId="0" xfId="0" applyBorder="1" applyFont="1"/>
    <xf borderId="1" fillId="2" fontId="6" numFmtId="169" xfId="0" applyAlignment="1" applyBorder="1" applyFont="1" applyNumberFormat="1">
      <alignment vertical="center"/>
    </xf>
    <xf borderId="8" fillId="2" fontId="6" numFmtId="0" xfId="0" applyAlignment="1" applyBorder="1" applyFont="1">
      <alignment shrinkToFit="0" vertical="center" wrapText="1"/>
    </xf>
    <xf borderId="1" fillId="2" fontId="6" numFmtId="0" xfId="0" applyAlignment="1" applyBorder="1" applyFont="1">
      <alignment shrinkToFit="0" vertical="center" wrapText="1"/>
    </xf>
    <xf borderId="17" fillId="2" fontId="6" numFmtId="168" xfId="0" applyAlignment="1" applyBorder="1" applyFont="1" applyNumberFormat="1">
      <alignment horizontal="center" vertical="center"/>
    </xf>
    <xf borderId="17" fillId="2" fontId="6" numFmtId="0" xfId="0" applyAlignment="1" applyBorder="1" applyFont="1">
      <alignment horizontal="center" vertical="center"/>
    </xf>
    <xf borderId="18" fillId="2" fontId="6" numFmtId="0" xfId="0" applyAlignment="1" applyBorder="1" applyFont="1">
      <alignment vertical="center"/>
    </xf>
    <xf borderId="19" fillId="2" fontId="7" numFmtId="0" xfId="0" applyBorder="1" applyFont="1"/>
    <xf borderId="20" fillId="0" fontId="9" numFmtId="0" xfId="0" applyAlignment="1" applyBorder="1" applyFont="1">
      <alignment vertical="center"/>
    </xf>
    <xf borderId="19" fillId="2" fontId="6" numFmtId="169" xfId="0" applyAlignment="1" applyBorder="1" applyFont="1" applyNumberFormat="1">
      <alignment vertical="center"/>
    </xf>
    <xf borderId="19" fillId="2" fontId="6" numFmtId="0" xfId="0" applyAlignment="1" applyBorder="1" applyFont="1">
      <alignment horizontal="center" vertical="center"/>
    </xf>
    <xf borderId="21" fillId="2" fontId="7" numFmtId="0" xfId="0" applyBorder="1" applyFont="1"/>
    <xf borderId="22" fillId="0" fontId="3" numFmtId="0" xfId="0" applyBorder="1" applyFont="1"/>
    <xf borderId="19" fillId="2" fontId="6" numFmtId="0" xfId="0" applyAlignment="1" applyBorder="1" applyFont="1">
      <alignment shrinkToFit="0" vertical="center" wrapText="1"/>
    </xf>
    <xf borderId="23" fillId="0" fontId="3" numFmtId="0" xfId="0" applyBorder="1" applyFont="1"/>
    <xf borderId="1" fillId="2" fontId="10" numFmtId="0" xfId="0" applyAlignment="1" applyBorder="1" applyFont="1">
      <alignment vertical="center"/>
    </xf>
    <xf borderId="1" fillId="2" fontId="10" numFmtId="0" xfId="0" applyAlignment="1" applyBorder="1" applyFont="1">
      <alignment horizontal="left" vertical="center"/>
    </xf>
    <xf borderId="1" fillId="2" fontId="10" numFmtId="166" xfId="0" applyAlignment="1" applyBorder="1" applyFont="1" applyNumberFormat="1">
      <alignment horizontal="left" vertical="center"/>
    </xf>
    <xf borderId="1" fillId="2" fontId="10" numFmtId="169" xfId="0" applyAlignment="1" applyBorder="1" applyFont="1" applyNumberFormat="1">
      <alignment vertical="center"/>
    </xf>
    <xf borderId="1" fillId="2" fontId="5" numFmtId="166" xfId="0" applyAlignment="1" applyBorder="1" applyFont="1" applyNumberFormat="1">
      <alignment horizontal="center" vertical="center"/>
    </xf>
    <xf borderId="1" fillId="2" fontId="10" numFmtId="0" xfId="0" applyAlignment="1" applyBorder="1" applyFont="1">
      <alignment horizontal="center" vertical="center"/>
    </xf>
    <xf borderId="24" fillId="2" fontId="5" numFmtId="0" xfId="0" applyAlignment="1" applyBorder="1" applyFont="1">
      <alignment horizontal="center" vertical="center"/>
    </xf>
    <xf borderId="25" fillId="0" fontId="3" numFmtId="0" xfId="0" applyBorder="1" applyFont="1"/>
    <xf borderId="26" fillId="0" fontId="3" numFmtId="0" xfId="0" applyBorder="1" applyFont="1"/>
    <xf borderId="4" fillId="2" fontId="6" numFmtId="169" xfId="0" applyAlignment="1" applyBorder="1" applyFont="1" applyNumberFormat="1">
      <alignment horizontal="center" vertical="center"/>
    </xf>
    <xf borderId="27" fillId="2" fontId="6" numFmtId="169" xfId="0" applyAlignment="1" applyBorder="1" applyFont="1" applyNumberFormat="1">
      <alignment horizontal="center" vertical="center"/>
    </xf>
    <xf borderId="28" fillId="2" fontId="6" numFmtId="169" xfId="0" applyAlignment="1" applyBorder="1" applyFont="1" applyNumberFormat="1">
      <alignment horizontal="center" vertical="center"/>
    </xf>
    <xf borderId="29" fillId="2" fontId="10" numFmtId="169" xfId="0" applyAlignment="1" applyBorder="1" applyFont="1" applyNumberFormat="1">
      <alignment horizontal="center" vertical="center"/>
    </xf>
    <xf borderId="1" fillId="2" fontId="5" numFmtId="169" xfId="0" applyAlignment="1" applyBorder="1" applyFont="1" applyNumberFormat="1">
      <alignment horizontal="center" vertical="center"/>
    </xf>
    <xf borderId="19" fillId="2" fontId="10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center" vertical="center"/>
    </xf>
    <xf borderId="30" fillId="2" fontId="7" numFmtId="0" xfId="0" applyAlignment="1" applyBorder="1" applyFont="1">
      <alignment horizontal="center" vertical="center"/>
    </xf>
    <xf borderId="31" fillId="2" fontId="7" numFmtId="0" xfId="0" applyAlignment="1" applyBorder="1" applyFont="1">
      <alignment horizontal="center" shrinkToFit="0" vertical="center" wrapText="1"/>
    </xf>
    <xf borderId="14" fillId="2" fontId="7" numFmtId="0" xfId="0" applyAlignment="1" applyBorder="1" applyFont="1">
      <alignment horizontal="center" shrinkToFit="0" vertical="center" wrapText="1"/>
    </xf>
    <xf borderId="14" fillId="2" fontId="7" numFmtId="0" xfId="0" applyAlignment="1" applyBorder="1" applyFont="1">
      <alignment horizontal="center" vertical="center"/>
    </xf>
    <xf borderId="15" fillId="2" fontId="7" numFmtId="166" xfId="0" applyAlignment="1" applyBorder="1" applyFont="1" applyNumberFormat="1">
      <alignment horizontal="center" shrinkToFit="0" vertical="center" wrapText="1"/>
    </xf>
    <xf borderId="1" fillId="3" fontId="11" numFmtId="0" xfId="0" applyAlignment="1" applyBorder="1" applyFill="1" applyFont="1">
      <alignment horizontal="center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1" fillId="4" fontId="6" numFmtId="0" xfId="0" applyAlignment="1" applyBorder="1" applyFill="1" applyFont="1">
      <alignment horizontal="center" shrinkToFit="0" vertical="center" wrapText="1"/>
    </xf>
    <xf borderId="1" fillId="5" fontId="6" numFmtId="0" xfId="0" applyAlignment="1" applyBorder="1" applyFill="1" applyFont="1">
      <alignment horizontal="center" shrinkToFit="0" vertical="center" wrapText="1"/>
    </xf>
    <xf borderId="1" fillId="6" fontId="6" numFmtId="0" xfId="0" applyAlignment="1" applyBorder="1" applyFill="1" applyFont="1">
      <alignment horizontal="center" shrinkToFit="0" vertical="center" wrapText="1"/>
    </xf>
    <xf borderId="1" fillId="7" fontId="6" numFmtId="0" xfId="0" applyAlignment="1" applyBorder="1" applyFill="1" applyFont="1">
      <alignment horizontal="center" shrinkToFit="0" vertical="center" wrapText="1"/>
    </xf>
    <xf borderId="1" fillId="8" fontId="6" numFmtId="0" xfId="0" applyAlignment="1" applyBorder="1" applyFill="1" applyFont="1">
      <alignment horizontal="center" shrinkToFit="0" vertical="center" wrapText="1"/>
    </xf>
    <xf borderId="1" fillId="9" fontId="6" numFmtId="0" xfId="0" applyAlignment="1" applyBorder="1" applyFill="1" applyFont="1">
      <alignment horizontal="center" shrinkToFit="0" vertical="center" wrapText="1"/>
    </xf>
    <xf borderId="1" fillId="10" fontId="6" numFmtId="0" xfId="0" applyAlignment="1" applyBorder="1" applyFill="1" applyFont="1">
      <alignment horizontal="center" shrinkToFit="0" vertical="center" wrapText="1"/>
    </xf>
    <xf borderId="1" fillId="11" fontId="6" numFmtId="0" xfId="0" applyAlignment="1" applyBorder="1" applyFill="1" applyFont="1">
      <alignment horizontal="center" shrinkToFit="0" vertical="center" wrapText="1"/>
    </xf>
    <xf borderId="3" fillId="12" fontId="6" numFmtId="0" xfId="0" applyAlignment="1" applyBorder="1" applyFill="1" applyFont="1">
      <alignment horizontal="center" shrinkToFit="0" vertical="center" wrapText="1"/>
    </xf>
    <xf borderId="15" fillId="2" fontId="6" numFmtId="0" xfId="0" applyAlignment="1" applyBorder="1" applyFont="1">
      <alignment horizontal="center" shrinkToFit="0" vertical="center" wrapText="1"/>
    </xf>
    <xf borderId="15" fillId="2" fontId="7" numFmtId="0" xfId="0" applyAlignment="1" applyBorder="1" applyFont="1">
      <alignment horizontal="center" vertical="center"/>
    </xf>
    <xf borderId="1" fillId="2" fontId="7" numFmtId="0" xfId="0" applyAlignment="1" applyBorder="1" applyFont="1">
      <alignment horizontal="center" vertical="center"/>
    </xf>
    <xf borderId="1" fillId="2" fontId="1" numFmtId="0" xfId="0" applyAlignment="1" applyBorder="1" applyFont="1">
      <alignment vertical="center"/>
    </xf>
    <xf borderId="32" fillId="13" fontId="4" numFmtId="0" xfId="0" applyAlignment="1" applyBorder="1" applyFill="1" applyFont="1">
      <alignment horizontal="center" textRotation="255" vertical="center"/>
    </xf>
    <xf borderId="33" fillId="2" fontId="7" numFmtId="0" xfId="0" applyAlignment="1" applyBorder="1" applyFont="1">
      <alignment horizontal="center"/>
    </xf>
    <xf borderId="2" fillId="2" fontId="7" numFmtId="0" xfId="0" applyAlignment="1" applyBorder="1" applyFont="1">
      <alignment horizontal="center" vertical="center"/>
    </xf>
    <xf borderId="14" fillId="2" fontId="7" numFmtId="170" xfId="0" applyAlignment="1" applyBorder="1" applyFont="1" applyNumberFormat="1">
      <alignment horizontal="center" vertical="center"/>
    </xf>
    <xf borderId="15" fillId="2" fontId="6" numFmtId="165" xfId="0" applyAlignment="1" applyBorder="1" applyFont="1" applyNumberFormat="1">
      <alignment horizontal="center" vertical="center"/>
    </xf>
    <xf borderId="34" fillId="2" fontId="5" numFmtId="0" xfId="0" applyAlignment="1" applyBorder="1" applyFont="1">
      <alignment horizontal="center" vertical="center"/>
    </xf>
    <xf borderId="35" fillId="2" fontId="5" numFmtId="0" xfId="0" applyAlignment="1" applyBorder="1" applyFont="1">
      <alignment horizontal="center" vertical="center"/>
    </xf>
    <xf borderId="36" fillId="2" fontId="6" numFmtId="0" xfId="0" applyAlignment="1" applyBorder="1" applyFont="1">
      <alignment horizontal="center" vertical="center"/>
    </xf>
    <xf borderId="37" fillId="2" fontId="6" numFmtId="0" xfId="0" applyAlignment="1" applyBorder="1" applyFont="1">
      <alignment horizontal="center" vertical="center"/>
    </xf>
    <xf borderId="3" fillId="2" fontId="7" numFmtId="165" xfId="0" applyAlignment="1" applyBorder="1" applyFont="1" applyNumberFormat="1">
      <alignment horizontal="center" vertical="center"/>
    </xf>
    <xf borderId="38" fillId="2" fontId="7" numFmtId="0" xfId="0" applyAlignment="1" applyBorder="1" applyFont="1">
      <alignment horizontal="center" vertical="center"/>
    </xf>
    <xf borderId="26" fillId="2" fontId="1" numFmtId="0" xfId="0" applyAlignment="1" applyBorder="1" applyFont="1">
      <alignment horizontal="center" vertical="center"/>
    </xf>
    <xf borderId="1" fillId="2" fontId="1" numFmtId="166" xfId="0" applyBorder="1" applyFont="1" applyNumberFormat="1"/>
    <xf borderId="1" fillId="2" fontId="1" numFmtId="166" xfId="0" applyAlignment="1" applyBorder="1" applyFont="1" applyNumberFormat="1">
      <alignment vertical="center"/>
    </xf>
    <xf borderId="39" fillId="2" fontId="7" numFmtId="0" xfId="0" applyAlignment="1" applyBorder="1" applyFont="1">
      <alignment horizontal="center"/>
    </xf>
    <xf borderId="1" fillId="14" fontId="7" numFmtId="0" xfId="0" applyAlignment="1" applyBorder="1" applyFill="1" applyFont="1">
      <alignment horizontal="center" vertical="center"/>
    </xf>
    <xf borderId="6" fillId="14" fontId="7" numFmtId="0" xfId="0" applyAlignment="1" applyBorder="1" applyFont="1">
      <alignment horizontal="center" vertical="center"/>
    </xf>
    <xf borderId="1" fillId="14" fontId="7" numFmtId="0" xfId="0" applyAlignment="1" applyBorder="1" applyFont="1">
      <alignment horizontal="center" shrinkToFit="0" vertical="center" wrapText="1"/>
    </xf>
    <xf borderId="1" fillId="14" fontId="7" numFmtId="170" xfId="0" applyAlignment="1" applyBorder="1" applyFont="1" applyNumberFormat="1">
      <alignment horizontal="center" vertical="center"/>
    </xf>
    <xf borderId="16" fillId="14" fontId="6" numFmtId="165" xfId="0" applyAlignment="1" applyBorder="1" applyFont="1" applyNumberFormat="1">
      <alignment horizontal="center" vertical="center"/>
    </xf>
    <xf borderId="40" fillId="14" fontId="6" numFmtId="0" xfId="0" applyAlignment="1" applyBorder="1" applyFont="1">
      <alignment horizontal="center" vertical="center"/>
    </xf>
    <xf borderId="41" fillId="14" fontId="6" numFmtId="0" xfId="0" applyAlignment="1" applyBorder="1" applyFont="1">
      <alignment horizontal="center" vertical="center"/>
    </xf>
    <xf borderId="42" fillId="14" fontId="6" numFmtId="0" xfId="0" applyAlignment="1" applyBorder="1" applyFont="1">
      <alignment horizontal="center" vertical="center"/>
    </xf>
    <xf borderId="7" fillId="14" fontId="7" numFmtId="165" xfId="0" applyAlignment="1" applyBorder="1" applyFont="1" applyNumberFormat="1">
      <alignment horizontal="center" vertical="center"/>
    </xf>
    <xf borderId="43" fillId="14" fontId="7" numFmtId="0" xfId="0" applyAlignment="1" applyBorder="1" applyFont="1">
      <alignment horizontal="center" vertical="center"/>
    </xf>
    <xf borderId="6" fillId="2" fontId="7" numFmtId="0" xfId="0" applyAlignment="1" applyBorder="1" applyFont="1">
      <alignment horizontal="center" vertical="center"/>
    </xf>
    <xf borderId="1" fillId="2" fontId="7" numFmtId="0" xfId="0" applyAlignment="1" applyBorder="1" applyFont="1">
      <alignment horizontal="center" shrinkToFit="0" vertical="center" wrapText="1"/>
    </xf>
    <xf borderId="1" fillId="2" fontId="7" numFmtId="170" xfId="0" applyAlignment="1" applyBorder="1" applyFont="1" applyNumberFormat="1">
      <alignment horizontal="center" vertical="center"/>
    </xf>
    <xf borderId="16" fillId="2" fontId="6" numFmtId="165" xfId="0" applyAlignment="1" applyBorder="1" applyFont="1" applyNumberFormat="1">
      <alignment horizontal="center" vertical="center"/>
    </xf>
    <xf borderId="40" fillId="2" fontId="6" numFmtId="0" xfId="0" applyAlignment="1" applyBorder="1" applyFont="1">
      <alignment horizontal="center" vertical="center"/>
    </xf>
    <xf borderId="41" fillId="2" fontId="6" numFmtId="0" xfId="0" applyAlignment="1" applyBorder="1" applyFont="1">
      <alignment horizontal="center" vertical="center"/>
    </xf>
    <xf borderId="42" fillId="2" fontId="6" numFmtId="0" xfId="0" applyAlignment="1" applyBorder="1" applyFont="1">
      <alignment horizontal="center" vertical="center"/>
    </xf>
    <xf borderId="7" fillId="2" fontId="7" numFmtId="165" xfId="0" applyAlignment="1" applyBorder="1" applyFont="1" applyNumberFormat="1">
      <alignment horizontal="center" vertical="center"/>
    </xf>
    <xf borderId="43" fillId="2" fontId="7" numFmtId="0" xfId="0" applyAlignment="1" applyBorder="1" applyFont="1">
      <alignment horizontal="center" vertical="center"/>
    </xf>
    <xf borderId="44" fillId="2" fontId="7" numFmtId="0" xfId="0" applyAlignment="1" applyBorder="1" applyFont="1">
      <alignment horizontal="center"/>
    </xf>
    <xf borderId="19" fillId="14" fontId="7" numFmtId="0" xfId="0" applyAlignment="1" applyBorder="1" applyFont="1">
      <alignment horizontal="center" vertical="center"/>
    </xf>
    <xf borderId="18" fillId="14" fontId="7" numFmtId="0" xfId="0" applyAlignment="1" applyBorder="1" applyFont="1">
      <alignment horizontal="center" vertical="center"/>
    </xf>
    <xf borderId="19" fillId="14" fontId="7" numFmtId="0" xfId="0" applyAlignment="1" applyBorder="1" applyFont="1">
      <alignment horizontal="center" shrinkToFit="0" vertical="center" wrapText="1"/>
    </xf>
    <xf borderId="19" fillId="14" fontId="7" numFmtId="170" xfId="0" applyAlignment="1" applyBorder="1" applyFont="1" applyNumberFormat="1">
      <alignment horizontal="center" vertical="center"/>
    </xf>
    <xf borderId="21" fillId="14" fontId="6" numFmtId="165" xfId="0" applyAlignment="1" applyBorder="1" applyFont="1" applyNumberFormat="1">
      <alignment horizontal="center" vertical="center"/>
    </xf>
    <xf borderId="45" fillId="14" fontId="6" numFmtId="0" xfId="0" applyAlignment="1" applyBorder="1" applyFont="1">
      <alignment horizontal="center" vertical="center"/>
    </xf>
    <xf borderId="46" fillId="14" fontId="6" numFmtId="0" xfId="0" applyAlignment="1" applyBorder="1" applyFont="1">
      <alignment horizontal="center" vertical="center"/>
    </xf>
    <xf borderId="47" fillId="14" fontId="6" numFmtId="0" xfId="0" applyAlignment="1" applyBorder="1" applyFont="1">
      <alignment horizontal="center" vertical="center"/>
    </xf>
    <xf borderId="48" fillId="14" fontId="7" numFmtId="165" xfId="0" applyAlignment="1" applyBorder="1" applyFont="1" applyNumberFormat="1">
      <alignment horizontal="center" vertical="center"/>
    </xf>
    <xf borderId="49" fillId="14" fontId="7" numFmtId="0" xfId="0" applyAlignment="1" applyBorder="1" applyFont="1">
      <alignment horizontal="center" vertical="center"/>
    </xf>
    <xf borderId="50" fillId="2" fontId="6" numFmtId="0" xfId="0" applyAlignment="1" applyBorder="1" applyFont="1">
      <alignment horizontal="center" vertical="center"/>
    </xf>
    <xf borderId="51" fillId="2" fontId="6" numFmtId="0" xfId="0" applyAlignment="1" applyBorder="1" applyFont="1">
      <alignment horizontal="center" vertical="center"/>
    </xf>
    <xf borderId="52" fillId="2" fontId="6" numFmtId="0" xfId="0" applyAlignment="1" applyBorder="1" applyFont="1">
      <alignment horizontal="center" vertical="center"/>
    </xf>
    <xf borderId="53" fillId="2" fontId="7" numFmtId="165" xfId="0" applyAlignment="1" applyBorder="1" applyFont="1" applyNumberFormat="1">
      <alignment horizontal="center" vertical="center"/>
    </xf>
    <xf borderId="50" fillId="2" fontId="7" numFmtId="0" xfId="0" applyAlignment="1" applyBorder="1" applyFont="1">
      <alignment horizontal="center" vertical="center"/>
    </xf>
    <xf borderId="54" fillId="14" fontId="6" numFmtId="0" xfId="0" applyAlignment="1" applyBorder="1" applyFont="1">
      <alignment horizontal="center" vertical="center"/>
    </xf>
    <xf borderId="1" fillId="14" fontId="7" numFmtId="165" xfId="0" applyAlignment="1" applyBorder="1" applyFont="1" applyNumberFormat="1">
      <alignment horizontal="center" vertical="center"/>
    </xf>
    <xf borderId="40" fillId="14" fontId="7" numFmtId="0" xfId="0" applyAlignment="1" applyBorder="1" applyFont="1">
      <alignment horizontal="center" vertical="center"/>
    </xf>
    <xf borderId="54" fillId="2" fontId="6" numFmtId="0" xfId="0" applyAlignment="1" applyBorder="1" applyFont="1">
      <alignment horizontal="center" vertical="center"/>
    </xf>
    <xf borderId="1" fillId="2" fontId="7" numFmtId="165" xfId="0" applyAlignment="1" applyBorder="1" applyFont="1" applyNumberFormat="1">
      <alignment horizontal="center" vertical="center"/>
    </xf>
    <xf borderId="40" fillId="2" fontId="7" numFmtId="0" xfId="0" applyAlignment="1" applyBorder="1" applyFont="1">
      <alignment horizontal="center" vertical="center"/>
    </xf>
    <xf borderId="8" fillId="13" fontId="4" numFmtId="0" xfId="0" applyAlignment="1" applyBorder="1" applyFont="1">
      <alignment horizontal="center" textRotation="255" vertical="center"/>
    </xf>
    <xf borderId="14" fillId="2" fontId="7" numFmtId="170" xfId="0" applyAlignment="1" applyBorder="1" applyFont="1" applyNumberFormat="1">
      <alignment horizontal="center" shrinkToFit="0" vertical="center" wrapText="1"/>
    </xf>
    <xf borderId="15" fillId="2" fontId="6" numFmtId="165" xfId="0" applyAlignment="1" applyBorder="1" applyFont="1" applyNumberFormat="1">
      <alignment horizontal="center" shrinkToFit="0" vertical="center" wrapText="1"/>
    </xf>
    <xf borderId="34" fillId="2" fontId="6" numFmtId="0" xfId="0" applyAlignment="1" applyBorder="1" applyFont="1">
      <alignment horizontal="center" vertical="center"/>
    </xf>
    <xf borderId="35" fillId="2" fontId="6" numFmtId="0" xfId="0" applyAlignment="1" applyBorder="1" applyFont="1">
      <alignment horizontal="center" vertical="center"/>
    </xf>
    <xf borderId="35" fillId="2" fontId="7" numFmtId="165" xfId="0" applyAlignment="1" applyBorder="1" applyFont="1" applyNumberFormat="1">
      <alignment horizontal="center" vertical="center"/>
    </xf>
    <xf borderId="35" fillId="2" fontId="7" numFmtId="0" xfId="0" applyAlignment="1" applyBorder="1" applyFont="1">
      <alignment horizontal="center" vertical="center"/>
    </xf>
    <xf borderId="1" fillId="14" fontId="7" numFmtId="170" xfId="0" applyAlignment="1" applyBorder="1" applyFont="1" applyNumberFormat="1">
      <alignment horizontal="center" shrinkToFit="0" vertical="center" wrapText="1"/>
    </xf>
    <xf borderId="16" fillId="14" fontId="6" numFmtId="165" xfId="0" applyAlignment="1" applyBorder="1" applyFont="1" applyNumberFormat="1">
      <alignment horizontal="center" shrinkToFit="0" vertical="center" wrapText="1"/>
    </xf>
    <xf borderId="41" fillId="14" fontId="7" numFmtId="165" xfId="0" applyAlignment="1" applyBorder="1" applyFont="1" applyNumberFormat="1">
      <alignment horizontal="center" vertical="center"/>
    </xf>
    <xf borderId="41" fillId="14" fontId="7" numFmtId="0" xfId="0" applyAlignment="1" applyBorder="1" applyFont="1">
      <alignment horizontal="center" vertical="center"/>
    </xf>
    <xf borderId="1" fillId="2" fontId="7" numFmtId="170" xfId="0" applyAlignment="1" applyBorder="1" applyFont="1" applyNumberFormat="1">
      <alignment horizontal="center" shrinkToFit="0" vertical="center" wrapText="1"/>
    </xf>
    <xf borderId="16" fillId="2" fontId="6" numFmtId="165" xfId="0" applyAlignment="1" applyBorder="1" applyFont="1" applyNumberFormat="1">
      <alignment horizontal="center" shrinkToFit="0" vertical="center" wrapText="1"/>
    </xf>
    <xf borderId="41" fillId="2" fontId="7" numFmtId="165" xfId="0" applyAlignment="1" applyBorder="1" applyFont="1" applyNumberFormat="1">
      <alignment horizontal="center" vertical="center"/>
    </xf>
    <xf borderId="41" fillId="2" fontId="7" numFmtId="0" xfId="0" applyAlignment="1" applyBorder="1" applyFont="1">
      <alignment horizontal="center" vertical="center"/>
    </xf>
    <xf borderId="19" fillId="2" fontId="7" numFmtId="0" xfId="0" applyAlignment="1" applyBorder="1" applyFont="1">
      <alignment horizontal="center" vertical="center"/>
    </xf>
    <xf borderId="18" fillId="2" fontId="7" numFmtId="0" xfId="0" applyAlignment="1" applyBorder="1" applyFont="1">
      <alignment horizontal="center" vertical="center"/>
    </xf>
    <xf borderId="19" fillId="2" fontId="7" numFmtId="0" xfId="0" applyAlignment="1" applyBorder="1" applyFont="1">
      <alignment horizontal="center" shrinkToFit="0" vertical="center" wrapText="1"/>
    </xf>
    <xf borderId="19" fillId="2" fontId="7" numFmtId="170" xfId="0" applyAlignment="1" applyBorder="1" applyFont="1" applyNumberFormat="1">
      <alignment horizontal="center" shrinkToFit="0" vertical="center" wrapText="1"/>
    </xf>
    <xf borderId="21" fillId="2" fontId="6" numFmtId="165" xfId="0" applyAlignment="1" applyBorder="1" applyFont="1" applyNumberFormat="1">
      <alignment horizontal="center" shrinkToFit="0" vertical="center" wrapText="1"/>
    </xf>
    <xf borderId="55" fillId="2" fontId="6" numFmtId="0" xfId="0" applyAlignment="1" applyBorder="1" applyFont="1">
      <alignment horizontal="center" vertical="center"/>
    </xf>
    <xf borderId="56" fillId="2" fontId="6" numFmtId="0" xfId="0" applyAlignment="1" applyBorder="1" applyFont="1">
      <alignment horizontal="center" vertical="center"/>
    </xf>
    <xf borderId="56" fillId="2" fontId="7" numFmtId="165" xfId="0" applyAlignment="1" applyBorder="1" applyFont="1" applyNumberFormat="1">
      <alignment horizontal="center" vertical="center"/>
    </xf>
    <xf borderId="56" fillId="2" fontId="7" numFmtId="0" xfId="0" applyAlignment="1" applyBorder="1" applyFont="1">
      <alignment horizontal="center" vertical="center"/>
    </xf>
    <xf borderId="1" fillId="14" fontId="6" numFmtId="0" xfId="0" applyAlignment="1" applyBorder="1" applyFont="1">
      <alignment horizontal="center" vertical="center"/>
    </xf>
    <xf borderId="16" fillId="14" fontId="6" numFmtId="0" xfId="0" applyAlignment="1" applyBorder="1" applyFont="1">
      <alignment horizontal="center" vertical="center"/>
    </xf>
    <xf borderId="7" fillId="14" fontId="6" numFmtId="0" xfId="0" applyAlignment="1" applyBorder="1" applyFont="1">
      <alignment horizontal="center" vertical="center"/>
    </xf>
    <xf borderId="16" fillId="2" fontId="6" numFmtId="0" xfId="0" applyAlignment="1" applyBorder="1" applyFont="1">
      <alignment horizontal="center" vertical="center"/>
    </xf>
    <xf borderId="7" fillId="2" fontId="6" numFmtId="0" xfId="0" applyAlignment="1" applyBorder="1" applyFont="1">
      <alignment horizontal="center" vertical="center"/>
    </xf>
    <xf borderId="21" fillId="14" fontId="6" numFmtId="165" xfId="0" applyAlignment="1" applyBorder="1" applyFont="1" applyNumberFormat="1">
      <alignment horizontal="center" shrinkToFit="0" vertical="center" wrapText="1"/>
    </xf>
    <xf borderId="55" fillId="14" fontId="6" numFmtId="0" xfId="0" applyAlignment="1" applyBorder="1" applyFont="1">
      <alignment horizontal="center" vertical="center"/>
    </xf>
    <xf borderId="19" fillId="14" fontId="6" numFmtId="0" xfId="0" applyAlignment="1" applyBorder="1" applyFont="1">
      <alignment horizontal="center" vertical="center"/>
    </xf>
    <xf borderId="56" fillId="14" fontId="6" numFmtId="0" xfId="0" applyAlignment="1" applyBorder="1" applyFont="1">
      <alignment horizontal="center" vertical="center"/>
    </xf>
    <xf borderId="21" fillId="14" fontId="6" numFmtId="0" xfId="0" applyAlignment="1" applyBorder="1" applyFont="1">
      <alignment horizontal="center" vertical="center"/>
    </xf>
    <xf borderId="57" fillId="14" fontId="6" numFmtId="0" xfId="0" applyAlignment="1" applyBorder="1" applyFont="1">
      <alignment horizontal="center" vertical="center"/>
    </xf>
    <xf borderId="57" fillId="14" fontId="7" numFmtId="165" xfId="0" applyAlignment="1" applyBorder="1" applyFont="1" applyNumberFormat="1">
      <alignment horizontal="center" vertical="center"/>
    </xf>
    <xf borderId="58" fillId="14" fontId="7" numFmtId="0" xfId="0" applyAlignment="1" applyBorder="1" applyFont="1">
      <alignment horizontal="center" vertical="center"/>
    </xf>
    <xf borderId="33" fillId="2" fontId="7" numFmtId="0" xfId="0" applyAlignment="1" applyBorder="1" applyFont="1">
      <alignment horizontal="center" vertical="center"/>
    </xf>
    <xf borderId="59" fillId="2" fontId="6" numFmtId="0" xfId="0" applyAlignment="1" applyBorder="1" applyFont="1">
      <alignment horizontal="center" vertical="center"/>
    </xf>
    <xf borderId="36" fillId="2" fontId="7" numFmtId="165" xfId="0" applyAlignment="1" applyBorder="1" applyFont="1" applyNumberFormat="1">
      <alignment horizontal="center" vertical="center"/>
    </xf>
    <xf borderId="36" fillId="2" fontId="7" numFmtId="0" xfId="0" applyAlignment="1" applyBorder="1" applyFont="1">
      <alignment horizontal="center" vertical="center"/>
    </xf>
    <xf borderId="39" fillId="2" fontId="7" numFmtId="0" xfId="0" applyAlignment="1" applyBorder="1" applyFont="1">
      <alignment horizontal="center" vertical="center"/>
    </xf>
    <xf borderId="1" fillId="2" fontId="1" numFmtId="170" xfId="0" applyAlignment="1" applyBorder="1" applyFont="1" applyNumberFormat="1">
      <alignment horizontal="center" vertical="center"/>
    </xf>
    <xf borderId="1" fillId="2" fontId="2" numFmtId="166" xfId="0" applyAlignment="1" applyBorder="1" applyFont="1" applyNumberFormat="1">
      <alignment horizontal="center" vertical="center"/>
    </xf>
    <xf borderId="44" fillId="2" fontId="7" numFmtId="0" xfId="0" applyAlignment="1" applyBorder="1" applyFont="1">
      <alignment horizontal="center" vertical="center"/>
    </xf>
    <xf borderId="46" fillId="14" fontId="7" numFmtId="165" xfId="0" applyAlignment="1" applyBorder="1" applyFont="1" applyNumberFormat="1">
      <alignment horizontal="center" vertical="center"/>
    </xf>
    <xf borderId="46" fillId="14" fontId="7" numFmtId="0" xfId="0" applyAlignment="1" applyBorder="1" applyFont="1">
      <alignment horizontal="center" vertical="center"/>
    </xf>
    <xf borderId="2" fillId="13" fontId="4" numFmtId="0" xfId="0" applyAlignment="1" applyBorder="1" applyFont="1">
      <alignment horizontal="center" textRotation="255" vertical="center"/>
    </xf>
    <xf borderId="51" fillId="2" fontId="7" numFmtId="165" xfId="0" applyAlignment="1" applyBorder="1" applyFont="1" applyNumberFormat="1">
      <alignment horizontal="center" vertical="center"/>
    </xf>
    <xf borderId="51" fillId="2" fontId="7" numFmtId="0" xfId="0" applyAlignment="1" applyBorder="1" applyFont="1">
      <alignment horizontal="center" vertical="center"/>
    </xf>
    <xf borderId="6" fillId="13" fontId="4" numFmtId="0" xfId="0" applyAlignment="1" applyBorder="1" applyFont="1">
      <alignment horizontal="center" textRotation="255" vertical="center"/>
    </xf>
    <xf borderId="60" fillId="2" fontId="5" numFmtId="0" xfId="0" applyAlignment="1" applyBorder="1" applyFont="1">
      <alignment horizontal="center" vertical="center"/>
    </xf>
    <xf borderId="61" fillId="0" fontId="3" numFmtId="0" xfId="0" applyBorder="1" applyFont="1"/>
    <xf borderId="62" fillId="0" fontId="3" numFmtId="0" xfId="0" applyBorder="1" applyFont="1"/>
    <xf borderId="14" fillId="14" fontId="7" numFmtId="0" xfId="0" applyAlignment="1" applyBorder="1" applyFont="1">
      <alignment horizontal="center" vertical="center"/>
    </xf>
    <xf borderId="2" fillId="14" fontId="7" numFmtId="0" xfId="0" applyAlignment="1" applyBorder="1" applyFont="1">
      <alignment horizontal="center" vertical="center"/>
    </xf>
    <xf borderId="14" fillId="14" fontId="7" numFmtId="170" xfId="0" applyAlignment="1" applyBorder="1" applyFont="1" applyNumberFormat="1">
      <alignment horizontal="center" vertical="center"/>
    </xf>
    <xf borderId="15" fillId="14" fontId="6" numFmtId="165" xfId="0" applyAlignment="1" applyBorder="1" applyFont="1" applyNumberFormat="1">
      <alignment horizontal="center" vertical="center"/>
    </xf>
    <xf borderId="34" fillId="14" fontId="6" numFmtId="0" xfId="0" applyAlignment="1" applyBorder="1" applyFont="1">
      <alignment horizontal="center" vertical="center"/>
    </xf>
    <xf borderId="35" fillId="14" fontId="6" numFmtId="0" xfId="0" applyAlignment="1" applyBorder="1" applyFont="1">
      <alignment horizontal="center" vertical="center"/>
    </xf>
    <xf borderId="35" fillId="14" fontId="7" numFmtId="165" xfId="0" applyAlignment="1" applyBorder="1" applyFont="1" applyNumberFormat="1">
      <alignment horizontal="center" vertical="center"/>
    </xf>
    <xf borderId="35" fillId="14" fontId="7" numFmtId="0" xfId="0" applyAlignment="1" applyBorder="1" applyFont="1">
      <alignment horizontal="center" vertical="center"/>
    </xf>
    <xf borderId="21" fillId="2" fontId="6" numFmtId="165" xfId="0" applyAlignment="1" applyBorder="1" applyFont="1" applyNumberFormat="1">
      <alignment horizontal="center" vertical="center"/>
    </xf>
    <xf borderId="19" fillId="2" fontId="7" numFmtId="170" xfId="0" applyAlignment="1" applyBorder="1" applyFont="1" applyNumberFormat="1">
      <alignment horizontal="center" vertical="center"/>
    </xf>
    <xf borderId="45" fillId="2" fontId="6" numFmtId="0" xfId="0" applyAlignment="1" applyBorder="1" applyFont="1">
      <alignment horizontal="center" vertical="center"/>
    </xf>
    <xf borderId="46" fillId="2" fontId="6" numFmtId="0" xfId="0" applyAlignment="1" applyBorder="1" applyFont="1">
      <alignment horizontal="center" vertical="center"/>
    </xf>
    <xf borderId="46" fillId="2" fontId="7" numFmtId="165" xfId="0" applyAlignment="1" applyBorder="1" applyFont="1" applyNumberFormat="1">
      <alignment horizontal="center" vertical="center"/>
    </xf>
    <xf borderId="46" fillId="2" fontId="7" numFmtId="0" xfId="0" applyAlignment="1" applyBorder="1" applyFont="1">
      <alignment horizontal="center" vertical="center"/>
    </xf>
    <xf borderId="33" fillId="2" fontId="1" numFmtId="0" xfId="0" applyBorder="1" applyFont="1"/>
    <xf borderId="14" fillId="14" fontId="1" numFmtId="0" xfId="0" applyAlignment="1" applyBorder="1" applyFont="1">
      <alignment horizontal="center" vertical="center"/>
    </xf>
    <xf borderId="2" fillId="14" fontId="1" numFmtId="0" xfId="0" applyAlignment="1" applyBorder="1" applyFont="1">
      <alignment horizontal="center" vertical="center"/>
    </xf>
    <xf borderId="14" fillId="14" fontId="7" numFmtId="0" xfId="0" applyAlignment="1" applyBorder="1" applyFont="1">
      <alignment horizontal="center" shrinkToFit="0" vertical="center" wrapText="1"/>
    </xf>
    <xf borderId="63" fillId="14" fontId="7" numFmtId="0" xfId="0" applyAlignment="1" applyBorder="1" applyFont="1">
      <alignment horizontal="center" vertical="center"/>
    </xf>
    <xf borderId="39" fillId="2" fontId="1" numFmtId="0" xfId="0" applyBorder="1" applyFont="1"/>
    <xf borderId="6" fillId="2" fontId="1" numFmtId="0" xfId="0" applyAlignment="1" applyBorder="1" applyFont="1">
      <alignment horizontal="center" vertical="center"/>
    </xf>
    <xf borderId="54" fillId="2" fontId="7" numFmtId="0" xfId="0" applyAlignment="1" applyBorder="1" applyFont="1">
      <alignment horizontal="center" vertical="center"/>
    </xf>
    <xf borderId="1" fillId="14" fontId="1" numFmtId="0" xfId="0" applyAlignment="1" applyBorder="1" applyFont="1">
      <alignment horizontal="center" vertical="center"/>
    </xf>
    <xf borderId="6" fillId="14" fontId="1" numFmtId="0" xfId="0" applyAlignment="1" applyBorder="1" applyFont="1">
      <alignment horizontal="center" vertical="center"/>
    </xf>
    <xf borderId="54" fillId="14" fontId="7" numFmtId="0" xfId="0" applyAlignment="1" applyBorder="1" applyFont="1">
      <alignment horizontal="center" vertical="center"/>
    </xf>
    <xf borderId="64" fillId="0" fontId="6" numFmtId="0" xfId="0" applyAlignment="1" applyBorder="1" applyFont="1">
      <alignment horizontal="center" vertical="center"/>
    </xf>
    <xf borderId="64" fillId="0" fontId="7" numFmtId="165" xfId="0" applyAlignment="1" applyBorder="1" applyFont="1" applyNumberFormat="1">
      <alignment horizontal="center" vertical="center"/>
    </xf>
    <xf borderId="65" fillId="0" fontId="7" numFmtId="0" xfId="0" applyAlignment="1" applyBorder="1" applyFont="1">
      <alignment horizontal="center" vertical="center"/>
    </xf>
    <xf borderId="14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63" fillId="2" fontId="7" numFmtId="0" xfId="0" applyAlignment="1" applyBorder="1" applyFont="1">
      <alignment horizontal="center" vertical="center"/>
    </xf>
    <xf borderId="44" fillId="2" fontId="1" numFmtId="0" xfId="0" applyBorder="1" applyFont="1"/>
    <xf borderId="19" fillId="14" fontId="1" numFmtId="0" xfId="0" applyAlignment="1" applyBorder="1" applyFont="1">
      <alignment horizontal="center" vertical="center"/>
    </xf>
    <xf borderId="18" fillId="14" fontId="1" numFmtId="0" xfId="0" applyAlignment="1" applyBorder="1" applyFont="1">
      <alignment horizontal="center" vertical="center"/>
    </xf>
    <xf borderId="56" fillId="14" fontId="7" numFmtId="165" xfId="0" applyAlignment="1" applyBorder="1" applyFont="1" applyNumberFormat="1">
      <alignment horizontal="center" vertical="center"/>
    </xf>
    <xf borderId="66" fillId="14" fontId="7" numFmtId="0" xfId="0" applyAlignment="1" applyBorder="1" applyFont="1">
      <alignment horizontal="center" vertical="center"/>
    </xf>
    <xf borderId="1" fillId="2" fontId="6" numFmtId="166" xfId="0" applyAlignment="1" applyBorder="1" applyFont="1" applyNumberFormat="1">
      <alignment horizontal="center" vertical="center"/>
    </xf>
    <xf borderId="1" fillId="2" fontId="7" numFmtId="171" xfId="0" applyAlignment="1" applyBorder="1" applyFont="1" applyNumberFormat="1">
      <alignment horizontal="center" vertical="center"/>
    </xf>
    <xf borderId="1" fillId="2" fontId="1" numFmtId="0" xfId="0" applyAlignment="1" applyBorder="1" applyFont="1">
      <alignment horizontal="center"/>
    </xf>
    <xf borderId="1" fillId="2" fontId="1" numFmtId="0" xfId="0" applyAlignment="1" applyBorder="1" applyFont="1">
      <alignment horizontal="center" shrinkToFit="0" vertical="center" wrapText="1"/>
    </xf>
    <xf borderId="0" fillId="0" fontId="1" numFmtId="0" xfId="0" applyFont="1"/>
    <xf borderId="24" fillId="15" fontId="10" numFmtId="0" xfId="0" applyAlignment="1" applyBorder="1" applyFill="1" applyFont="1">
      <alignment horizontal="center" vertical="center"/>
    </xf>
    <xf borderId="6" fillId="2" fontId="6" numFmtId="0" xfId="0" applyAlignment="1" applyBorder="1" applyFont="1">
      <alignment shrinkToFit="0" vertical="center" wrapText="1"/>
    </xf>
    <xf borderId="1" fillId="2" fontId="6" numFmtId="168" xfId="0" applyAlignment="1" applyBorder="1" applyFont="1" applyNumberFormat="1">
      <alignment horizontal="center" vertical="center"/>
    </xf>
    <xf borderId="18" fillId="2" fontId="6" numFmtId="0" xfId="0" applyBorder="1" applyFont="1"/>
    <xf borderId="20" fillId="0" fontId="9" numFmtId="0" xfId="0" applyBorder="1" applyFont="1"/>
    <xf borderId="18" fillId="2" fontId="6" numFmtId="0" xfId="0" applyAlignment="1" applyBorder="1" applyFont="1">
      <alignment shrinkToFit="0" vertical="center" wrapText="1"/>
    </xf>
    <xf borderId="19" fillId="2" fontId="6" numFmtId="168" xfId="0" applyAlignment="1" applyBorder="1" applyFont="1" applyNumberFormat="1">
      <alignment horizontal="center" vertical="center"/>
    </xf>
    <xf borderId="67" fillId="8" fontId="12" numFmtId="0" xfId="0" applyAlignment="1" applyBorder="1" applyFont="1">
      <alignment horizontal="center" shrinkToFit="0" vertical="center" wrapText="1"/>
    </xf>
    <xf borderId="68" fillId="0" fontId="3" numFmtId="0" xfId="0" applyBorder="1" applyFont="1"/>
    <xf borderId="1" fillId="2" fontId="10" numFmtId="0" xfId="0" applyBorder="1" applyFont="1"/>
    <xf borderId="69" fillId="0" fontId="3" numFmtId="0" xfId="0" applyBorder="1" applyFont="1"/>
    <xf borderId="70" fillId="0" fontId="3" numFmtId="0" xfId="0" applyBorder="1" applyFont="1"/>
    <xf borderId="1" fillId="2" fontId="5" numFmtId="0" xfId="0" applyAlignment="1" applyBorder="1" applyFont="1">
      <alignment horizontal="center"/>
    </xf>
    <xf borderId="1" fillId="2" fontId="5" numFmtId="0" xfId="0" applyAlignment="1" applyBorder="1" applyFont="1">
      <alignment horizontal="center" shrinkToFit="0" vertical="center" wrapText="1"/>
    </xf>
    <xf borderId="71" fillId="0" fontId="3" numFmtId="0" xfId="0" applyBorder="1" applyFont="1"/>
    <xf borderId="72" fillId="0" fontId="3" numFmtId="0" xfId="0" applyBorder="1" applyFont="1"/>
    <xf borderId="1" fillId="2" fontId="5" numFmtId="0" xfId="0" applyAlignment="1" applyBorder="1" applyFont="1">
      <alignment vertical="center"/>
    </xf>
    <xf borderId="1" fillId="2" fontId="10" numFmtId="0" xfId="0" applyAlignment="1" applyBorder="1" applyFont="1">
      <alignment horizontal="right" vertical="center"/>
    </xf>
    <xf borderId="19" fillId="2" fontId="6" numFmtId="169" xfId="0" applyAlignment="1" applyBorder="1" applyFont="1" applyNumberFormat="1">
      <alignment horizontal="center" vertical="center"/>
    </xf>
    <xf borderId="73" fillId="2" fontId="7" numFmtId="0" xfId="0" applyAlignment="1" applyBorder="1" applyFont="1">
      <alignment horizontal="center" vertical="center"/>
    </xf>
    <xf borderId="4" fillId="2" fontId="7" numFmtId="0" xfId="0" applyAlignment="1" applyBorder="1" applyFont="1">
      <alignment horizontal="center" shrinkToFit="0" vertical="center" wrapText="1"/>
    </xf>
    <xf borderId="27" fillId="2" fontId="7" numFmtId="0" xfId="0" applyAlignment="1" applyBorder="1" applyFont="1">
      <alignment horizontal="center" vertical="center"/>
    </xf>
    <xf borderId="27" fillId="2" fontId="7" numFmtId="0" xfId="0" applyAlignment="1" applyBorder="1" applyFont="1">
      <alignment horizontal="center" shrinkToFit="0" vertical="center" wrapText="1"/>
    </xf>
    <xf borderId="28" fillId="2" fontId="7" numFmtId="0" xfId="0" applyAlignment="1" applyBorder="1" applyFont="1">
      <alignment horizontal="center" shrinkToFit="0" vertical="center" wrapText="1"/>
    </xf>
    <xf borderId="74" fillId="3" fontId="11" numFmtId="0" xfId="0" applyAlignment="1" applyBorder="1" applyFont="1">
      <alignment horizontal="center" shrinkToFit="0" vertical="center" wrapText="1"/>
    </xf>
    <xf borderId="75" fillId="0" fontId="6" numFmtId="0" xfId="0" applyAlignment="1" applyBorder="1" applyFont="1">
      <alignment horizontal="center" vertical="center"/>
    </xf>
    <xf borderId="75" fillId="16" fontId="6" numFmtId="0" xfId="0" applyAlignment="1" applyBorder="1" applyFill="1" applyFont="1">
      <alignment horizontal="center" shrinkToFit="0" vertical="center" wrapText="1"/>
    </xf>
    <xf borderId="75" fillId="5" fontId="6" numFmtId="0" xfId="0" applyAlignment="1" applyBorder="1" applyFont="1">
      <alignment horizontal="center" shrinkToFit="0" vertical="center" wrapText="1"/>
    </xf>
    <xf borderId="75" fillId="17" fontId="6" numFmtId="0" xfId="0" applyAlignment="1" applyBorder="1" applyFill="1" applyFont="1">
      <alignment horizontal="center" shrinkToFit="0" vertical="center" wrapText="1"/>
    </xf>
    <xf borderId="75" fillId="18" fontId="6" numFmtId="0" xfId="0" applyAlignment="1" applyBorder="1" applyFill="1" applyFont="1">
      <alignment horizontal="center" shrinkToFit="0" vertical="center" wrapText="1"/>
    </xf>
    <xf borderId="75" fillId="19" fontId="6" numFmtId="0" xfId="0" applyAlignment="1" applyBorder="1" applyFill="1" applyFont="1">
      <alignment horizontal="center" shrinkToFit="0" vertical="center" wrapText="1"/>
    </xf>
    <xf borderId="75" fillId="20" fontId="6" numFmtId="0" xfId="0" applyAlignment="1" applyBorder="1" applyFill="1" applyFont="1">
      <alignment horizontal="center" shrinkToFit="0" vertical="center" wrapText="1"/>
    </xf>
    <xf borderId="75" fillId="21" fontId="6" numFmtId="0" xfId="0" applyAlignment="1" applyBorder="1" applyFill="1" applyFont="1">
      <alignment horizontal="center" shrinkToFit="0" vertical="center" wrapText="1"/>
    </xf>
    <xf borderId="75" fillId="22" fontId="6" numFmtId="0" xfId="0" applyAlignment="1" applyBorder="1" applyFill="1" applyFont="1">
      <alignment horizontal="center" shrinkToFit="0" vertical="center" wrapText="1"/>
    </xf>
    <xf borderId="75" fillId="23" fontId="6" numFmtId="0" xfId="0" applyAlignment="1" applyBorder="1" applyFill="1" applyFont="1">
      <alignment horizontal="center" shrinkToFit="0" vertical="center" wrapText="1"/>
    </xf>
    <xf borderId="75" fillId="4" fontId="6" numFmtId="0" xfId="0" applyAlignment="1" applyBorder="1" applyFont="1">
      <alignment horizontal="center" shrinkToFit="0" vertical="center" wrapText="1"/>
    </xf>
    <xf borderId="75" fillId="24" fontId="6" numFmtId="0" xfId="0" applyAlignment="1" applyBorder="1" applyFill="1" applyFont="1">
      <alignment horizontal="center" shrinkToFit="0" vertical="center" wrapText="1"/>
    </xf>
    <xf borderId="75" fillId="25" fontId="13" numFmtId="0" xfId="0" applyAlignment="1" applyBorder="1" applyFill="1" applyFont="1">
      <alignment horizontal="center" shrinkToFit="0" vertical="center" wrapText="1"/>
    </xf>
    <xf borderId="75" fillId="26" fontId="6" numFmtId="0" xfId="0" applyAlignment="1" applyBorder="1" applyFill="1" applyFont="1">
      <alignment horizontal="center" shrinkToFit="0" vertical="center" wrapText="1"/>
    </xf>
    <xf borderId="1" fillId="8" fontId="14" numFmtId="0" xfId="0" applyAlignment="1" applyBorder="1" applyFont="1">
      <alignment horizontal="center" shrinkToFit="0" vertical="center" wrapText="1"/>
    </xf>
    <xf borderId="5" fillId="27" fontId="6" numFmtId="0" xfId="0" applyAlignment="1" applyBorder="1" applyFill="1" applyFont="1">
      <alignment horizontal="center" shrinkToFit="0" vertical="center" wrapText="1"/>
    </xf>
    <xf borderId="76" fillId="2" fontId="7" numFmtId="0" xfId="0" applyAlignment="1" applyBorder="1" applyFont="1">
      <alignment horizontal="center" vertical="center"/>
    </xf>
    <xf borderId="77" fillId="13" fontId="15" numFmtId="0" xfId="0" applyAlignment="1" applyBorder="1" applyFont="1">
      <alignment horizontal="center" textRotation="255" vertical="center"/>
    </xf>
    <xf borderId="3" fillId="2" fontId="7" numFmtId="0" xfId="0" applyAlignment="1" applyBorder="1" applyFont="1">
      <alignment horizontal="center" vertical="center"/>
    </xf>
    <xf borderId="78" fillId="2" fontId="5" numFmtId="0" xfId="0" applyAlignment="1" applyBorder="1" applyFont="1">
      <alignment horizontal="center" vertical="center"/>
    </xf>
    <xf borderId="79" fillId="2" fontId="5" numFmtId="0" xfId="0" applyAlignment="1" applyBorder="1" applyFont="1">
      <alignment horizontal="center" vertical="center"/>
    </xf>
    <xf borderId="78" fillId="15" fontId="5" numFmtId="0" xfId="0" applyAlignment="1" applyBorder="1" applyFont="1">
      <alignment horizontal="center" vertical="center"/>
    </xf>
    <xf borderId="79" fillId="15" fontId="5" numFmtId="0" xfId="0" applyAlignment="1" applyBorder="1" applyFont="1">
      <alignment horizontal="center" vertical="center"/>
    </xf>
    <xf borderId="80" fillId="2" fontId="5" numFmtId="0" xfId="0" applyAlignment="1" applyBorder="1" applyFont="1">
      <alignment horizontal="center" vertical="center"/>
    </xf>
    <xf borderId="3" fillId="2" fontId="6" numFmtId="0" xfId="0" applyAlignment="1" applyBorder="1" applyFont="1">
      <alignment horizontal="center" vertical="center"/>
    </xf>
    <xf borderId="81" fillId="2" fontId="7" numFmtId="165" xfId="0" applyAlignment="1" applyBorder="1" applyFont="1" applyNumberFormat="1">
      <alignment horizontal="center" vertical="center"/>
    </xf>
    <xf borderId="7" fillId="2" fontId="7" numFmtId="0" xfId="0" applyAlignment="1" applyBorder="1" applyFont="1">
      <alignment horizontal="center"/>
    </xf>
    <xf borderId="1" fillId="14" fontId="7" numFmtId="2" xfId="0" applyAlignment="1" applyBorder="1" applyFont="1" applyNumberFormat="1">
      <alignment horizontal="center" vertical="center"/>
    </xf>
    <xf borderId="40" fillId="14" fontId="5" numFmtId="0" xfId="0" applyAlignment="1" applyBorder="1" applyFont="1">
      <alignment horizontal="center" vertical="center"/>
    </xf>
    <xf borderId="41" fillId="14" fontId="5" numFmtId="0" xfId="0" applyAlignment="1" applyBorder="1" applyFont="1">
      <alignment horizontal="center" vertical="center"/>
    </xf>
    <xf borderId="42" fillId="14" fontId="5" numFmtId="0" xfId="0" applyAlignment="1" applyBorder="1" applyFont="1">
      <alignment horizontal="center" vertical="center"/>
    </xf>
    <xf borderId="7" fillId="14" fontId="7" numFmtId="0" xfId="0" applyAlignment="1" applyBorder="1" applyFont="1">
      <alignment horizontal="center" vertical="center"/>
    </xf>
    <xf borderId="40" fillId="2" fontId="5" numFmtId="0" xfId="0" applyAlignment="1" applyBorder="1" applyFont="1">
      <alignment horizontal="center" vertical="center"/>
    </xf>
    <xf borderId="43" fillId="2" fontId="5" numFmtId="0" xfId="0" applyAlignment="1" applyBorder="1" applyFont="1">
      <alignment horizontal="center" vertical="center"/>
    </xf>
    <xf borderId="41" fillId="2" fontId="5" numFmtId="0" xfId="0" applyAlignment="1" applyBorder="1" applyFont="1">
      <alignment horizontal="center" vertical="center"/>
    </xf>
    <xf borderId="42" fillId="2" fontId="5" numFmtId="0" xfId="0" applyAlignment="1" applyBorder="1" applyFont="1">
      <alignment horizontal="center" vertical="center"/>
    </xf>
    <xf borderId="7" fillId="2" fontId="7" numFmtId="0" xfId="0" applyAlignment="1" applyBorder="1" applyFont="1">
      <alignment horizontal="center" vertical="center"/>
    </xf>
    <xf borderId="82" fillId="14" fontId="5" numFmtId="0" xfId="0" applyAlignment="1" applyBorder="1" applyFont="1">
      <alignment horizontal="center" vertical="center"/>
    </xf>
    <xf borderId="43" fillId="14" fontId="5" numFmtId="0" xfId="0" applyAlignment="1" applyBorder="1" applyFont="1">
      <alignment horizontal="center" vertical="center"/>
    </xf>
    <xf borderId="82" fillId="2" fontId="5" numFmtId="0" xfId="0" applyAlignment="1" applyBorder="1" applyFont="1">
      <alignment horizontal="center" vertical="center"/>
    </xf>
    <xf borderId="1" fillId="2" fontId="1" numFmtId="10" xfId="0" applyBorder="1" applyFont="1" applyNumberFormat="1"/>
    <xf borderId="83" fillId="0" fontId="3" numFmtId="0" xfId="0" applyBorder="1" applyFont="1"/>
    <xf borderId="57" fillId="2" fontId="7" numFmtId="0" xfId="0" applyAlignment="1" applyBorder="1" applyFont="1">
      <alignment horizontal="center"/>
    </xf>
    <xf borderId="18" fillId="14" fontId="6" numFmtId="0" xfId="0" applyAlignment="1" applyBorder="1" applyFont="1">
      <alignment horizontal="center" vertical="center"/>
    </xf>
    <xf borderId="55" fillId="14" fontId="5" numFmtId="0" xfId="0" applyAlignment="1" applyBorder="1" applyFont="1">
      <alignment horizontal="center" vertical="center"/>
    </xf>
    <xf borderId="56" fillId="14" fontId="5" numFmtId="0" xfId="0" applyAlignment="1" applyBorder="1" applyFont="1">
      <alignment horizontal="center" vertical="center"/>
    </xf>
    <xf borderId="84" fillId="14" fontId="5" numFmtId="0" xfId="0" applyAlignment="1" applyBorder="1" applyFont="1">
      <alignment horizontal="center" vertical="center"/>
    </xf>
    <xf borderId="58" fillId="14" fontId="5" numFmtId="0" xfId="0" applyAlignment="1" applyBorder="1" applyFont="1">
      <alignment horizontal="center" vertical="center"/>
    </xf>
    <xf borderId="84" fillId="15" fontId="5" numFmtId="0" xfId="0" applyAlignment="1" applyBorder="1" applyFont="1">
      <alignment horizontal="center" vertical="center"/>
    </xf>
    <xf borderId="58" fillId="15" fontId="5" numFmtId="0" xfId="0" applyAlignment="1" applyBorder="1" applyFont="1">
      <alignment horizontal="center" vertical="center"/>
    </xf>
    <xf borderId="85" fillId="14" fontId="5" numFmtId="0" xfId="0" applyAlignment="1" applyBorder="1" applyFont="1">
      <alignment horizontal="center" vertical="center"/>
    </xf>
    <xf borderId="57" fillId="14" fontId="7" numFmtId="0" xfId="0" applyAlignment="1" applyBorder="1" applyFont="1">
      <alignment horizontal="center" vertical="center"/>
    </xf>
    <xf borderId="76" fillId="13" fontId="15" numFmtId="0" xfId="0" applyAlignment="1" applyBorder="1" applyFont="1">
      <alignment horizontal="center" textRotation="255" vertical="center"/>
    </xf>
    <xf borderId="3" fillId="2" fontId="7" numFmtId="0" xfId="0" applyAlignment="1" applyBorder="1" applyFont="1">
      <alignment horizontal="center"/>
    </xf>
    <xf borderId="14" fillId="14" fontId="7" numFmtId="0" xfId="0" applyAlignment="1" applyBorder="1" applyFont="1">
      <alignment horizontal="center" shrinkToFit="1" vertical="center" wrapText="0"/>
    </xf>
    <xf borderId="34" fillId="14" fontId="5" numFmtId="0" xfId="0" applyAlignment="1" applyBorder="1" applyFont="1">
      <alignment horizontal="center" vertical="center"/>
    </xf>
    <xf borderId="35" fillId="14" fontId="5" numFmtId="0" xfId="0" applyAlignment="1" applyBorder="1" applyFont="1">
      <alignment horizontal="center" vertical="center"/>
    </xf>
    <xf borderId="35" fillId="15" fontId="5" numFmtId="0" xfId="0" applyAlignment="1" applyBorder="1" applyFont="1">
      <alignment horizontal="center" vertical="center"/>
    </xf>
    <xf borderId="80" fillId="14" fontId="5" numFmtId="0" xfId="0" applyAlignment="1" applyBorder="1" applyFont="1">
      <alignment horizontal="center" vertical="center"/>
    </xf>
    <xf borderId="3" fillId="14" fontId="6" numFmtId="0" xfId="0" applyAlignment="1" applyBorder="1" applyFont="1">
      <alignment horizontal="center" vertical="center"/>
    </xf>
    <xf borderId="3" fillId="14" fontId="7" numFmtId="0" xfId="0" applyAlignment="1" applyBorder="1" applyFont="1">
      <alignment horizontal="center" vertical="center"/>
    </xf>
    <xf borderId="86" fillId="0" fontId="3" numFmtId="0" xfId="0" applyBorder="1" applyFont="1"/>
    <xf borderId="1" fillId="2" fontId="7" numFmtId="0" xfId="0" applyAlignment="1" applyBorder="1" applyFont="1">
      <alignment horizontal="center" shrinkToFit="1" vertical="center" wrapText="0"/>
    </xf>
    <xf borderId="41" fillId="15" fontId="5" numFmtId="0" xfId="0" applyAlignment="1" applyBorder="1" applyFont="1">
      <alignment horizontal="center" vertical="center"/>
    </xf>
    <xf borderId="1" fillId="14" fontId="7" numFmtId="0" xfId="0" applyAlignment="1" applyBorder="1" applyFont="1">
      <alignment horizontal="center" shrinkToFit="1" vertical="center" wrapText="0"/>
    </xf>
    <xf borderId="1" fillId="2" fontId="1" numFmtId="9" xfId="0" applyBorder="1" applyFont="1" applyNumberFormat="1"/>
    <xf borderId="1" fillId="2" fontId="16" numFmtId="0" xfId="0" applyAlignment="1" applyBorder="1" applyFont="1">
      <alignment horizontal="center" shrinkToFit="0" vertical="center" wrapText="1"/>
    </xf>
    <xf borderId="57" fillId="2" fontId="7" numFmtId="0" xfId="0" applyBorder="1" applyFont="1"/>
    <xf borderId="19" fillId="2" fontId="7" numFmtId="0" xfId="0" applyAlignment="1" applyBorder="1" applyFont="1">
      <alignment horizontal="center" shrinkToFit="1" vertical="center" wrapText="0"/>
    </xf>
    <xf borderId="57" fillId="2" fontId="6" numFmtId="0" xfId="0" applyAlignment="1" applyBorder="1" applyFont="1">
      <alignment horizontal="center" vertical="center"/>
    </xf>
    <xf borderId="57" fillId="2" fontId="7" numFmtId="165" xfId="0" applyAlignment="1" applyBorder="1" applyFont="1" applyNumberFormat="1">
      <alignment horizontal="center" vertical="center"/>
    </xf>
    <xf borderId="57" fillId="2" fontId="7" numFmtId="0" xfId="0" applyAlignment="1" applyBorder="1" applyFont="1">
      <alignment horizontal="center" vertical="center"/>
    </xf>
    <xf borderId="77" fillId="13" fontId="15" numFmtId="0" xfId="0" applyAlignment="1" applyBorder="1" applyFont="1">
      <alignment horizontal="center" shrinkToFit="0" textRotation="255" vertical="center" wrapText="1"/>
    </xf>
    <xf borderId="7" fillId="2" fontId="7" numFmtId="0" xfId="0" applyBorder="1" applyFont="1"/>
    <xf borderId="34" fillId="2" fontId="7" numFmtId="0" xfId="0" applyAlignment="1" applyBorder="1" applyFont="1">
      <alignment horizontal="center" vertical="center"/>
    </xf>
    <xf borderId="80" fillId="2" fontId="7" numFmtId="0" xfId="0" applyAlignment="1" applyBorder="1" applyFont="1">
      <alignment horizontal="center" vertical="center"/>
    </xf>
    <xf borderId="42" fillId="14" fontId="7" numFmtId="0" xfId="0" applyAlignment="1" applyBorder="1" applyFont="1">
      <alignment horizontal="center" vertical="center"/>
    </xf>
    <xf borderId="42" fillId="2" fontId="7" numFmtId="0" xfId="0" applyAlignment="1" applyBorder="1" applyFont="1">
      <alignment horizontal="center" vertical="center"/>
    </xf>
    <xf borderId="41" fillId="15" fontId="7" numFmtId="0" xfId="0" applyAlignment="1" applyBorder="1" applyFont="1">
      <alignment horizontal="center" vertical="center"/>
    </xf>
    <xf borderId="55" fillId="2" fontId="7" numFmtId="0" xfId="0" applyAlignment="1" applyBorder="1" applyFont="1">
      <alignment horizontal="center" vertical="center"/>
    </xf>
    <xf borderId="56" fillId="15" fontId="7" numFmtId="0" xfId="0" applyAlignment="1" applyBorder="1" applyFont="1">
      <alignment horizontal="center" vertical="center"/>
    </xf>
    <xf borderId="85" fillId="2" fontId="7" numFmtId="0" xfId="0" applyAlignment="1" applyBorder="1" applyFont="1">
      <alignment horizontal="center" vertical="center"/>
    </xf>
    <xf borderId="2" fillId="2" fontId="1" numFmtId="0" xfId="0" applyBorder="1" applyFont="1"/>
    <xf borderId="34" fillId="14" fontId="7" numFmtId="0" xfId="0" applyAlignment="1" applyBorder="1" applyFont="1">
      <alignment horizontal="center" vertical="center"/>
    </xf>
    <xf borderId="79" fillId="14" fontId="7" numFmtId="0" xfId="0" applyAlignment="1" applyBorder="1" applyFont="1">
      <alignment horizontal="center" vertical="center"/>
    </xf>
    <xf borderId="79" fillId="15" fontId="7" numFmtId="0" xfId="0" applyAlignment="1" applyBorder="1" applyFont="1">
      <alignment horizontal="center" vertical="center"/>
    </xf>
    <xf borderId="3" fillId="14" fontId="7" numFmtId="165" xfId="0" applyAlignment="1" applyBorder="1" applyFont="1" applyNumberFormat="1">
      <alignment horizontal="center" vertical="center"/>
    </xf>
    <xf borderId="6" fillId="2" fontId="1" numFmtId="0" xfId="0" applyBorder="1" applyFont="1"/>
    <xf borderId="43" fillId="15" fontId="7" numFmtId="0" xfId="0" applyAlignment="1" applyBorder="1" applyFont="1">
      <alignment horizontal="center" vertical="center"/>
    </xf>
    <xf borderId="18" fillId="2" fontId="1" numFmtId="0" xfId="0" applyBorder="1" applyFont="1"/>
    <xf borderId="18" fillId="2" fontId="6" numFmtId="0" xfId="0" applyAlignment="1" applyBorder="1" applyFont="1">
      <alignment horizontal="center" vertical="center"/>
    </xf>
    <xf borderId="58" fillId="2" fontId="7" numFmtId="0" xfId="0" applyAlignment="1" applyBorder="1" applyFont="1">
      <alignment horizontal="center" vertical="center"/>
    </xf>
    <xf borderId="87" fillId="0" fontId="7" numFmtId="0" xfId="0" applyAlignment="1" applyBorder="1" applyFont="1">
      <alignment horizontal="center" vertical="center"/>
    </xf>
    <xf borderId="19" fillId="2" fontId="7" numFmtId="165" xfId="0" applyAlignment="1" applyBorder="1" applyFont="1" applyNumberFormat="1">
      <alignment horizontal="center" vertical="center"/>
    </xf>
    <xf borderId="1" fillId="2" fontId="7" numFmtId="166" xfId="0" applyAlignment="1" applyBorder="1" applyFont="1" applyNumberFormat="1">
      <alignment horizontal="center" vertical="center"/>
    </xf>
    <xf borderId="1" fillId="2" fontId="15" numFmtId="0" xfId="0" applyAlignment="1" applyBorder="1" applyFont="1">
      <alignment textRotation="255" vertical="center"/>
    </xf>
    <xf borderId="88" fillId="2" fontId="7" numFmtId="0" xfId="0" applyAlignment="1" applyBorder="1" applyFont="1">
      <alignment horizontal="center" vertical="center"/>
    </xf>
    <xf borderId="28" fillId="2" fontId="7" numFmtId="166" xfId="0" applyAlignment="1" applyBorder="1" applyFont="1" applyNumberFormat="1">
      <alignment horizontal="center" shrinkToFit="0" vertical="center" wrapText="1"/>
    </xf>
    <xf borderId="1" fillId="26" fontId="6" numFmtId="0" xfId="0" applyAlignment="1" applyBorder="1" applyFont="1">
      <alignment horizontal="center" shrinkToFit="0" vertical="center" wrapText="1"/>
    </xf>
    <xf borderId="5" fillId="12" fontId="6" numFmtId="0" xfId="0" applyAlignment="1" applyBorder="1" applyFont="1">
      <alignment horizontal="center" shrinkToFit="0" vertical="center" wrapText="1"/>
    </xf>
    <xf borderId="77" fillId="13" fontId="4" numFmtId="0" xfId="0" applyAlignment="1" applyBorder="1" applyFont="1">
      <alignment horizontal="center" textRotation="255" vertical="center"/>
    </xf>
    <xf borderId="2" fillId="2" fontId="7" numFmtId="0" xfId="0" applyAlignment="1" applyBorder="1" applyFont="1">
      <alignment horizontal="center"/>
    </xf>
    <xf borderId="6" fillId="2" fontId="7" numFmtId="0" xfId="0" applyAlignment="1" applyBorder="1" applyFont="1">
      <alignment horizontal="center"/>
    </xf>
    <xf borderId="43" fillId="14" fontId="6" numFmtId="0" xfId="0" applyAlignment="1" applyBorder="1" applyFont="1">
      <alignment horizontal="center" vertical="center"/>
    </xf>
    <xf borderId="43" fillId="2" fontId="6" numFmtId="0" xfId="0" applyAlignment="1" applyBorder="1" applyFont="1">
      <alignment horizontal="center" vertical="center"/>
    </xf>
    <xf borderId="18" fillId="2" fontId="7" numFmtId="0" xfId="0" applyAlignment="1" applyBorder="1" applyFont="1">
      <alignment horizontal="center"/>
    </xf>
    <xf borderId="89" fillId="0" fontId="3" numFmtId="0" xfId="0" applyBorder="1" applyFont="1"/>
    <xf borderId="90" fillId="2" fontId="7" numFmtId="0" xfId="0" applyAlignment="1" applyBorder="1" applyFont="1">
      <alignment horizontal="center"/>
    </xf>
    <xf borderId="91" fillId="14" fontId="7" numFmtId="0" xfId="0" applyAlignment="1" applyBorder="1" applyFont="1">
      <alignment horizontal="center" vertical="center"/>
    </xf>
    <xf borderId="91" fillId="14" fontId="7" numFmtId="0" xfId="0" applyAlignment="1" applyBorder="1" applyFont="1">
      <alignment horizontal="center" shrinkToFit="0" vertical="center" wrapText="1"/>
    </xf>
    <xf borderId="91" fillId="14" fontId="7" numFmtId="170" xfId="0" applyAlignment="1" applyBorder="1" applyFont="1" applyNumberFormat="1">
      <alignment horizontal="center" vertical="center"/>
    </xf>
    <xf borderId="92" fillId="14" fontId="6" numFmtId="165" xfId="0" applyAlignment="1" applyBorder="1" applyFont="1" applyNumberFormat="1">
      <alignment horizontal="center" vertical="center"/>
    </xf>
    <xf borderId="93" fillId="14" fontId="7" numFmtId="0" xfId="0" applyAlignment="1" applyBorder="1" applyFont="1">
      <alignment horizontal="center" vertical="center"/>
    </xf>
    <xf borderId="0" fillId="0" fontId="1" numFmtId="0" xfId="0" applyFont="1"/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0" fillId="0" fontId="17" numFmtId="0" xfId="0" applyFont="1"/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center" shrinkToFit="0" vertical="center" wrapText="1"/>
    </xf>
  </cellXfs>
  <cellStyles count="1">
    <cellStyle xfId="0" name="Normal" builtinId="0"/>
  </cellStyles>
  <dxfs count="40">
    <dxf>
      <font>
        <color theme="0"/>
      </font>
      <fill>
        <patternFill patternType="solid">
          <fgColor rgb="FF404040"/>
          <bgColor rgb="FF40404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404040"/>
          <bgColor rgb="FF404040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00B0F0"/>
          <bgColor rgb="FF00B0F0"/>
        </patternFill>
      </fill>
      <border/>
    </dxf>
    <dxf>
      <font/>
      <fill>
        <patternFill patternType="solid">
          <fgColor rgb="FF3EAB0D"/>
          <bgColor rgb="FF3EAB0D"/>
        </patternFill>
      </fill>
      <border/>
    </dxf>
    <dxf>
      <font/>
      <fill>
        <patternFill patternType="solid">
          <fgColor rgb="FF7030A0"/>
          <bgColor rgb="FF7030A0"/>
        </patternFill>
      </fill>
      <border/>
    </dxf>
    <dxf>
      <font/>
      <fill>
        <patternFill patternType="solid">
          <fgColor rgb="FFFD51D0"/>
          <bgColor rgb="FFFD51D0"/>
        </patternFill>
      </fill>
      <border/>
    </dxf>
    <dxf>
      <font/>
      <fill>
        <patternFill patternType="solid">
          <fgColor rgb="FF1FED03"/>
          <bgColor rgb="FF1FED03"/>
        </patternFill>
      </fill>
      <border/>
    </dxf>
    <dxf>
      <font/>
      <fill>
        <patternFill patternType="solid">
          <fgColor rgb="FFFFC000"/>
          <bgColor rgb="FFFFC000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b/>
      </font>
      <fill>
        <patternFill patternType="solid">
          <fgColor theme="0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C00000"/>
          <bgColor rgb="FFC0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538DD5"/>
          <bgColor rgb="FF538DD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548135"/>
          <bgColor rgb="FF54813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theme="5"/>
          <bgColor theme="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D66CA6"/>
          <bgColor rgb="FFD66CA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E7AFB"/>
          <bgColor rgb="FFFE7AF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08C5CA"/>
          <bgColor rgb="FF08C5CA"/>
        </patternFill>
      </fill>
      <border/>
    </dxf>
    <dxf>
      <font/>
      <fill>
        <patternFill patternType="solid">
          <fgColor rgb="FFCC0099"/>
          <bgColor rgb="FFCC0099"/>
        </patternFill>
      </fill>
      <border/>
    </dxf>
    <dxf>
      <font/>
      <fill>
        <patternFill patternType="solid">
          <fgColor rgb="FF7F7F7F"/>
          <bgColor rgb="FF7F7F7F"/>
        </patternFill>
      </fill>
      <border/>
    </dxf>
    <dxf>
      <font>
        <color theme="0"/>
      </font>
      <fill>
        <patternFill patternType="solid">
          <fgColor rgb="FF7030A0"/>
          <bgColor rgb="FF7030A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595959"/>
          <bgColor rgb="FF595959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F2F2F2"/>
          <bgColor rgb="FFF2F2F2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00B0F0"/>
          <bgColor rgb="FF00B0F0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3EAB0D"/>
          <bgColor rgb="FF3EAB0D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7030A0"/>
          <bgColor rgb="FF7030A0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FD51D0"/>
          <bgColor rgb="FFFD51D0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1FED03"/>
          <bgColor rgb="FF1FED03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solid">
          <fgColor rgb="FFA5A5A5"/>
          <bgColor rgb="FFA5A5A5"/>
        </patternFill>
      </fill>
      <border>
        <left style="thin">
          <color rgb="FF000000"/>
        </left>
        <right style="thin">
          <color rgb="FF000000"/>
        </right>
      </border>
    </dxf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</dxfs>
  <tableStyles count="5">
    <tableStyle count="3" pivot="0" name="Option tableau-style">
      <tableStyleElement dxfId="37" type="headerRow"/>
      <tableStyleElement dxfId="38" type="firstRowStripe"/>
      <tableStyleElement dxfId="39" type="secondRowStripe"/>
    </tableStyle>
    <tableStyle count="3" pivot="0" name="Option tableau-style 2">
      <tableStyleElement dxfId="37" type="headerRow"/>
      <tableStyleElement dxfId="38" type="firstRowStripe"/>
      <tableStyleElement dxfId="39" type="secondRowStripe"/>
    </tableStyle>
    <tableStyle count="3" pivot="0" name="Option tableau-style 3">
      <tableStyleElement dxfId="37" type="headerRow"/>
      <tableStyleElement dxfId="38" type="firstRowStripe"/>
      <tableStyleElement dxfId="39" type="secondRowStripe"/>
    </tableStyle>
    <tableStyle count="3" pivot="0" name="Option tableau-style 4">
      <tableStyleElement dxfId="37" type="headerRow"/>
      <tableStyleElement dxfId="38" type="firstRowStripe"/>
      <tableStyleElement dxfId="39" type="secondRowStripe"/>
    </tableStyle>
    <tableStyle count="3" pivot="0" name="Option tableau-style 5">
      <tableStyleElement dxfId="37" type="headerRow"/>
      <tableStyleElement dxfId="38" type="firstRowStripe"/>
      <tableStyleElement dxfId="39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40" Type="http://schemas.openxmlformats.org/officeDocument/2006/relationships/image" Target="../media/image26.jpg"/><Relationship Id="rId84" Type="http://schemas.openxmlformats.org/officeDocument/2006/relationships/image" Target="../media/image83.jpg"/><Relationship Id="rId83" Type="http://schemas.openxmlformats.org/officeDocument/2006/relationships/image" Target="../media/image84.jpg"/><Relationship Id="rId42" Type="http://schemas.openxmlformats.org/officeDocument/2006/relationships/image" Target="../media/image38.png"/><Relationship Id="rId86" Type="http://schemas.openxmlformats.org/officeDocument/2006/relationships/image" Target="../media/image82.jpg"/><Relationship Id="rId41" Type="http://schemas.openxmlformats.org/officeDocument/2006/relationships/image" Target="../media/image43.jpg"/><Relationship Id="rId85" Type="http://schemas.openxmlformats.org/officeDocument/2006/relationships/image" Target="../media/image92.jpg"/><Relationship Id="rId44" Type="http://schemas.openxmlformats.org/officeDocument/2006/relationships/image" Target="../media/image46.jpg"/><Relationship Id="rId88" Type="http://schemas.openxmlformats.org/officeDocument/2006/relationships/image" Target="../media/image81.jpg"/><Relationship Id="rId43" Type="http://schemas.openxmlformats.org/officeDocument/2006/relationships/image" Target="../media/image41.jpg"/><Relationship Id="rId87" Type="http://schemas.openxmlformats.org/officeDocument/2006/relationships/image" Target="../media/image91.jpg"/><Relationship Id="rId46" Type="http://schemas.openxmlformats.org/officeDocument/2006/relationships/image" Target="../media/image47.jpg"/><Relationship Id="rId45" Type="http://schemas.openxmlformats.org/officeDocument/2006/relationships/image" Target="../media/image42.jpg"/><Relationship Id="rId89" Type="http://schemas.openxmlformats.org/officeDocument/2006/relationships/image" Target="../media/image86.jpg"/><Relationship Id="rId80" Type="http://schemas.openxmlformats.org/officeDocument/2006/relationships/image" Target="../media/image77.jpg"/><Relationship Id="rId82" Type="http://schemas.openxmlformats.org/officeDocument/2006/relationships/image" Target="../media/image94.jpg"/><Relationship Id="rId81" Type="http://schemas.openxmlformats.org/officeDocument/2006/relationships/image" Target="../media/image79.jpg"/><Relationship Id="rId1" Type="http://schemas.openxmlformats.org/officeDocument/2006/relationships/image" Target="../media/image40.png"/><Relationship Id="rId2" Type="http://schemas.openxmlformats.org/officeDocument/2006/relationships/image" Target="../media/image34.jpg"/><Relationship Id="rId3" Type="http://schemas.openxmlformats.org/officeDocument/2006/relationships/image" Target="../media/image20.jpg"/><Relationship Id="rId4" Type="http://schemas.openxmlformats.org/officeDocument/2006/relationships/image" Target="../media/image67.jpg"/><Relationship Id="rId9" Type="http://schemas.openxmlformats.org/officeDocument/2006/relationships/image" Target="../media/image21.jpg"/><Relationship Id="rId48" Type="http://schemas.openxmlformats.org/officeDocument/2006/relationships/image" Target="../media/image49.jpg"/><Relationship Id="rId47" Type="http://schemas.openxmlformats.org/officeDocument/2006/relationships/image" Target="../media/image45.jpg"/><Relationship Id="rId49" Type="http://schemas.openxmlformats.org/officeDocument/2006/relationships/image" Target="../media/image58.jpg"/><Relationship Id="rId5" Type="http://schemas.openxmlformats.org/officeDocument/2006/relationships/image" Target="../media/image17.jpg"/><Relationship Id="rId6" Type="http://schemas.openxmlformats.org/officeDocument/2006/relationships/image" Target="../media/image19.jpg"/><Relationship Id="rId7" Type="http://schemas.openxmlformats.org/officeDocument/2006/relationships/image" Target="../media/image16.jpg"/><Relationship Id="rId8" Type="http://schemas.openxmlformats.org/officeDocument/2006/relationships/image" Target="../media/image10.jpg"/><Relationship Id="rId73" Type="http://schemas.openxmlformats.org/officeDocument/2006/relationships/image" Target="../media/image70.png"/><Relationship Id="rId72" Type="http://schemas.openxmlformats.org/officeDocument/2006/relationships/image" Target="../media/image73.jpg"/><Relationship Id="rId31" Type="http://schemas.openxmlformats.org/officeDocument/2006/relationships/image" Target="../media/image25.jpg"/><Relationship Id="rId75" Type="http://schemas.openxmlformats.org/officeDocument/2006/relationships/image" Target="../media/image78.jpg"/><Relationship Id="rId30" Type="http://schemas.openxmlformats.org/officeDocument/2006/relationships/image" Target="../media/image33.jpg"/><Relationship Id="rId74" Type="http://schemas.openxmlformats.org/officeDocument/2006/relationships/image" Target="../media/image69.jpg"/><Relationship Id="rId33" Type="http://schemas.openxmlformats.org/officeDocument/2006/relationships/image" Target="../media/image28.jpg"/><Relationship Id="rId77" Type="http://schemas.openxmlformats.org/officeDocument/2006/relationships/image" Target="../media/image76.png"/><Relationship Id="rId32" Type="http://schemas.openxmlformats.org/officeDocument/2006/relationships/image" Target="../media/image37.jpg"/><Relationship Id="rId76" Type="http://schemas.openxmlformats.org/officeDocument/2006/relationships/image" Target="../media/image96.jpg"/><Relationship Id="rId35" Type="http://schemas.openxmlformats.org/officeDocument/2006/relationships/image" Target="../media/image24.jpg"/><Relationship Id="rId79" Type="http://schemas.openxmlformats.org/officeDocument/2006/relationships/image" Target="../media/image80.jpg"/><Relationship Id="rId34" Type="http://schemas.openxmlformats.org/officeDocument/2006/relationships/image" Target="../media/image30.jpg"/><Relationship Id="rId78" Type="http://schemas.openxmlformats.org/officeDocument/2006/relationships/image" Target="../media/image95.png"/><Relationship Id="rId71" Type="http://schemas.openxmlformats.org/officeDocument/2006/relationships/image" Target="../media/image74.jpg"/><Relationship Id="rId70" Type="http://schemas.openxmlformats.org/officeDocument/2006/relationships/image" Target="../media/image71.jpg"/><Relationship Id="rId37" Type="http://schemas.openxmlformats.org/officeDocument/2006/relationships/image" Target="../media/image32.jpg"/><Relationship Id="rId36" Type="http://schemas.openxmlformats.org/officeDocument/2006/relationships/image" Target="../media/image35.jpg"/><Relationship Id="rId39" Type="http://schemas.openxmlformats.org/officeDocument/2006/relationships/image" Target="../media/image39.jpg"/><Relationship Id="rId38" Type="http://schemas.openxmlformats.org/officeDocument/2006/relationships/image" Target="../media/image97.jpg"/><Relationship Id="rId62" Type="http://schemas.openxmlformats.org/officeDocument/2006/relationships/image" Target="../media/image63.jpg"/><Relationship Id="rId61" Type="http://schemas.openxmlformats.org/officeDocument/2006/relationships/image" Target="../media/image64.jpg"/><Relationship Id="rId20" Type="http://schemas.openxmlformats.org/officeDocument/2006/relationships/image" Target="../media/image36.jpg"/><Relationship Id="rId64" Type="http://schemas.openxmlformats.org/officeDocument/2006/relationships/image" Target="../media/image66.jpg"/><Relationship Id="rId63" Type="http://schemas.openxmlformats.org/officeDocument/2006/relationships/image" Target="../media/image57.jpg"/><Relationship Id="rId22" Type="http://schemas.openxmlformats.org/officeDocument/2006/relationships/image" Target="../media/image7.jpg"/><Relationship Id="rId66" Type="http://schemas.openxmlformats.org/officeDocument/2006/relationships/image" Target="../media/image65.jpg"/><Relationship Id="rId21" Type="http://schemas.openxmlformats.org/officeDocument/2006/relationships/image" Target="../media/image18.jpg"/><Relationship Id="rId65" Type="http://schemas.openxmlformats.org/officeDocument/2006/relationships/image" Target="../media/image75.jpg"/><Relationship Id="rId24" Type="http://schemas.openxmlformats.org/officeDocument/2006/relationships/image" Target="../media/image9.jpg"/><Relationship Id="rId68" Type="http://schemas.openxmlformats.org/officeDocument/2006/relationships/image" Target="../media/image62.jpg"/><Relationship Id="rId23" Type="http://schemas.openxmlformats.org/officeDocument/2006/relationships/image" Target="../media/image6.jpg"/><Relationship Id="rId67" Type="http://schemas.openxmlformats.org/officeDocument/2006/relationships/image" Target="../media/image68.jpg"/><Relationship Id="rId60" Type="http://schemas.openxmlformats.org/officeDocument/2006/relationships/image" Target="../media/image60.jpg"/><Relationship Id="rId26" Type="http://schemas.openxmlformats.org/officeDocument/2006/relationships/image" Target="../media/image23.jpg"/><Relationship Id="rId25" Type="http://schemas.openxmlformats.org/officeDocument/2006/relationships/image" Target="../media/image22.jpg"/><Relationship Id="rId69" Type="http://schemas.openxmlformats.org/officeDocument/2006/relationships/image" Target="../media/image72.jpg"/><Relationship Id="rId28" Type="http://schemas.openxmlformats.org/officeDocument/2006/relationships/image" Target="../media/image29.jpg"/><Relationship Id="rId27" Type="http://schemas.openxmlformats.org/officeDocument/2006/relationships/image" Target="../media/image31.jpg"/><Relationship Id="rId29" Type="http://schemas.openxmlformats.org/officeDocument/2006/relationships/image" Target="../media/image27.jpg"/><Relationship Id="rId51" Type="http://schemas.openxmlformats.org/officeDocument/2006/relationships/image" Target="../media/image61.jpg"/><Relationship Id="rId95" Type="http://schemas.openxmlformats.org/officeDocument/2006/relationships/image" Target="../media/image90.jpg"/><Relationship Id="rId50" Type="http://schemas.openxmlformats.org/officeDocument/2006/relationships/image" Target="../media/image50.jpg"/><Relationship Id="rId94" Type="http://schemas.openxmlformats.org/officeDocument/2006/relationships/image" Target="../media/image85.jpg"/><Relationship Id="rId53" Type="http://schemas.openxmlformats.org/officeDocument/2006/relationships/image" Target="../media/image53.jpg"/><Relationship Id="rId52" Type="http://schemas.openxmlformats.org/officeDocument/2006/relationships/image" Target="../media/image54.jpg"/><Relationship Id="rId11" Type="http://schemas.openxmlformats.org/officeDocument/2006/relationships/image" Target="../media/image44.jpg"/><Relationship Id="rId55" Type="http://schemas.openxmlformats.org/officeDocument/2006/relationships/image" Target="../media/image52.jpg"/><Relationship Id="rId10" Type="http://schemas.openxmlformats.org/officeDocument/2006/relationships/image" Target="../media/image5.png"/><Relationship Id="rId54" Type="http://schemas.openxmlformats.org/officeDocument/2006/relationships/image" Target="../media/image48.jpg"/><Relationship Id="rId13" Type="http://schemas.openxmlformats.org/officeDocument/2006/relationships/image" Target="../media/image11.png"/><Relationship Id="rId57" Type="http://schemas.openxmlformats.org/officeDocument/2006/relationships/image" Target="../media/image51.jpg"/><Relationship Id="rId12" Type="http://schemas.openxmlformats.org/officeDocument/2006/relationships/image" Target="../media/image13.jpg"/><Relationship Id="rId56" Type="http://schemas.openxmlformats.org/officeDocument/2006/relationships/image" Target="../media/image59.jpg"/><Relationship Id="rId91" Type="http://schemas.openxmlformats.org/officeDocument/2006/relationships/image" Target="../media/image87.jpg"/><Relationship Id="rId90" Type="http://schemas.openxmlformats.org/officeDocument/2006/relationships/image" Target="../media/image88.jpg"/><Relationship Id="rId93" Type="http://schemas.openxmlformats.org/officeDocument/2006/relationships/image" Target="../media/image93.jpg"/><Relationship Id="rId92" Type="http://schemas.openxmlformats.org/officeDocument/2006/relationships/image" Target="../media/image89.jpg"/><Relationship Id="rId15" Type="http://schemas.openxmlformats.org/officeDocument/2006/relationships/image" Target="../media/image14.jpg"/><Relationship Id="rId59" Type="http://schemas.openxmlformats.org/officeDocument/2006/relationships/image" Target="../media/image56.jpg"/><Relationship Id="rId14" Type="http://schemas.openxmlformats.org/officeDocument/2006/relationships/image" Target="../media/image15.png"/><Relationship Id="rId58" Type="http://schemas.openxmlformats.org/officeDocument/2006/relationships/image" Target="../media/image55.jpg"/><Relationship Id="rId17" Type="http://schemas.openxmlformats.org/officeDocument/2006/relationships/image" Target="../media/image3.jpg"/><Relationship Id="rId16" Type="http://schemas.openxmlformats.org/officeDocument/2006/relationships/image" Target="../media/image12.jpg"/><Relationship Id="rId19" Type="http://schemas.openxmlformats.org/officeDocument/2006/relationships/image" Target="../media/image8.jpg"/><Relationship Id="rId18" Type="http://schemas.openxmlformats.org/officeDocument/2006/relationships/image" Target="../media/image4.jpg"/></Relationships>
</file>

<file path=xl/drawings/_rels/drawing3.xml.rels><?xml version="1.0" encoding="UTF-8" standalone="yes"?><Relationships xmlns="http://schemas.openxmlformats.org/package/2006/relationships"><Relationship Id="rId40" Type="http://schemas.openxmlformats.org/officeDocument/2006/relationships/image" Target="../media/image138.jpg"/><Relationship Id="rId42" Type="http://schemas.openxmlformats.org/officeDocument/2006/relationships/image" Target="../media/image133.jpg"/><Relationship Id="rId41" Type="http://schemas.openxmlformats.org/officeDocument/2006/relationships/image" Target="../media/image130.jpg"/><Relationship Id="rId44" Type="http://schemas.openxmlformats.org/officeDocument/2006/relationships/image" Target="../media/image140.jpg"/><Relationship Id="rId43" Type="http://schemas.openxmlformats.org/officeDocument/2006/relationships/image" Target="../media/image139.jpg"/><Relationship Id="rId46" Type="http://schemas.openxmlformats.org/officeDocument/2006/relationships/image" Target="../media/image136.png"/><Relationship Id="rId45" Type="http://schemas.openxmlformats.org/officeDocument/2006/relationships/image" Target="../media/image145.jpg"/><Relationship Id="rId1" Type="http://schemas.openxmlformats.org/officeDocument/2006/relationships/image" Target="../media/image110.jpg"/><Relationship Id="rId2" Type="http://schemas.openxmlformats.org/officeDocument/2006/relationships/image" Target="../media/image111.png"/><Relationship Id="rId3" Type="http://schemas.openxmlformats.org/officeDocument/2006/relationships/image" Target="../media/image118.jpg"/><Relationship Id="rId4" Type="http://schemas.openxmlformats.org/officeDocument/2006/relationships/image" Target="../media/image109.jpg"/><Relationship Id="rId9" Type="http://schemas.openxmlformats.org/officeDocument/2006/relationships/image" Target="../media/image103.jpg"/><Relationship Id="rId48" Type="http://schemas.openxmlformats.org/officeDocument/2006/relationships/image" Target="../media/image137.jpg"/><Relationship Id="rId47" Type="http://schemas.openxmlformats.org/officeDocument/2006/relationships/image" Target="../media/image141.jpg"/><Relationship Id="rId49" Type="http://schemas.openxmlformats.org/officeDocument/2006/relationships/image" Target="../media/image144.jpg"/><Relationship Id="rId5" Type="http://schemas.openxmlformats.org/officeDocument/2006/relationships/image" Target="../media/image108.png"/><Relationship Id="rId6" Type="http://schemas.openxmlformats.org/officeDocument/2006/relationships/image" Target="../media/image119.jpg"/><Relationship Id="rId7" Type="http://schemas.openxmlformats.org/officeDocument/2006/relationships/image" Target="../media/image101.jpg"/><Relationship Id="rId8" Type="http://schemas.openxmlformats.org/officeDocument/2006/relationships/image" Target="../media/image116.jpg"/><Relationship Id="rId31" Type="http://schemas.openxmlformats.org/officeDocument/2006/relationships/image" Target="../media/image122.jpg"/><Relationship Id="rId30" Type="http://schemas.openxmlformats.org/officeDocument/2006/relationships/image" Target="../media/image129.png"/><Relationship Id="rId33" Type="http://schemas.openxmlformats.org/officeDocument/2006/relationships/image" Target="../media/image126.jpg"/><Relationship Id="rId32" Type="http://schemas.openxmlformats.org/officeDocument/2006/relationships/image" Target="../media/image134.jpg"/><Relationship Id="rId35" Type="http://schemas.openxmlformats.org/officeDocument/2006/relationships/image" Target="../media/image131.jpg"/><Relationship Id="rId34" Type="http://schemas.openxmlformats.org/officeDocument/2006/relationships/image" Target="../media/image124.jpg"/><Relationship Id="rId37" Type="http://schemas.openxmlformats.org/officeDocument/2006/relationships/image" Target="../media/image123.jpg"/><Relationship Id="rId36" Type="http://schemas.openxmlformats.org/officeDocument/2006/relationships/image" Target="../media/image135.jpg"/><Relationship Id="rId39" Type="http://schemas.openxmlformats.org/officeDocument/2006/relationships/image" Target="../media/image142.jpg"/><Relationship Id="rId38" Type="http://schemas.openxmlformats.org/officeDocument/2006/relationships/image" Target="../media/image146.jpg"/><Relationship Id="rId62" Type="http://schemas.openxmlformats.org/officeDocument/2006/relationships/image" Target="../media/image153.png"/><Relationship Id="rId61" Type="http://schemas.openxmlformats.org/officeDocument/2006/relationships/image" Target="../media/image162.png"/><Relationship Id="rId20" Type="http://schemas.openxmlformats.org/officeDocument/2006/relationships/image" Target="../media/image102.jpg"/><Relationship Id="rId64" Type="http://schemas.openxmlformats.org/officeDocument/2006/relationships/image" Target="../media/image154.png"/><Relationship Id="rId63" Type="http://schemas.openxmlformats.org/officeDocument/2006/relationships/image" Target="../media/image159.png"/><Relationship Id="rId22" Type="http://schemas.openxmlformats.org/officeDocument/2006/relationships/image" Target="../media/image114.jpg"/><Relationship Id="rId66" Type="http://schemas.openxmlformats.org/officeDocument/2006/relationships/image" Target="../media/image164.png"/><Relationship Id="rId21" Type="http://schemas.openxmlformats.org/officeDocument/2006/relationships/image" Target="../media/image115.jpg"/><Relationship Id="rId65" Type="http://schemas.openxmlformats.org/officeDocument/2006/relationships/image" Target="../media/image163.png"/><Relationship Id="rId24" Type="http://schemas.openxmlformats.org/officeDocument/2006/relationships/image" Target="../media/image105.png"/><Relationship Id="rId68" Type="http://schemas.openxmlformats.org/officeDocument/2006/relationships/image" Target="../media/image165.jpg"/><Relationship Id="rId23" Type="http://schemas.openxmlformats.org/officeDocument/2006/relationships/image" Target="../media/image100.jpg"/><Relationship Id="rId67" Type="http://schemas.openxmlformats.org/officeDocument/2006/relationships/image" Target="../media/image157.jpg"/><Relationship Id="rId60" Type="http://schemas.openxmlformats.org/officeDocument/2006/relationships/image" Target="../media/image156.png"/><Relationship Id="rId26" Type="http://schemas.openxmlformats.org/officeDocument/2006/relationships/image" Target="../media/image132.jpg"/><Relationship Id="rId25" Type="http://schemas.openxmlformats.org/officeDocument/2006/relationships/image" Target="../media/image121.jpg"/><Relationship Id="rId69" Type="http://schemas.openxmlformats.org/officeDocument/2006/relationships/image" Target="../media/image160.png"/><Relationship Id="rId28" Type="http://schemas.openxmlformats.org/officeDocument/2006/relationships/image" Target="../media/image128.png"/><Relationship Id="rId27" Type="http://schemas.openxmlformats.org/officeDocument/2006/relationships/image" Target="../media/image125.jpg"/><Relationship Id="rId29" Type="http://schemas.openxmlformats.org/officeDocument/2006/relationships/image" Target="../media/image127.png"/><Relationship Id="rId51" Type="http://schemas.openxmlformats.org/officeDocument/2006/relationships/image" Target="../media/image161.jpg"/><Relationship Id="rId50" Type="http://schemas.openxmlformats.org/officeDocument/2006/relationships/image" Target="../media/image148.jpg"/><Relationship Id="rId53" Type="http://schemas.openxmlformats.org/officeDocument/2006/relationships/image" Target="../media/image151.jpg"/><Relationship Id="rId52" Type="http://schemas.openxmlformats.org/officeDocument/2006/relationships/image" Target="../media/image147.jpg"/><Relationship Id="rId11" Type="http://schemas.openxmlformats.org/officeDocument/2006/relationships/image" Target="../media/image98.jpg"/><Relationship Id="rId55" Type="http://schemas.openxmlformats.org/officeDocument/2006/relationships/image" Target="../media/image40.png"/><Relationship Id="rId10" Type="http://schemas.openxmlformats.org/officeDocument/2006/relationships/image" Target="../media/image112.jpg"/><Relationship Id="rId54" Type="http://schemas.openxmlformats.org/officeDocument/2006/relationships/image" Target="../media/image155.jpg"/><Relationship Id="rId13" Type="http://schemas.openxmlformats.org/officeDocument/2006/relationships/image" Target="../media/image99.jpg"/><Relationship Id="rId57" Type="http://schemas.openxmlformats.org/officeDocument/2006/relationships/image" Target="../media/image152.jpg"/><Relationship Id="rId12" Type="http://schemas.openxmlformats.org/officeDocument/2006/relationships/image" Target="../media/image120.jpg"/><Relationship Id="rId56" Type="http://schemas.openxmlformats.org/officeDocument/2006/relationships/image" Target="../media/image149.jpg"/><Relationship Id="rId15" Type="http://schemas.openxmlformats.org/officeDocument/2006/relationships/image" Target="../media/image107.jpg"/><Relationship Id="rId59" Type="http://schemas.openxmlformats.org/officeDocument/2006/relationships/image" Target="../media/image150.png"/><Relationship Id="rId14" Type="http://schemas.openxmlformats.org/officeDocument/2006/relationships/image" Target="../media/image113.jpg"/><Relationship Id="rId58" Type="http://schemas.openxmlformats.org/officeDocument/2006/relationships/image" Target="../media/image158.png"/><Relationship Id="rId17" Type="http://schemas.openxmlformats.org/officeDocument/2006/relationships/image" Target="../media/image104.jpg"/><Relationship Id="rId16" Type="http://schemas.openxmlformats.org/officeDocument/2006/relationships/image" Target="../media/image106.jpg"/><Relationship Id="rId19" Type="http://schemas.openxmlformats.org/officeDocument/2006/relationships/image" Target="../media/image143.jpg"/><Relationship Id="rId18" Type="http://schemas.openxmlformats.org/officeDocument/2006/relationships/image" Target="../media/image117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4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209550</xdr:colOff>
      <xdr:row>0</xdr:row>
      <xdr:rowOff>85725</xdr:rowOff>
    </xdr:from>
    <xdr:ext cx="1200150" cy="781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0</xdr:row>
      <xdr:rowOff>0</xdr:rowOff>
    </xdr:from>
    <xdr:ext cx="2609850" cy="1057275"/>
    <xdr:pic>
      <xdr:nvPicPr>
        <xdr:cNvPr id="0" name="image2.png" title="Afbeeldi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219075</xdr:colOff>
      <xdr:row>1</xdr:row>
      <xdr:rowOff>209550</xdr:rowOff>
    </xdr:from>
    <xdr:ext cx="2705100" cy="1885950"/>
    <xdr:pic>
      <xdr:nvPicPr>
        <xdr:cNvPr id="0" name="image40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295275</xdr:colOff>
      <xdr:row>13</xdr:row>
      <xdr:rowOff>114300</xdr:rowOff>
    </xdr:from>
    <xdr:ext cx="1285875" cy="952500"/>
    <xdr:pic>
      <xdr:nvPicPr>
        <xdr:cNvPr id="0" name="image3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14</xdr:row>
      <xdr:rowOff>123825</xdr:rowOff>
    </xdr:from>
    <xdr:ext cx="1104900" cy="762000"/>
    <xdr:pic>
      <xdr:nvPicPr>
        <xdr:cNvPr id="0" name="image20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19</xdr:row>
      <xdr:rowOff>142875</xdr:rowOff>
    </xdr:from>
    <xdr:ext cx="1362075" cy="990600"/>
    <xdr:pic>
      <xdr:nvPicPr>
        <xdr:cNvPr id="0" name="image67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200025</xdr:rowOff>
    </xdr:from>
    <xdr:ext cx="1171575" cy="781050"/>
    <xdr:pic>
      <xdr:nvPicPr>
        <xdr:cNvPr id="0" name="image17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45</xdr:row>
      <xdr:rowOff>76200</xdr:rowOff>
    </xdr:from>
    <xdr:ext cx="1447800" cy="1047750"/>
    <xdr:pic>
      <xdr:nvPicPr>
        <xdr:cNvPr id="0" name="image19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47</xdr:row>
      <xdr:rowOff>47625</xdr:rowOff>
    </xdr:from>
    <xdr:ext cx="1285875" cy="952500"/>
    <xdr:pic>
      <xdr:nvPicPr>
        <xdr:cNvPr id="0" name="image16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49</xdr:row>
      <xdr:rowOff>142875</xdr:rowOff>
    </xdr:from>
    <xdr:ext cx="1114425" cy="70485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65</xdr:row>
      <xdr:rowOff>47625</xdr:rowOff>
    </xdr:from>
    <xdr:ext cx="1428750" cy="1019175"/>
    <xdr:pic>
      <xdr:nvPicPr>
        <xdr:cNvPr id="0" name="image21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9</xdr:row>
      <xdr:rowOff>19050</xdr:rowOff>
    </xdr:from>
    <xdr:ext cx="1333500" cy="1247775"/>
    <xdr:pic>
      <xdr:nvPicPr>
        <xdr:cNvPr id="0" name="image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11</xdr:row>
      <xdr:rowOff>123825</xdr:rowOff>
    </xdr:from>
    <xdr:ext cx="1447800" cy="1028700"/>
    <xdr:pic>
      <xdr:nvPicPr>
        <xdr:cNvPr id="0" name="image44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12</xdr:row>
      <xdr:rowOff>114300</xdr:rowOff>
    </xdr:from>
    <xdr:ext cx="1343025" cy="971550"/>
    <xdr:pic>
      <xdr:nvPicPr>
        <xdr:cNvPr id="0" name="image13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26</xdr:row>
      <xdr:rowOff>1038225</xdr:rowOff>
    </xdr:from>
    <xdr:ext cx="1457325" cy="1057275"/>
    <xdr:pic>
      <xdr:nvPicPr>
        <xdr:cNvPr id="0" name="image11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27</xdr:row>
      <xdr:rowOff>1009650</xdr:rowOff>
    </xdr:from>
    <xdr:ext cx="1524000" cy="1076325"/>
    <xdr:pic>
      <xdr:nvPicPr>
        <xdr:cNvPr id="0" name="image15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33</xdr:row>
      <xdr:rowOff>1028700</xdr:rowOff>
    </xdr:from>
    <xdr:ext cx="1685925" cy="1123950"/>
    <xdr:pic>
      <xdr:nvPicPr>
        <xdr:cNvPr id="0" name="image14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34</xdr:row>
      <xdr:rowOff>971550</xdr:rowOff>
    </xdr:from>
    <xdr:ext cx="1685925" cy="1114425"/>
    <xdr:pic>
      <xdr:nvPicPr>
        <xdr:cNvPr id="0" name="image12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36</xdr:row>
      <xdr:rowOff>47625</xdr:rowOff>
    </xdr:from>
    <xdr:ext cx="1457325" cy="971550"/>
    <xdr:pic>
      <xdr:nvPicPr>
        <xdr:cNvPr id="0" name="image3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39</xdr:row>
      <xdr:rowOff>47625</xdr:rowOff>
    </xdr:from>
    <xdr:ext cx="1571625" cy="1057275"/>
    <xdr:pic>
      <xdr:nvPicPr>
        <xdr:cNvPr id="0" name="image4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40</xdr:row>
      <xdr:rowOff>9525</xdr:rowOff>
    </xdr:from>
    <xdr:ext cx="1419225" cy="933450"/>
    <xdr:pic>
      <xdr:nvPicPr>
        <xdr:cNvPr id="0" name="image8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42</xdr:row>
      <xdr:rowOff>47625</xdr:rowOff>
    </xdr:from>
    <xdr:ext cx="1266825" cy="990600"/>
    <xdr:pic>
      <xdr:nvPicPr>
        <xdr:cNvPr id="0" name="image36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68</xdr:row>
      <xdr:rowOff>885825</xdr:rowOff>
    </xdr:from>
    <xdr:ext cx="1581150" cy="1200150"/>
    <xdr:pic>
      <xdr:nvPicPr>
        <xdr:cNvPr id="0" name="image18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64</xdr:row>
      <xdr:rowOff>95250</xdr:rowOff>
    </xdr:from>
    <xdr:ext cx="1333500" cy="1114425"/>
    <xdr:pic>
      <xdr:nvPicPr>
        <xdr:cNvPr id="0" name="image7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67</xdr:row>
      <xdr:rowOff>66675</xdr:rowOff>
    </xdr:from>
    <xdr:ext cx="1257300" cy="838200"/>
    <xdr:pic>
      <xdr:nvPicPr>
        <xdr:cNvPr id="0" name="image6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52</xdr:row>
      <xdr:rowOff>47625</xdr:rowOff>
    </xdr:from>
    <xdr:ext cx="1581150" cy="990600"/>
    <xdr:pic>
      <xdr:nvPicPr>
        <xdr:cNvPr id="0" name="image9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53</xdr:row>
      <xdr:rowOff>57150</xdr:rowOff>
    </xdr:from>
    <xdr:ext cx="1590675" cy="1038225"/>
    <xdr:pic>
      <xdr:nvPicPr>
        <xdr:cNvPr id="0" name="image22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54</xdr:row>
      <xdr:rowOff>57150</xdr:rowOff>
    </xdr:from>
    <xdr:ext cx="1571625" cy="895350"/>
    <xdr:pic>
      <xdr:nvPicPr>
        <xdr:cNvPr id="0" name="image23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46</xdr:row>
      <xdr:rowOff>123825</xdr:rowOff>
    </xdr:from>
    <xdr:ext cx="1543050" cy="1019175"/>
    <xdr:pic>
      <xdr:nvPicPr>
        <xdr:cNvPr id="0" name="image31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33</xdr:row>
      <xdr:rowOff>152400</xdr:rowOff>
    </xdr:from>
    <xdr:ext cx="1447800" cy="933450"/>
    <xdr:pic>
      <xdr:nvPicPr>
        <xdr:cNvPr id="0" name="image29.jp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37</xdr:row>
      <xdr:rowOff>47625</xdr:rowOff>
    </xdr:from>
    <xdr:ext cx="1362075" cy="914400"/>
    <xdr:pic>
      <xdr:nvPicPr>
        <xdr:cNvPr id="0" name="image27.jp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10</xdr:row>
      <xdr:rowOff>114300</xdr:rowOff>
    </xdr:from>
    <xdr:ext cx="1590675" cy="1038225"/>
    <xdr:pic>
      <xdr:nvPicPr>
        <xdr:cNvPr id="0" name="image33.jp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32</xdr:row>
      <xdr:rowOff>76200</xdr:rowOff>
    </xdr:from>
    <xdr:ext cx="1333500" cy="1114425"/>
    <xdr:pic>
      <xdr:nvPicPr>
        <xdr:cNvPr id="0" name="image25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16</xdr:row>
      <xdr:rowOff>95250</xdr:rowOff>
    </xdr:from>
    <xdr:ext cx="1457325" cy="1009650"/>
    <xdr:pic>
      <xdr:nvPicPr>
        <xdr:cNvPr id="0" name="image37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18</xdr:row>
      <xdr:rowOff>200025</xdr:rowOff>
    </xdr:from>
    <xdr:ext cx="1476375" cy="962025"/>
    <xdr:pic>
      <xdr:nvPicPr>
        <xdr:cNvPr id="0" name="image28.jp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41</xdr:row>
      <xdr:rowOff>28575</xdr:rowOff>
    </xdr:from>
    <xdr:ext cx="1524000" cy="933450"/>
    <xdr:pic>
      <xdr:nvPicPr>
        <xdr:cNvPr id="0" name="image30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44</xdr:row>
      <xdr:rowOff>47625</xdr:rowOff>
    </xdr:from>
    <xdr:ext cx="1543050" cy="1057275"/>
    <xdr:pic>
      <xdr:nvPicPr>
        <xdr:cNvPr id="0" name="image24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47</xdr:row>
      <xdr:rowOff>1047750</xdr:rowOff>
    </xdr:from>
    <xdr:ext cx="1485900" cy="1057275"/>
    <xdr:pic>
      <xdr:nvPicPr>
        <xdr:cNvPr id="0" name="image35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82</xdr:row>
      <xdr:rowOff>47625</xdr:rowOff>
    </xdr:from>
    <xdr:ext cx="1304925" cy="1104900"/>
    <xdr:pic>
      <xdr:nvPicPr>
        <xdr:cNvPr id="0" name="image32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83</xdr:row>
      <xdr:rowOff>95250</xdr:rowOff>
    </xdr:from>
    <xdr:ext cx="1447800" cy="971550"/>
    <xdr:pic>
      <xdr:nvPicPr>
        <xdr:cNvPr id="0" name="image97.jp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84</xdr:row>
      <xdr:rowOff>85725</xdr:rowOff>
    </xdr:from>
    <xdr:ext cx="1485900" cy="933450"/>
    <xdr:pic>
      <xdr:nvPicPr>
        <xdr:cNvPr id="0" name="image39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85</xdr:row>
      <xdr:rowOff>200025</xdr:rowOff>
    </xdr:from>
    <xdr:ext cx="1371600" cy="762000"/>
    <xdr:pic>
      <xdr:nvPicPr>
        <xdr:cNvPr id="0" name="image26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79</xdr:row>
      <xdr:rowOff>95250</xdr:rowOff>
    </xdr:from>
    <xdr:ext cx="1362075" cy="1019175"/>
    <xdr:pic>
      <xdr:nvPicPr>
        <xdr:cNvPr id="0" name="image43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71</xdr:row>
      <xdr:rowOff>1057275</xdr:rowOff>
    </xdr:from>
    <xdr:ext cx="1390650" cy="1019175"/>
    <xdr:pic>
      <xdr:nvPicPr>
        <xdr:cNvPr id="0" name="image38.pn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72</xdr:row>
      <xdr:rowOff>1038225</xdr:rowOff>
    </xdr:from>
    <xdr:ext cx="1685925" cy="1209675"/>
    <xdr:pic>
      <xdr:nvPicPr>
        <xdr:cNvPr id="0" name="image41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75</xdr:row>
      <xdr:rowOff>66675</xdr:rowOff>
    </xdr:from>
    <xdr:ext cx="1524000" cy="857250"/>
    <xdr:pic>
      <xdr:nvPicPr>
        <xdr:cNvPr id="0" name="image46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76</xdr:row>
      <xdr:rowOff>95250</xdr:rowOff>
    </xdr:from>
    <xdr:ext cx="1714500" cy="952500"/>
    <xdr:pic>
      <xdr:nvPicPr>
        <xdr:cNvPr id="0" name="image42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77</xdr:row>
      <xdr:rowOff>219075</xdr:rowOff>
    </xdr:from>
    <xdr:ext cx="1562100" cy="704850"/>
    <xdr:pic>
      <xdr:nvPicPr>
        <xdr:cNvPr id="0" name="image47.jp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86</xdr:row>
      <xdr:rowOff>57150</xdr:rowOff>
    </xdr:from>
    <xdr:ext cx="1638300" cy="1000125"/>
    <xdr:pic>
      <xdr:nvPicPr>
        <xdr:cNvPr id="0" name="image45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86</xdr:row>
      <xdr:rowOff>1038225</xdr:rowOff>
    </xdr:from>
    <xdr:ext cx="1657350" cy="914400"/>
    <xdr:pic>
      <xdr:nvPicPr>
        <xdr:cNvPr id="0" name="image49.jp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87</xdr:row>
      <xdr:rowOff>1000125</xdr:rowOff>
    </xdr:from>
    <xdr:ext cx="1609725" cy="1181100"/>
    <xdr:pic>
      <xdr:nvPicPr>
        <xdr:cNvPr id="0" name="image58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90</xdr:row>
      <xdr:rowOff>200025</xdr:rowOff>
    </xdr:from>
    <xdr:ext cx="1590675" cy="800100"/>
    <xdr:pic>
      <xdr:nvPicPr>
        <xdr:cNvPr id="0" name="image50.jp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91</xdr:row>
      <xdr:rowOff>9525</xdr:rowOff>
    </xdr:from>
    <xdr:ext cx="1581150" cy="885825"/>
    <xdr:pic>
      <xdr:nvPicPr>
        <xdr:cNvPr id="0" name="image61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29</xdr:row>
      <xdr:rowOff>1028700</xdr:rowOff>
    </xdr:from>
    <xdr:ext cx="1581150" cy="1076325"/>
    <xdr:pic>
      <xdr:nvPicPr>
        <xdr:cNvPr id="0" name="image54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37</xdr:row>
      <xdr:rowOff>952500</xdr:rowOff>
    </xdr:from>
    <xdr:ext cx="1704975" cy="1152525"/>
    <xdr:pic>
      <xdr:nvPicPr>
        <xdr:cNvPr id="0" name="image53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49</xdr:row>
      <xdr:rowOff>1038225</xdr:rowOff>
    </xdr:from>
    <xdr:ext cx="1562100" cy="1038225"/>
    <xdr:pic>
      <xdr:nvPicPr>
        <xdr:cNvPr id="0" name="image48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56</xdr:row>
      <xdr:rowOff>19050</xdr:rowOff>
    </xdr:from>
    <xdr:ext cx="1162050" cy="771525"/>
    <xdr:pic>
      <xdr:nvPicPr>
        <xdr:cNvPr id="0" name="image52.jp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56</xdr:row>
      <xdr:rowOff>1000125</xdr:rowOff>
    </xdr:from>
    <xdr:ext cx="1524000" cy="1038225"/>
    <xdr:pic>
      <xdr:nvPicPr>
        <xdr:cNvPr id="0" name="image59.jp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57</xdr:row>
      <xdr:rowOff>952500</xdr:rowOff>
    </xdr:from>
    <xdr:ext cx="1647825" cy="1238250"/>
    <xdr:pic>
      <xdr:nvPicPr>
        <xdr:cNvPr id="0" name="image51.jp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59</xdr:row>
      <xdr:rowOff>66675</xdr:rowOff>
    </xdr:from>
    <xdr:ext cx="1562100" cy="1047750"/>
    <xdr:pic>
      <xdr:nvPicPr>
        <xdr:cNvPr id="0" name="image55.jp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60</xdr:row>
      <xdr:rowOff>47625</xdr:rowOff>
    </xdr:from>
    <xdr:ext cx="1609725" cy="1019175"/>
    <xdr:pic>
      <xdr:nvPicPr>
        <xdr:cNvPr id="0" name="image56.jp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60</xdr:row>
      <xdr:rowOff>1047750</xdr:rowOff>
    </xdr:from>
    <xdr:ext cx="1590675" cy="1123950"/>
    <xdr:pic>
      <xdr:nvPicPr>
        <xdr:cNvPr id="0" name="image60.jp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61</xdr:row>
      <xdr:rowOff>971550</xdr:rowOff>
    </xdr:from>
    <xdr:ext cx="1695450" cy="1104900"/>
    <xdr:pic>
      <xdr:nvPicPr>
        <xdr:cNvPr id="0" name="image64.jpg"/>
        <xdr:cNvPicPr preferRelativeResize="0"/>
      </xdr:nvPicPr>
      <xdr:blipFill>
        <a:blip cstate="print" r:embed="rId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94</xdr:row>
      <xdr:rowOff>971550</xdr:rowOff>
    </xdr:from>
    <xdr:ext cx="1647825" cy="1047750"/>
    <xdr:pic>
      <xdr:nvPicPr>
        <xdr:cNvPr id="0" name="image63.jpg"/>
        <xdr:cNvPicPr preferRelativeResize="0"/>
      </xdr:nvPicPr>
      <xdr:blipFill>
        <a:blip cstate="print" r:embed="rId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95</xdr:row>
      <xdr:rowOff>981075</xdr:rowOff>
    </xdr:from>
    <xdr:ext cx="1514475" cy="1047750"/>
    <xdr:pic>
      <xdr:nvPicPr>
        <xdr:cNvPr id="0" name="image57.jpg"/>
        <xdr:cNvPicPr preferRelativeResize="0"/>
      </xdr:nvPicPr>
      <xdr:blipFill>
        <a:blip cstate="print" r:embed="rId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93</xdr:row>
      <xdr:rowOff>1019175</xdr:rowOff>
    </xdr:from>
    <xdr:ext cx="1495425" cy="1019175"/>
    <xdr:pic>
      <xdr:nvPicPr>
        <xdr:cNvPr id="0" name="image66.jpg"/>
        <xdr:cNvPicPr preferRelativeResize="0"/>
      </xdr:nvPicPr>
      <xdr:blipFill>
        <a:blip cstate="print" r:embed="rId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457200</xdr:colOff>
      <xdr:row>93</xdr:row>
      <xdr:rowOff>114300</xdr:rowOff>
    </xdr:from>
    <xdr:ext cx="1219200" cy="819150"/>
    <xdr:pic>
      <xdr:nvPicPr>
        <xdr:cNvPr id="0" name="image75.jpg"/>
        <xdr:cNvPicPr preferRelativeResize="0"/>
      </xdr:nvPicPr>
      <xdr:blipFill>
        <a:blip cstate="print" r:embed="rId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21</xdr:row>
      <xdr:rowOff>76200</xdr:rowOff>
    </xdr:from>
    <xdr:ext cx="1276350" cy="714375"/>
    <xdr:pic>
      <xdr:nvPicPr>
        <xdr:cNvPr id="0" name="image65.jpg"/>
        <xdr:cNvPicPr preferRelativeResize="0"/>
      </xdr:nvPicPr>
      <xdr:blipFill>
        <a:blip cstate="print" r:embed="rId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657225</xdr:colOff>
      <xdr:row>23</xdr:row>
      <xdr:rowOff>1047750</xdr:rowOff>
    </xdr:from>
    <xdr:ext cx="771525" cy="1038225"/>
    <xdr:pic>
      <xdr:nvPicPr>
        <xdr:cNvPr id="0" name="image68.jpg"/>
        <xdr:cNvPicPr preferRelativeResize="0"/>
      </xdr:nvPicPr>
      <xdr:blipFill>
        <a:blip cstate="print" r:embed="rId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31</xdr:row>
      <xdr:rowOff>38100</xdr:rowOff>
    </xdr:from>
    <xdr:ext cx="1285875" cy="971550"/>
    <xdr:pic>
      <xdr:nvPicPr>
        <xdr:cNvPr id="0" name="image62.jpg"/>
        <xdr:cNvPicPr preferRelativeResize="0"/>
      </xdr:nvPicPr>
      <xdr:blipFill>
        <a:blip cstate="print" r:embed="rId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81</xdr:row>
      <xdr:rowOff>200025</xdr:rowOff>
    </xdr:from>
    <xdr:ext cx="1285875" cy="962025"/>
    <xdr:pic>
      <xdr:nvPicPr>
        <xdr:cNvPr id="0" name="image72.jpg"/>
        <xdr:cNvPicPr preferRelativeResize="0"/>
      </xdr:nvPicPr>
      <xdr:blipFill>
        <a:blip cstate="print" r:embed="rId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92</xdr:row>
      <xdr:rowOff>38100</xdr:rowOff>
    </xdr:from>
    <xdr:ext cx="1295400" cy="971550"/>
    <xdr:pic>
      <xdr:nvPicPr>
        <xdr:cNvPr id="0" name="image71.jpg"/>
        <xdr:cNvPicPr preferRelativeResize="0"/>
      </xdr:nvPicPr>
      <xdr:blipFill>
        <a:blip cstate="print" r:embed="rId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600075</xdr:colOff>
      <xdr:row>98</xdr:row>
      <xdr:rowOff>1019175</xdr:rowOff>
    </xdr:from>
    <xdr:ext cx="752475" cy="1019175"/>
    <xdr:pic>
      <xdr:nvPicPr>
        <xdr:cNvPr id="0" name="image74.jpg"/>
        <xdr:cNvPicPr preferRelativeResize="0"/>
      </xdr:nvPicPr>
      <xdr:blipFill>
        <a:blip cstate="print" r:embed="rId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69</xdr:row>
      <xdr:rowOff>990600</xdr:rowOff>
    </xdr:from>
    <xdr:ext cx="1428750" cy="1076325"/>
    <xdr:pic>
      <xdr:nvPicPr>
        <xdr:cNvPr id="0" name="image73.jpg"/>
        <xdr:cNvPicPr preferRelativeResize="0"/>
      </xdr:nvPicPr>
      <xdr:blipFill>
        <a:blip cstate="print" r:embed="rId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</xdr:row>
      <xdr:rowOff>0</xdr:rowOff>
    </xdr:from>
    <xdr:ext cx="704850" cy="1066800"/>
    <xdr:pic>
      <xdr:nvPicPr>
        <xdr:cNvPr id="0" name="image70.png"/>
        <xdr:cNvPicPr preferRelativeResize="0"/>
      </xdr:nvPicPr>
      <xdr:blipFill>
        <a:blip cstate="print" r:embed="rId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</xdr:row>
      <xdr:rowOff>0</xdr:rowOff>
    </xdr:from>
    <xdr:ext cx="904875" cy="1066800"/>
    <xdr:pic>
      <xdr:nvPicPr>
        <xdr:cNvPr id="0" name="image69.jpg"/>
        <xdr:cNvPicPr preferRelativeResize="0"/>
      </xdr:nvPicPr>
      <xdr:blipFill>
        <a:blip cstate="print" r:embed="rId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800100" cy="1066800"/>
    <xdr:pic>
      <xdr:nvPicPr>
        <xdr:cNvPr id="0" name="image78.jpg"/>
        <xdr:cNvPicPr preferRelativeResize="0"/>
      </xdr:nvPicPr>
      <xdr:blipFill>
        <a:blip cstate="print" r:embed="rId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</xdr:row>
      <xdr:rowOff>0</xdr:rowOff>
    </xdr:from>
    <xdr:ext cx="800100" cy="1066800"/>
    <xdr:pic>
      <xdr:nvPicPr>
        <xdr:cNvPr id="0" name="image96.jpg"/>
        <xdr:cNvPicPr preferRelativeResize="0"/>
      </xdr:nvPicPr>
      <xdr:blipFill>
        <a:blip cstate="print" r:embed="rId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</xdr:row>
      <xdr:rowOff>0</xdr:rowOff>
    </xdr:from>
    <xdr:ext cx="704850" cy="1066800"/>
    <xdr:pic>
      <xdr:nvPicPr>
        <xdr:cNvPr id="0" name="image76.png"/>
        <xdr:cNvPicPr preferRelativeResize="0"/>
      </xdr:nvPicPr>
      <xdr:blipFill>
        <a:blip cstate="print" r:embed="rId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723900" cy="1066800"/>
    <xdr:pic>
      <xdr:nvPicPr>
        <xdr:cNvPr id="0" name="image95.png"/>
        <xdr:cNvPicPr preferRelativeResize="0"/>
      </xdr:nvPicPr>
      <xdr:blipFill>
        <a:blip cstate="print" r:embed="rId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</xdr:row>
      <xdr:rowOff>0</xdr:rowOff>
    </xdr:from>
    <xdr:ext cx="1590675" cy="1066800"/>
    <xdr:pic>
      <xdr:nvPicPr>
        <xdr:cNvPr id="0" name="image80.jpg"/>
        <xdr:cNvPicPr preferRelativeResize="0"/>
      </xdr:nvPicPr>
      <xdr:blipFill>
        <a:blip cstate="print" r:embed="rId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</xdr:row>
      <xdr:rowOff>0</xdr:rowOff>
    </xdr:from>
    <xdr:ext cx="809625" cy="1066800"/>
    <xdr:pic>
      <xdr:nvPicPr>
        <xdr:cNvPr id="0" name="image77.jpg"/>
        <xdr:cNvPicPr preferRelativeResize="0"/>
      </xdr:nvPicPr>
      <xdr:blipFill>
        <a:blip cstate="print" r:embed="rId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</xdr:row>
      <xdr:rowOff>0</xdr:rowOff>
    </xdr:from>
    <xdr:ext cx="1600200" cy="1066800"/>
    <xdr:pic>
      <xdr:nvPicPr>
        <xdr:cNvPr id="0" name="image79.jpg"/>
        <xdr:cNvPicPr preferRelativeResize="0"/>
      </xdr:nvPicPr>
      <xdr:blipFill>
        <a:blip cstate="print" r:embed="rId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</xdr:row>
      <xdr:rowOff>0</xdr:rowOff>
    </xdr:from>
    <xdr:ext cx="1590675" cy="1066800"/>
    <xdr:pic>
      <xdr:nvPicPr>
        <xdr:cNvPr id="0" name="image94.jpg"/>
        <xdr:cNvPicPr preferRelativeResize="0"/>
      </xdr:nvPicPr>
      <xdr:blipFill>
        <a:blip cstate="print" r:embed="rId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63</xdr:row>
      <xdr:rowOff>0</xdr:rowOff>
    </xdr:from>
    <xdr:ext cx="1619250" cy="1066800"/>
    <xdr:pic>
      <xdr:nvPicPr>
        <xdr:cNvPr id="0" name="image84.jpg"/>
        <xdr:cNvPicPr preferRelativeResize="0"/>
      </xdr:nvPicPr>
      <xdr:blipFill>
        <a:blip cstate="print" r:embed="rId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66</xdr:row>
      <xdr:rowOff>0</xdr:rowOff>
    </xdr:from>
    <xdr:ext cx="1600200" cy="1066800"/>
    <xdr:pic>
      <xdr:nvPicPr>
        <xdr:cNvPr id="0" name="image83.jpg"/>
        <xdr:cNvPicPr preferRelativeResize="0"/>
      </xdr:nvPicPr>
      <xdr:blipFill>
        <a:blip cstate="print" r:embed="rId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68</xdr:row>
      <xdr:rowOff>0</xdr:rowOff>
    </xdr:from>
    <xdr:ext cx="1485900" cy="1066800"/>
    <xdr:pic>
      <xdr:nvPicPr>
        <xdr:cNvPr id="0" name="image92.jpg"/>
        <xdr:cNvPicPr preferRelativeResize="0"/>
      </xdr:nvPicPr>
      <xdr:blipFill>
        <a:blip cstate="print" r:embed="rId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71</xdr:row>
      <xdr:rowOff>0</xdr:rowOff>
    </xdr:from>
    <xdr:ext cx="1066800" cy="1066800"/>
    <xdr:pic>
      <xdr:nvPicPr>
        <xdr:cNvPr id="0" name="image82.jpg"/>
        <xdr:cNvPicPr preferRelativeResize="0"/>
      </xdr:nvPicPr>
      <xdr:blipFill>
        <a:blip cstate="print" r:embed="rId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1057275" cy="1057275"/>
    <xdr:pic>
      <xdr:nvPicPr>
        <xdr:cNvPr id="0" name="image91.jpg"/>
        <xdr:cNvPicPr preferRelativeResize="0"/>
      </xdr:nvPicPr>
      <xdr:blipFill>
        <a:blip cstate="print" r:embed="rId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78</xdr:row>
      <xdr:rowOff>0</xdr:rowOff>
    </xdr:from>
    <xdr:ext cx="1104900" cy="1104900"/>
    <xdr:pic>
      <xdr:nvPicPr>
        <xdr:cNvPr id="0" name="image81.jpg"/>
        <xdr:cNvPicPr preferRelativeResize="0"/>
      </xdr:nvPicPr>
      <xdr:blipFill>
        <a:blip cstate="print" r:embed="rId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1724025" cy="1152525"/>
    <xdr:pic>
      <xdr:nvPicPr>
        <xdr:cNvPr id="0" name="image86.jpg"/>
        <xdr:cNvPicPr preferRelativeResize="0"/>
      </xdr:nvPicPr>
      <xdr:blipFill>
        <a:blip cstate="print" r:embed="rId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89</xdr:row>
      <xdr:rowOff>0</xdr:rowOff>
    </xdr:from>
    <xdr:ext cx="1066800" cy="1066800"/>
    <xdr:pic>
      <xdr:nvPicPr>
        <xdr:cNvPr id="0" name="image88.jpg"/>
        <xdr:cNvPicPr preferRelativeResize="0"/>
      </xdr:nvPicPr>
      <xdr:blipFill>
        <a:blip cstate="print" r:embed="rId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97</xdr:row>
      <xdr:rowOff>0</xdr:rowOff>
    </xdr:from>
    <xdr:ext cx="771525" cy="1047750"/>
    <xdr:pic>
      <xdr:nvPicPr>
        <xdr:cNvPr id="0" name="image87.jpg"/>
        <xdr:cNvPicPr preferRelativeResize="0"/>
      </xdr:nvPicPr>
      <xdr:blipFill>
        <a:blip cstate="print" r:embed="rId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771525" cy="1047750"/>
    <xdr:pic>
      <xdr:nvPicPr>
        <xdr:cNvPr id="0" name="image89.jpg"/>
        <xdr:cNvPicPr preferRelativeResize="0"/>
      </xdr:nvPicPr>
      <xdr:blipFill>
        <a:blip cstate="print" r:embed="rId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100</xdr:row>
      <xdr:rowOff>0</xdr:rowOff>
    </xdr:from>
    <xdr:ext cx="771525" cy="1047750"/>
    <xdr:pic>
      <xdr:nvPicPr>
        <xdr:cNvPr id="0" name="image93.jpg"/>
        <xdr:cNvPicPr preferRelativeResize="0"/>
      </xdr:nvPicPr>
      <xdr:blipFill>
        <a:blip cstate="print" r:embed="rId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103</xdr:row>
      <xdr:rowOff>0</xdr:rowOff>
    </xdr:from>
    <xdr:ext cx="771525" cy="1047750"/>
    <xdr:pic>
      <xdr:nvPicPr>
        <xdr:cNvPr id="0" name="image85.jpg"/>
        <xdr:cNvPicPr preferRelativeResize="0"/>
      </xdr:nvPicPr>
      <xdr:blipFill>
        <a:blip cstate="print" r:embed="rId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771525" cy="1047750"/>
    <xdr:pic>
      <xdr:nvPicPr>
        <xdr:cNvPr id="0" name="image90.jpg"/>
        <xdr:cNvPicPr preferRelativeResize="0"/>
      </xdr:nvPicPr>
      <xdr:blipFill>
        <a:blip cstate="print" r:embed="rId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15</xdr:row>
      <xdr:rowOff>114300</xdr:rowOff>
    </xdr:from>
    <xdr:ext cx="1790700" cy="981075"/>
    <xdr:pic>
      <xdr:nvPicPr>
        <xdr:cNvPr id="0" name="image110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514350</xdr:colOff>
      <xdr:row>16</xdr:row>
      <xdr:rowOff>133350</xdr:rowOff>
    </xdr:from>
    <xdr:ext cx="1285875" cy="847725"/>
    <xdr:pic>
      <xdr:nvPicPr>
        <xdr:cNvPr id="0" name="image11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17</xdr:row>
      <xdr:rowOff>114300</xdr:rowOff>
    </xdr:from>
    <xdr:ext cx="1609725" cy="1057275"/>
    <xdr:pic>
      <xdr:nvPicPr>
        <xdr:cNvPr id="0" name="image118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18</xdr:row>
      <xdr:rowOff>1047750</xdr:rowOff>
    </xdr:from>
    <xdr:ext cx="1838325" cy="1190625"/>
    <xdr:pic>
      <xdr:nvPicPr>
        <xdr:cNvPr id="0" name="image109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1114425</xdr:rowOff>
    </xdr:from>
    <xdr:ext cx="1543050" cy="1104900"/>
    <xdr:pic>
      <xdr:nvPicPr>
        <xdr:cNvPr id="0" name="image108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23</xdr:row>
      <xdr:rowOff>1076325</xdr:rowOff>
    </xdr:from>
    <xdr:ext cx="1752600" cy="1171575"/>
    <xdr:pic>
      <xdr:nvPicPr>
        <xdr:cNvPr id="0" name="image119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24</xdr:row>
      <xdr:rowOff>1019175</xdr:rowOff>
    </xdr:from>
    <xdr:ext cx="1838325" cy="1228725"/>
    <xdr:pic>
      <xdr:nvPicPr>
        <xdr:cNvPr id="0" name="image101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26</xdr:row>
      <xdr:rowOff>895350</xdr:rowOff>
    </xdr:from>
    <xdr:ext cx="2133600" cy="1438275"/>
    <xdr:pic>
      <xdr:nvPicPr>
        <xdr:cNvPr id="0" name="image116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27</xdr:row>
      <xdr:rowOff>1057275</xdr:rowOff>
    </xdr:from>
    <xdr:ext cx="2105025" cy="1295400"/>
    <xdr:pic>
      <xdr:nvPicPr>
        <xdr:cNvPr id="0" name="image103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25</xdr:row>
      <xdr:rowOff>1076325</xdr:rowOff>
    </xdr:from>
    <xdr:ext cx="1914525" cy="1057275"/>
    <xdr:pic>
      <xdr:nvPicPr>
        <xdr:cNvPr id="0" name="image112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409575</xdr:colOff>
      <xdr:row>29</xdr:row>
      <xdr:rowOff>133350</xdr:rowOff>
    </xdr:from>
    <xdr:ext cx="1809750" cy="1047750"/>
    <xdr:pic>
      <xdr:nvPicPr>
        <xdr:cNvPr id="0" name="image98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30</xdr:row>
      <xdr:rowOff>933450</xdr:rowOff>
    </xdr:from>
    <xdr:ext cx="1981200" cy="1276350"/>
    <xdr:pic>
      <xdr:nvPicPr>
        <xdr:cNvPr id="0" name="image120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32</xdr:row>
      <xdr:rowOff>0</xdr:rowOff>
    </xdr:from>
    <xdr:ext cx="1752600" cy="1000125"/>
    <xdr:pic>
      <xdr:nvPicPr>
        <xdr:cNvPr id="0" name="image99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333375</xdr:colOff>
      <xdr:row>32</xdr:row>
      <xdr:rowOff>1028700</xdr:rowOff>
    </xdr:from>
    <xdr:ext cx="1695450" cy="1257300"/>
    <xdr:pic>
      <xdr:nvPicPr>
        <xdr:cNvPr id="0" name="image113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39</xdr:row>
      <xdr:rowOff>57150</xdr:rowOff>
    </xdr:from>
    <xdr:ext cx="1914525" cy="1285875"/>
    <xdr:pic>
      <xdr:nvPicPr>
        <xdr:cNvPr id="0" name="image107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40</xdr:row>
      <xdr:rowOff>161925</xdr:rowOff>
    </xdr:from>
    <xdr:ext cx="1895475" cy="1038225"/>
    <xdr:pic>
      <xdr:nvPicPr>
        <xdr:cNvPr id="0" name="image106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40</xdr:row>
      <xdr:rowOff>1076325</xdr:rowOff>
    </xdr:from>
    <xdr:ext cx="1857375" cy="1266825"/>
    <xdr:pic>
      <xdr:nvPicPr>
        <xdr:cNvPr id="0" name="image104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41</xdr:row>
      <xdr:rowOff>1104900</xdr:rowOff>
    </xdr:from>
    <xdr:ext cx="1895475" cy="1333500"/>
    <xdr:pic>
      <xdr:nvPicPr>
        <xdr:cNvPr id="0" name="image117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42</xdr:row>
      <xdr:rowOff>1047750</xdr:rowOff>
    </xdr:from>
    <xdr:ext cx="1905000" cy="1371600"/>
    <xdr:pic>
      <xdr:nvPicPr>
        <xdr:cNvPr id="0" name="image143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44</xdr:row>
      <xdr:rowOff>981075</xdr:rowOff>
    </xdr:from>
    <xdr:ext cx="1914525" cy="1276350"/>
    <xdr:pic>
      <xdr:nvPicPr>
        <xdr:cNvPr id="0" name="image102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45</xdr:row>
      <xdr:rowOff>990600</xdr:rowOff>
    </xdr:from>
    <xdr:ext cx="1914525" cy="1352550"/>
    <xdr:pic>
      <xdr:nvPicPr>
        <xdr:cNvPr id="0" name="image115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43</xdr:row>
      <xdr:rowOff>952500</xdr:rowOff>
    </xdr:from>
    <xdr:ext cx="1914525" cy="1276350"/>
    <xdr:pic>
      <xdr:nvPicPr>
        <xdr:cNvPr id="0" name="image114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295275</xdr:colOff>
      <xdr:row>48</xdr:row>
      <xdr:rowOff>0</xdr:rowOff>
    </xdr:from>
    <xdr:ext cx="1857375" cy="1295400"/>
    <xdr:pic>
      <xdr:nvPicPr>
        <xdr:cNvPr id="0" name="image100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49</xdr:row>
      <xdr:rowOff>76200</xdr:rowOff>
    </xdr:from>
    <xdr:ext cx="1914525" cy="971550"/>
    <xdr:pic>
      <xdr:nvPicPr>
        <xdr:cNvPr id="0" name="image105.pn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29</xdr:row>
      <xdr:rowOff>1047750</xdr:rowOff>
    </xdr:from>
    <xdr:ext cx="1590675" cy="1114425"/>
    <xdr:pic>
      <xdr:nvPicPr>
        <xdr:cNvPr id="0" name="image121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19</xdr:row>
      <xdr:rowOff>1009650</xdr:rowOff>
    </xdr:from>
    <xdr:ext cx="1219200" cy="771525"/>
    <xdr:pic>
      <xdr:nvPicPr>
        <xdr:cNvPr id="0" name="image132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771525</xdr:rowOff>
    </xdr:from>
    <xdr:ext cx="1152525" cy="552450"/>
    <xdr:pic>
      <xdr:nvPicPr>
        <xdr:cNvPr id="0" name="image125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952500</xdr:colOff>
      <xdr:row>20</xdr:row>
      <xdr:rowOff>485775</xdr:rowOff>
    </xdr:from>
    <xdr:ext cx="781050" cy="361950"/>
    <xdr:pic>
      <xdr:nvPicPr>
        <xdr:cNvPr id="0" name="image128.pn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1209675</xdr:colOff>
      <xdr:row>20</xdr:row>
      <xdr:rowOff>914400</xdr:rowOff>
    </xdr:from>
    <xdr:ext cx="1133475" cy="476250"/>
    <xdr:pic>
      <xdr:nvPicPr>
        <xdr:cNvPr id="0" name="image127.png" title="Afbeeldin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1200150</xdr:colOff>
      <xdr:row>19</xdr:row>
      <xdr:rowOff>1038225</xdr:rowOff>
    </xdr:from>
    <xdr:ext cx="1152525" cy="628650"/>
    <xdr:pic>
      <xdr:nvPicPr>
        <xdr:cNvPr id="0" name="image129.png" title="Afbeeldin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47</xdr:row>
      <xdr:rowOff>57150</xdr:rowOff>
    </xdr:from>
    <xdr:ext cx="933450" cy="600075"/>
    <xdr:pic>
      <xdr:nvPicPr>
        <xdr:cNvPr id="0" name="image122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47</xdr:row>
      <xdr:rowOff>514350</xdr:rowOff>
    </xdr:from>
    <xdr:ext cx="857250" cy="523875"/>
    <xdr:pic>
      <xdr:nvPicPr>
        <xdr:cNvPr id="0" name="image134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47</xdr:row>
      <xdr:rowOff>933450</xdr:rowOff>
    </xdr:from>
    <xdr:ext cx="914400" cy="581025"/>
    <xdr:pic>
      <xdr:nvPicPr>
        <xdr:cNvPr id="0" name="image126.jp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1504950</xdr:colOff>
      <xdr:row>47</xdr:row>
      <xdr:rowOff>933450</xdr:rowOff>
    </xdr:from>
    <xdr:ext cx="866775" cy="400050"/>
    <xdr:pic>
      <xdr:nvPicPr>
        <xdr:cNvPr id="0" name="image124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1504950</xdr:colOff>
      <xdr:row>47</xdr:row>
      <xdr:rowOff>523875</xdr:rowOff>
    </xdr:from>
    <xdr:ext cx="857250" cy="361950"/>
    <xdr:pic>
      <xdr:nvPicPr>
        <xdr:cNvPr id="0" name="image131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742950</xdr:colOff>
      <xdr:row>47</xdr:row>
      <xdr:rowOff>847725</xdr:rowOff>
    </xdr:from>
    <xdr:ext cx="742950" cy="342900"/>
    <xdr:pic>
      <xdr:nvPicPr>
        <xdr:cNvPr id="0" name="image135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1514475</xdr:colOff>
      <xdr:row>47</xdr:row>
      <xdr:rowOff>76200</xdr:rowOff>
    </xdr:from>
    <xdr:ext cx="847725" cy="523875"/>
    <xdr:pic>
      <xdr:nvPicPr>
        <xdr:cNvPr id="0" name="image123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714375</xdr:colOff>
      <xdr:row>47</xdr:row>
      <xdr:rowOff>381000</xdr:rowOff>
    </xdr:from>
    <xdr:ext cx="800100" cy="381000"/>
    <xdr:pic>
      <xdr:nvPicPr>
        <xdr:cNvPr id="0" name="image146.jp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1666875</xdr:colOff>
      <xdr:row>37</xdr:row>
      <xdr:rowOff>285750</xdr:rowOff>
    </xdr:from>
    <xdr:ext cx="676275" cy="533400"/>
    <xdr:pic>
      <xdr:nvPicPr>
        <xdr:cNvPr id="0" name="image142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781050</xdr:colOff>
      <xdr:row>37</xdr:row>
      <xdr:rowOff>952500</xdr:rowOff>
    </xdr:from>
    <xdr:ext cx="781050" cy="523875"/>
    <xdr:pic>
      <xdr:nvPicPr>
        <xdr:cNvPr id="0" name="image138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37</xdr:row>
      <xdr:rowOff>866775</xdr:rowOff>
    </xdr:from>
    <xdr:ext cx="866775" cy="704850"/>
    <xdr:pic>
      <xdr:nvPicPr>
        <xdr:cNvPr id="0" name="image130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1676400</xdr:colOff>
      <xdr:row>37</xdr:row>
      <xdr:rowOff>923925</xdr:rowOff>
    </xdr:from>
    <xdr:ext cx="657225" cy="533400"/>
    <xdr:pic>
      <xdr:nvPicPr>
        <xdr:cNvPr id="0" name="image133.jp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37</xdr:row>
      <xdr:rowOff>76200</xdr:rowOff>
    </xdr:from>
    <xdr:ext cx="914400" cy="714375"/>
    <xdr:pic>
      <xdr:nvPicPr>
        <xdr:cNvPr id="0" name="image139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828675</xdr:colOff>
      <xdr:row>37</xdr:row>
      <xdr:rowOff>238125</xdr:rowOff>
    </xdr:from>
    <xdr:ext cx="723900" cy="533400"/>
    <xdr:pic>
      <xdr:nvPicPr>
        <xdr:cNvPr id="0" name="image140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1752600</xdr:colOff>
      <xdr:row>38</xdr:row>
      <xdr:rowOff>247650</xdr:rowOff>
    </xdr:from>
    <xdr:ext cx="733425" cy="485775"/>
    <xdr:pic>
      <xdr:nvPicPr>
        <xdr:cNvPr id="0" name="image145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1714500</xdr:colOff>
      <xdr:row>38</xdr:row>
      <xdr:rowOff>1019175</xdr:rowOff>
    </xdr:from>
    <xdr:ext cx="714375" cy="514350"/>
    <xdr:pic>
      <xdr:nvPicPr>
        <xdr:cNvPr id="0" name="image136.pn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847725</xdr:colOff>
      <xdr:row>38</xdr:row>
      <xdr:rowOff>219075</xdr:rowOff>
    </xdr:from>
    <xdr:ext cx="904875" cy="609600"/>
    <xdr:pic>
      <xdr:nvPicPr>
        <xdr:cNvPr id="0" name="image141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38</xdr:row>
      <xdr:rowOff>180975</xdr:rowOff>
    </xdr:from>
    <xdr:ext cx="876300" cy="523875"/>
    <xdr:pic>
      <xdr:nvPicPr>
        <xdr:cNvPr id="0" name="image137.jp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1019175</xdr:colOff>
      <xdr:row>38</xdr:row>
      <xdr:rowOff>933450</xdr:rowOff>
    </xdr:from>
    <xdr:ext cx="666750" cy="495300"/>
    <xdr:pic>
      <xdr:nvPicPr>
        <xdr:cNvPr id="0" name="image144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38</xdr:row>
      <xdr:rowOff>838200</xdr:rowOff>
    </xdr:from>
    <xdr:ext cx="857250" cy="685800"/>
    <xdr:pic>
      <xdr:nvPicPr>
        <xdr:cNvPr id="0" name="image148.jp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50</xdr:row>
      <xdr:rowOff>76200</xdr:rowOff>
    </xdr:from>
    <xdr:ext cx="1647825" cy="1104900"/>
    <xdr:pic>
      <xdr:nvPicPr>
        <xdr:cNvPr id="0" name="image161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50</xdr:row>
      <xdr:rowOff>1209675</xdr:rowOff>
    </xdr:from>
    <xdr:ext cx="1790700" cy="1200150"/>
    <xdr:pic>
      <xdr:nvPicPr>
        <xdr:cNvPr id="0" name="image147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51</xdr:row>
      <xdr:rowOff>1190625</xdr:rowOff>
    </xdr:from>
    <xdr:ext cx="1819275" cy="1228725"/>
    <xdr:pic>
      <xdr:nvPicPr>
        <xdr:cNvPr id="0" name="image151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52</xdr:row>
      <xdr:rowOff>1181100</xdr:rowOff>
    </xdr:from>
    <xdr:ext cx="1866900" cy="1247775"/>
    <xdr:pic>
      <xdr:nvPicPr>
        <xdr:cNvPr id="0" name="image155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7</xdr:row>
      <xdr:rowOff>209550</xdr:rowOff>
    </xdr:from>
    <xdr:ext cx="2705100" cy="1885950"/>
    <xdr:pic>
      <xdr:nvPicPr>
        <xdr:cNvPr id="0" name="image40.pn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762000</xdr:colOff>
      <xdr:row>36</xdr:row>
      <xdr:rowOff>57150</xdr:rowOff>
    </xdr:from>
    <xdr:ext cx="885825" cy="1009650"/>
    <xdr:pic>
      <xdr:nvPicPr>
        <xdr:cNvPr id="0" name="image149.jp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790575</xdr:colOff>
      <xdr:row>34</xdr:row>
      <xdr:rowOff>1085850</xdr:rowOff>
    </xdr:from>
    <xdr:ext cx="857250" cy="1162050"/>
    <xdr:pic>
      <xdr:nvPicPr>
        <xdr:cNvPr id="0" name="image152.jp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609600</xdr:colOff>
      <xdr:row>34</xdr:row>
      <xdr:rowOff>9525</xdr:rowOff>
    </xdr:from>
    <xdr:ext cx="1476375" cy="971550"/>
    <xdr:pic>
      <xdr:nvPicPr>
        <xdr:cNvPr id="0" name="image158.pn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390525</xdr:colOff>
      <xdr:row>53</xdr:row>
      <xdr:rowOff>1143000</xdr:rowOff>
    </xdr:from>
    <xdr:ext cx="1905000" cy="1266825"/>
    <xdr:pic>
      <xdr:nvPicPr>
        <xdr:cNvPr id="0" name="image150.pn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54</xdr:row>
      <xdr:rowOff>1190625</xdr:rowOff>
    </xdr:from>
    <xdr:ext cx="1847850" cy="1057275"/>
    <xdr:pic>
      <xdr:nvPicPr>
        <xdr:cNvPr id="0" name="image156.pn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55</xdr:row>
      <xdr:rowOff>1190625</xdr:rowOff>
    </xdr:from>
    <xdr:ext cx="2162175" cy="1209675"/>
    <xdr:pic>
      <xdr:nvPicPr>
        <xdr:cNvPr id="0" name="image162.png"/>
        <xdr:cNvPicPr preferRelativeResize="0"/>
      </xdr:nvPicPr>
      <xdr:blipFill>
        <a:blip cstate="print" r:embed="rId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361950</xdr:colOff>
      <xdr:row>56</xdr:row>
      <xdr:rowOff>1181100</xdr:rowOff>
    </xdr:from>
    <xdr:ext cx="1857375" cy="1228725"/>
    <xdr:pic>
      <xdr:nvPicPr>
        <xdr:cNvPr id="0" name="image153.png"/>
        <xdr:cNvPicPr preferRelativeResize="0"/>
      </xdr:nvPicPr>
      <xdr:blipFill>
        <a:blip cstate="print" r:embed="rId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57</xdr:row>
      <xdr:rowOff>1123950</xdr:rowOff>
    </xdr:from>
    <xdr:ext cx="2057400" cy="1362075"/>
    <xdr:pic>
      <xdr:nvPicPr>
        <xdr:cNvPr id="0" name="image159.png"/>
        <xdr:cNvPicPr preferRelativeResize="0"/>
      </xdr:nvPicPr>
      <xdr:blipFill>
        <a:blip cstate="print" r:embed="rId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180975</xdr:colOff>
      <xdr:row>58</xdr:row>
      <xdr:rowOff>1200150</xdr:rowOff>
    </xdr:from>
    <xdr:ext cx="2057400" cy="1371600"/>
    <xdr:pic>
      <xdr:nvPicPr>
        <xdr:cNvPr id="0" name="image154.png"/>
        <xdr:cNvPicPr preferRelativeResize="0"/>
      </xdr:nvPicPr>
      <xdr:blipFill>
        <a:blip cstate="print" r:embed="rId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59</xdr:row>
      <xdr:rowOff>1123950</xdr:rowOff>
    </xdr:from>
    <xdr:ext cx="2038350" cy="1362075"/>
    <xdr:pic>
      <xdr:nvPicPr>
        <xdr:cNvPr id="0" name="image163.png"/>
        <xdr:cNvPicPr preferRelativeResize="0"/>
      </xdr:nvPicPr>
      <xdr:blipFill>
        <a:blip cstate="print" r:embed="rId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1562100" cy="1114425"/>
    <xdr:pic>
      <xdr:nvPicPr>
        <xdr:cNvPr id="0" name="image164.png"/>
        <xdr:cNvPicPr preferRelativeResize="0"/>
      </xdr:nvPicPr>
      <xdr:blipFill>
        <a:blip cstate="print" r:embed="rId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1676400" cy="1114425"/>
    <xdr:pic>
      <xdr:nvPicPr>
        <xdr:cNvPr id="0" name="image157.jpg"/>
        <xdr:cNvPicPr preferRelativeResize="0"/>
      </xdr:nvPicPr>
      <xdr:blipFill>
        <a:blip cstate="print" r:embed="rId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1676400" cy="1114425"/>
    <xdr:pic>
      <xdr:nvPicPr>
        <xdr:cNvPr id="0" name="image165.jpg"/>
        <xdr:cNvPicPr preferRelativeResize="0"/>
      </xdr:nvPicPr>
      <xdr:blipFill>
        <a:blip cstate="print" r:embed="rId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61</xdr:row>
      <xdr:rowOff>0</xdr:rowOff>
    </xdr:from>
    <xdr:ext cx="1876425" cy="1238250"/>
    <xdr:pic>
      <xdr:nvPicPr>
        <xdr:cNvPr id="0" name="image160.png"/>
        <xdr:cNvPicPr preferRelativeResize="0"/>
      </xdr:nvPicPr>
      <xdr:blipFill>
        <a:blip cstate="print" r:embed="rId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1</xdr:row>
      <xdr:rowOff>209550</xdr:rowOff>
    </xdr:from>
    <xdr:ext cx="2476500" cy="1724025"/>
    <xdr:pic>
      <xdr:nvPicPr>
        <xdr:cNvPr id="0" name="image40.png" title="Afbeeldi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A7" displayName="Table_1" name="Table_1" id="1">
  <tableColumns count="1">
    <tableColumn name="DIFFICULTY" id="1"/>
  </tableColumns>
  <tableStyleInfo name="Option tableau-style" showColumnStripes="0" showFirstColumn="1" showLastColumn="1" showRowStripes="1"/>
</table>
</file>

<file path=xl/tables/table2.xml><?xml version="1.0" encoding="utf-8"?>
<table xmlns="http://schemas.openxmlformats.org/spreadsheetml/2006/main" ref="C1:C16" displayName="Table_2" name="Table_2" id="2">
  <tableColumns count="1">
    <tableColumn name="SIZE" id="1"/>
  </tableColumns>
  <tableStyleInfo name="Option tableau-style 2" showColumnStripes="0" showFirstColumn="1" showLastColumn="1" showRowStripes="1"/>
</table>
</file>

<file path=xl/tables/table3.xml><?xml version="1.0" encoding="utf-8"?>
<table xmlns="http://schemas.openxmlformats.org/spreadsheetml/2006/main" ref="E1:E42" displayName="Table_3" name="Table_3" id="3">
  <tableColumns count="1">
    <tableColumn name="TYPE OF PREHENSION" id="1"/>
  </tableColumns>
  <tableStyleInfo name="Option tableau-style 3" showColumnStripes="0" showFirstColumn="1" showLastColumn="1" showRowStripes="1"/>
</table>
</file>

<file path=xl/tables/table4.xml><?xml version="1.0" encoding="utf-8"?>
<table xmlns="http://schemas.openxmlformats.org/spreadsheetml/2006/main" ref="G1:G3" displayName="Table_4" name="Table_4" id="4">
  <tableColumns count="1">
    <tableColumn name="DUAL TEXTURE" id="1"/>
  </tableColumns>
  <tableStyleInfo name="Option tableau-style 4" showColumnStripes="0" showFirstColumn="1" showLastColumn="1" showRowStripes="1"/>
</table>
</file>

<file path=xl/tables/table5.xml><?xml version="1.0" encoding="utf-8"?>
<table xmlns="http://schemas.openxmlformats.org/spreadsheetml/2006/main" ref="I1:I4" displayName="Table_5" name="Table_5" id="5">
  <tableColumns count="1">
    <tableColumn name="FIXING" id="1"/>
  </tableColumns>
  <tableStyleInfo name="Option tableau-style 5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9" Type="http://schemas.openxmlformats.org/officeDocument/2006/relationships/table" Target="../tables/table3.xml"/><Relationship Id="rId7" Type="http://schemas.openxmlformats.org/officeDocument/2006/relationships/table" Target="../tables/table1.xml"/><Relationship Id="rId8" Type="http://schemas.openxmlformats.org/officeDocument/2006/relationships/table" Target="../tables/table2.xml"/><Relationship Id="rId11" Type="http://schemas.openxmlformats.org/officeDocument/2006/relationships/table" Target="../tables/table5.xml"/><Relationship Id="rId10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2060"/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23.43"/>
    <col customWidth="1" min="3" max="3" width="66.57"/>
    <col customWidth="1" min="4" max="27" width="11.43"/>
  </cols>
  <sheetData>
    <row r="1" ht="24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4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24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24.0" customHeight="1">
      <c r="A5" s="1"/>
      <c r="B5" s="2" t="s">
        <v>0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24.0" customHeight="1">
      <c r="A6" s="1"/>
      <c r="B6" s="4" t="s">
        <v>1</v>
      </c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24.0" customHeight="1">
      <c r="A7" s="1"/>
      <c r="B7" s="4" t="s">
        <v>2</v>
      </c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24.0" customHeight="1">
      <c r="A8" s="1"/>
      <c r="B8" s="6" t="s">
        <v>3</v>
      </c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24.0" customHeight="1">
      <c r="A9" s="1"/>
      <c r="B9" s="4" t="s">
        <v>4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24.0" customHeight="1">
      <c r="A10" s="1"/>
      <c r="B10" s="9" t="s">
        <v>5</v>
      </c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4.0" customHeight="1">
      <c r="A11" s="1"/>
      <c r="B11" s="11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24.0" customHeight="1">
      <c r="A12" s="1"/>
      <c r="B12" s="13"/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4.25" customHeight="1">
      <c r="A13" s="1"/>
      <c r="B13" s="4" t="s">
        <v>6</v>
      </c>
      <c r="C13" s="15">
        <f>'SNAP HOLDS'!Q2+'SNAP MACROS'!P8+'ECO HOLDS PE'!P2</f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4.25" customHeight="1">
      <c r="A17" s="1"/>
      <c r="B17" s="1"/>
      <c r="C17" s="1"/>
      <c r="D17" s="1"/>
      <c r="E17" s="1"/>
      <c r="F17" s="1"/>
      <c r="G17" s="1" t="s">
        <v>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4.25" customHeight="1">
      <c r="A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0:B12"/>
    <mergeCell ref="C10:C1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 fitToPage="1"/>
  </sheetPr>
  <sheetViews>
    <sheetView workbookViewId="0">
      <pane xSplit="11.0" ySplit="9.0" topLeftCell="L10" activePane="bottomRight" state="frozen"/>
      <selection activeCell="L1" sqref="L1" pane="topRight"/>
      <selection activeCell="A10" sqref="A10" pane="bottomLeft"/>
      <selection activeCell="L10" sqref="L10" pane="bottomRight"/>
    </sheetView>
  </sheetViews>
  <sheetFormatPr customHeight="1" defaultColWidth="14.43" defaultRowHeight="15.0"/>
  <cols>
    <col customWidth="1" min="1" max="1" width="13.43"/>
    <col customWidth="1" min="2" max="2" width="27.0"/>
    <col customWidth="1" min="3" max="3" width="7.14"/>
    <col customWidth="1" min="4" max="4" width="16.43"/>
    <col customWidth="1" min="5" max="5" width="13.57"/>
    <col customWidth="1" min="6" max="6" width="19.14"/>
    <col customWidth="1" min="7" max="7" width="13.57"/>
    <col customWidth="1" min="8" max="8" width="23.14"/>
    <col customWidth="1" min="9" max="9" width="16.14"/>
    <col customWidth="1" min="10" max="10" width="16.43"/>
    <col customWidth="1" min="11" max="11" width="18.57"/>
    <col customWidth="1" min="12" max="12" width="14.43"/>
    <col customWidth="1" min="13" max="13" width="15.57"/>
    <col customWidth="1" min="14" max="14" width="16.43"/>
    <col customWidth="1" min="15" max="20" width="14.43"/>
    <col customWidth="1" min="21" max="21" width="15.57"/>
    <col customWidth="1" min="22" max="23" width="14.43"/>
    <col customWidth="1" min="24" max="24" width="14.57"/>
    <col customWidth="1" min="25" max="26" width="20.57"/>
    <col customWidth="1" min="27" max="33" width="11.43"/>
  </cols>
  <sheetData>
    <row r="1" ht="14.25" customHeight="1">
      <c r="A1" s="16"/>
      <c r="B1" s="1"/>
      <c r="C1" s="1"/>
      <c r="D1" s="1"/>
      <c r="E1" s="1"/>
      <c r="F1" s="17"/>
      <c r="G1" s="1"/>
      <c r="H1" s="17"/>
      <c r="I1" s="17"/>
      <c r="J1" s="17"/>
      <c r="K1" s="1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7"/>
      <c r="Y1" s="17"/>
      <c r="Z1" s="17"/>
      <c r="AA1" s="1"/>
      <c r="AB1" s="1"/>
      <c r="AC1" s="1"/>
      <c r="AD1" s="1"/>
      <c r="AE1" s="1"/>
      <c r="AF1" s="1"/>
      <c r="AG1" s="1"/>
    </row>
    <row r="2" ht="68.25" customHeight="1">
      <c r="A2" s="16"/>
      <c r="B2" s="19"/>
      <c r="C2" s="19"/>
      <c r="D2" s="19"/>
      <c r="E2" s="19"/>
      <c r="F2" s="20" t="s">
        <v>8</v>
      </c>
      <c r="G2" s="21"/>
      <c r="H2" s="22"/>
      <c r="I2" s="23"/>
      <c r="J2" s="24"/>
      <c r="K2" s="21"/>
      <c r="L2" s="21"/>
      <c r="M2" s="25"/>
      <c r="N2" s="19"/>
      <c r="O2" s="26" t="s">
        <v>9</v>
      </c>
      <c r="P2" s="27"/>
      <c r="Q2" s="28">
        <f>SUM(W10:W106)</f>
        <v>0</v>
      </c>
      <c r="R2" s="29" t="s">
        <v>10</v>
      </c>
      <c r="S2" s="21"/>
      <c r="T2" s="25"/>
      <c r="U2" s="19"/>
      <c r="V2" s="19"/>
      <c r="W2" s="19"/>
      <c r="X2" s="30"/>
      <c r="Y2" s="17"/>
      <c r="Z2" s="17"/>
      <c r="AA2" s="1"/>
      <c r="AB2" s="1"/>
      <c r="AC2" s="1"/>
      <c r="AD2" s="1"/>
      <c r="AE2" s="1"/>
      <c r="AF2" s="1"/>
      <c r="AG2" s="1"/>
    </row>
    <row r="3">
      <c r="A3" s="16"/>
      <c r="B3" s="19"/>
      <c r="C3" s="19"/>
      <c r="D3" s="19"/>
      <c r="E3" s="19"/>
      <c r="F3" s="31" t="s">
        <v>11</v>
      </c>
      <c r="G3" s="32"/>
      <c r="H3" s="33" t="s">
        <v>12</v>
      </c>
      <c r="I3" s="33"/>
      <c r="J3" s="33"/>
      <c r="K3" s="33"/>
      <c r="L3" s="33"/>
      <c r="M3" s="34"/>
      <c r="N3" s="19"/>
      <c r="O3" s="35" t="s">
        <v>13</v>
      </c>
      <c r="P3" s="36"/>
      <c r="Q3" s="37">
        <f>SUM(V10:V106)</f>
        <v>0</v>
      </c>
      <c r="R3" s="38"/>
      <c r="S3" s="32"/>
      <c r="T3" s="39"/>
      <c r="U3" s="19"/>
      <c r="V3" s="19"/>
      <c r="W3" s="19"/>
      <c r="X3" s="30"/>
      <c r="Y3" s="17"/>
      <c r="Z3" s="17"/>
      <c r="AA3" s="1"/>
      <c r="AB3" s="1"/>
      <c r="AC3" s="1"/>
      <c r="AD3" s="1"/>
      <c r="AE3" s="1"/>
      <c r="AF3" s="1"/>
      <c r="AG3" s="1"/>
    </row>
    <row r="4" ht="27.0" customHeight="1">
      <c r="A4" s="16"/>
      <c r="B4" s="19"/>
      <c r="C4" s="19"/>
      <c r="D4" s="19"/>
      <c r="E4" s="19"/>
      <c r="F4" s="40"/>
      <c r="G4" s="32"/>
      <c r="H4" s="36"/>
      <c r="I4" s="41"/>
      <c r="J4" s="38"/>
      <c r="K4" s="32"/>
      <c r="L4" s="32"/>
      <c r="M4" s="39"/>
      <c r="N4" s="19"/>
      <c r="O4" s="42" t="s">
        <v>14</v>
      </c>
      <c r="P4" s="43"/>
      <c r="Q4" s="44">
        <f>SUMPRODUCT(J10:J106,V10:V106)</f>
        <v>0</v>
      </c>
      <c r="R4" s="45" t="s">
        <v>15</v>
      </c>
      <c r="S4" s="32"/>
      <c r="T4" s="39"/>
      <c r="U4" s="19"/>
      <c r="V4" s="19"/>
      <c r="W4" s="19"/>
      <c r="X4" s="30"/>
      <c r="Y4" s="17"/>
      <c r="Z4" s="17"/>
      <c r="AA4" s="1"/>
      <c r="AB4" s="1"/>
      <c r="AC4" s="1"/>
      <c r="AD4" s="1"/>
      <c r="AE4" s="1"/>
      <c r="AF4" s="1"/>
      <c r="AG4" s="1"/>
    </row>
    <row r="5" ht="27.0" customHeight="1">
      <c r="A5" s="16"/>
      <c r="B5" s="19"/>
      <c r="C5" s="19"/>
      <c r="D5" s="19"/>
      <c r="E5" s="19"/>
      <c r="F5" s="46" t="s">
        <v>16</v>
      </c>
      <c r="G5" s="47"/>
      <c r="H5" s="48" t="s">
        <v>17</v>
      </c>
      <c r="I5" s="49"/>
      <c r="J5" s="50"/>
      <c r="K5" s="47"/>
      <c r="L5" s="47"/>
      <c r="M5" s="51"/>
      <c r="N5" s="19"/>
      <c r="O5" s="52"/>
      <c r="P5" s="53"/>
      <c r="Q5" s="54"/>
      <c r="R5" s="54"/>
      <c r="S5" s="47"/>
      <c r="T5" s="51"/>
      <c r="U5" s="19"/>
      <c r="V5" s="19"/>
      <c r="W5" s="19"/>
      <c r="X5" s="30"/>
      <c r="Y5" s="17"/>
      <c r="Z5" s="17"/>
      <c r="AA5" s="1"/>
      <c r="AB5" s="1"/>
      <c r="AC5" s="1"/>
      <c r="AD5" s="1"/>
      <c r="AE5" s="1"/>
      <c r="AF5" s="1"/>
      <c r="AG5" s="1"/>
    </row>
    <row r="6" ht="31.5" customHeight="1">
      <c r="A6" s="16"/>
      <c r="B6" s="19"/>
      <c r="C6" s="19"/>
      <c r="D6" s="19"/>
      <c r="E6" s="19"/>
      <c r="F6" s="30"/>
      <c r="G6" s="19"/>
      <c r="H6" s="55"/>
      <c r="I6" s="56"/>
      <c r="J6" s="56"/>
      <c r="K6" s="57"/>
      <c r="L6" s="58"/>
      <c r="M6" s="30"/>
      <c r="N6" s="36"/>
      <c r="O6" s="41"/>
      <c r="P6" s="38"/>
      <c r="Q6" s="32"/>
      <c r="R6" s="32"/>
      <c r="S6" s="32"/>
      <c r="T6" s="19"/>
      <c r="U6" s="19"/>
      <c r="V6" s="19"/>
      <c r="W6" s="19"/>
      <c r="X6" s="30"/>
      <c r="Y6" s="17"/>
      <c r="Z6" s="17"/>
      <c r="AA6" s="1"/>
      <c r="AB6" s="1"/>
      <c r="AC6" s="1"/>
      <c r="AD6" s="1"/>
      <c r="AE6" s="1"/>
      <c r="AF6" s="1"/>
      <c r="AG6" s="1"/>
    </row>
    <row r="7" ht="27.0" customHeight="1">
      <c r="A7" s="16"/>
      <c r="B7" s="19"/>
      <c r="C7" s="30"/>
      <c r="D7" s="30"/>
      <c r="E7" s="19"/>
      <c r="F7" s="30"/>
      <c r="G7" s="19"/>
      <c r="H7" s="30"/>
      <c r="I7" s="30"/>
      <c r="J7" s="30"/>
      <c r="K7" s="59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7"/>
      <c r="Z7" s="17"/>
      <c r="AA7" s="1"/>
      <c r="AB7" s="1"/>
      <c r="AC7" s="1"/>
      <c r="AD7" s="1"/>
      <c r="AE7" s="1"/>
      <c r="AF7" s="1"/>
      <c r="AG7" s="1"/>
    </row>
    <row r="8" ht="27.0" customHeight="1">
      <c r="A8" s="16"/>
      <c r="B8" s="19"/>
      <c r="C8" s="60"/>
      <c r="D8" s="60"/>
      <c r="E8" s="60"/>
      <c r="F8" s="17"/>
      <c r="G8" s="1"/>
      <c r="H8" s="17"/>
      <c r="I8" s="61" t="s">
        <v>18</v>
      </c>
      <c r="J8" s="62"/>
      <c r="K8" s="63"/>
      <c r="L8" s="64">
        <f t="shared" ref="L8:V8" si="1">SUM(L$10:L$100)</f>
        <v>0</v>
      </c>
      <c r="M8" s="65">
        <f t="shared" si="1"/>
        <v>0</v>
      </c>
      <c r="N8" s="65">
        <f t="shared" si="1"/>
        <v>0</v>
      </c>
      <c r="O8" s="65">
        <f t="shared" si="1"/>
        <v>0</v>
      </c>
      <c r="P8" s="65">
        <f t="shared" si="1"/>
        <v>0</v>
      </c>
      <c r="Q8" s="65">
        <f t="shared" si="1"/>
        <v>0</v>
      </c>
      <c r="R8" s="65">
        <f t="shared" si="1"/>
        <v>0</v>
      </c>
      <c r="S8" s="65">
        <f t="shared" si="1"/>
        <v>0</v>
      </c>
      <c r="T8" s="65">
        <f t="shared" si="1"/>
        <v>0</v>
      </c>
      <c r="U8" s="66">
        <f t="shared" si="1"/>
        <v>0</v>
      </c>
      <c r="V8" s="67">
        <f t="shared" si="1"/>
        <v>0</v>
      </c>
      <c r="W8" s="68"/>
      <c r="X8" s="69"/>
      <c r="Y8" s="17"/>
      <c r="Z8" s="1"/>
      <c r="AA8" s="1"/>
      <c r="AB8" s="1"/>
      <c r="AC8" s="1"/>
      <c r="AD8" s="1"/>
      <c r="AE8" s="1"/>
      <c r="AF8" s="1"/>
      <c r="AG8" s="1"/>
    </row>
    <row r="9" ht="71.25" customHeight="1">
      <c r="A9" s="70" t="s">
        <v>19</v>
      </c>
      <c r="B9" s="71" t="s">
        <v>20</v>
      </c>
      <c r="C9" s="72" t="s">
        <v>21</v>
      </c>
      <c r="D9" s="73" t="s">
        <v>22</v>
      </c>
      <c r="E9" s="74" t="s">
        <v>23</v>
      </c>
      <c r="F9" s="74" t="s">
        <v>24</v>
      </c>
      <c r="G9" s="73" t="s">
        <v>25</v>
      </c>
      <c r="H9" s="73" t="s">
        <v>26</v>
      </c>
      <c r="I9" s="73" t="s">
        <v>27</v>
      </c>
      <c r="J9" s="73" t="s">
        <v>28</v>
      </c>
      <c r="K9" s="75" t="s">
        <v>29</v>
      </c>
      <c r="L9" s="76" t="s">
        <v>30</v>
      </c>
      <c r="M9" s="77" t="s">
        <v>31</v>
      </c>
      <c r="N9" s="78" t="s">
        <v>32</v>
      </c>
      <c r="O9" s="79" t="s">
        <v>33</v>
      </c>
      <c r="P9" s="80" t="s">
        <v>34</v>
      </c>
      <c r="Q9" s="81" t="s">
        <v>35</v>
      </c>
      <c r="R9" s="82" t="s">
        <v>36</v>
      </c>
      <c r="S9" s="83" t="s">
        <v>37</v>
      </c>
      <c r="T9" s="84" t="s">
        <v>38</v>
      </c>
      <c r="U9" s="85" t="s">
        <v>39</v>
      </c>
      <c r="V9" s="86" t="s">
        <v>40</v>
      </c>
      <c r="W9" s="87" t="s">
        <v>41</v>
      </c>
      <c r="X9" s="88" t="s">
        <v>42</v>
      </c>
      <c r="Y9" s="1"/>
      <c r="Z9" s="89"/>
      <c r="AA9" s="1"/>
      <c r="AB9" s="1"/>
      <c r="AC9" s="90"/>
      <c r="AD9" s="1"/>
      <c r="AE9" s="1"/>
      <c r="AF9" s="1"/>
      <c r="AG9" s="1"/>
    </row>
    <row r="10" ht="83.25" customHeight="1">
      <c r="A10" s="91" t="s">
        <v>43</v>
      </c>
      <c r="B10" s="92"/>
      <c r="C10" s="74">
        <v>1.0</v>
      </c>
      <c r="D10" s="93">
        <v>5619.0</v>
      </c>
      <c r="E10" s="74" t="s">
        <v>44</v>
      </c>
      <c r="F10" s="73" t="s">
        <v>45</v>
      </c>
      <c r="G10" s="74">
        <v>1.0</v>
      </c>
      <c r="H10" s="74" t="s">
        <v>46</v>
      </c>
      <c r="I10" s="74" t="s">
        <v>47</v>
      </c>
      <c r="J10" s="94">
        <v>2.214</v>
      </c>
      <c r="K10" s="95">
        <v>106.5</v>
      </c>
      <c r="L10" s="96"/>
      <c r="M10" s="97"/>
      <c r="N10" s="97"/>
      <c r="O10" s="97"/>
      <c r="P10" s="98"/>
      <c r="Q10" s="98"/>
      <c r="R10" s="98"/>
      <c r="S10" s="98"/>
      <c r="T10" s="98"/>
      <c r="U10" s="98"/>
      <c r="V10" s="99">
        <f t="shared" ref="V10:V106" si="2">SUM(L10:U10)</f>
        <v>0</v>
      </c>
      <c r="W10" s="100">
        <f t="shared" ref="W10:W106" si="3">V10*K10</f>
        <v>0</v>
      </c>
      <c r="X10" s="101" t="str">
        <f t="shared" ref="X10:X106" si="4">IF(SUM(L10:U10)&gt;0,"YES","NO")</f>
        <v>NO</v>
      </c>
      <c r="Y10" s="102"/>
      <c r="Z10" s="18"/>
      <c r="AA10" s="103"/>
      <c r="AB10" s="103"/>
      <c r="AC10" s="104"/>
      <c r="AD10" s="1"/>
      <c r="AE10" s="1"/>
      <c r="AF10" s="1"/>
      <c r="AG10" s="1"/>
    </row>
    <row r="11" ht="83.25" customHeight="1">
      <c r="A11" s="11"/>
      <c r="B11" s="105"/>
      <c r="C11" s="106">
        <v>6.0</v>
      </c>
      <c r="D11" s="107">
        <v>6388.0</v>
      </c>
      <c r="E11" s="106" t="s">
        <v>44</v>
      </c>
      <c r="F11" s="108" t="s">
        <v>48</v>
      </c>
      <c r="G11" s="106">
        <v>2.0</v>
      </c>
      <c r="H11" s="106" t="s">
        <v>49</v>
      </c>
      <c r="I11" s="106" t="s">
        <v>47</v>
      </c>
      <c r="J11" s="109">
        <v>3.365</v>
      </c>
      <c r="K11" s="110">
        <v>147.0</v>
      </c>
      <c r="L11" s="111"/>
      <c r="M11" s="112"/>
      <c r="N11" s="112"/>
      <c r="O11" s="112"/>
      <c r="P11" s="112"/>
      <c r="Q11" s="112"/>
      <c r="R11" s="112"/>
      <c r="S11" s="112"/>
      <c r="T11" s="112"/>
      <c r="U11" s="112"/>
      <c r="V11" s="113">
        <f t="shared" si="2"/>
        <v>0</v>
      </c>
      <c r="W11" s="114">
        <f t="shared" si="3"/>
        <v>0</v>
      </c>
      <c r="X11" s="115" t="str">
        <f t="shared" si="4"/>
        <v>NO</v>
      </c>
      <c r="Y11" s="102"/>
      <c r="Z11" s="18"/>
      <c r="AA11" s="103"/>
      <c r="AB11" s="103"/>
      <c r="AC11" s="104"/>
      <c r="AD11" s="1"/>
      <c r="AE11" s="1"/>
      <c r="AF11" s="1"/>
      <c r="AG11" s="1"/>
    </row>
    <row r="12" ht="84.0" customHeight="1">
      <c r="A12" s="11"/>
      <c r="B12" s="105"/>
      <c r="C12" s="89">
        <v>2.0</v>
      </c>
      <c r="D12" s="116">
        <v>5620.0</v>
      </c>
      <c r="E12" s="89" t="s">
        <v>44</v>
      </c>
      <c r="F12" s="117" t="s">
        <v>45</v>
      </c>
      <c r="G12" s="89">
        <v>2.0</v>
      </c>
      <c r="H12" s="89" t="s">
        <v>46</v>
      </c>
      <c r="I12" s="89" t="s">
        <v>47</v>
      </c>
      <c r="J12" s="118">
        <v>3.041</v>
      </c>
      <c r="K12" s="119">
        <v>135.52</v>
      </c>
      <c r="L12" s="120"/>
      <c r="M12" s="121"/>
      <c r="N12" s="121"/>
      <c r="O12" s="121"/>
      <c r="P12" s="121"/>
      <c r="Q12" s="121"/>
      <c r="R12" s="121"/>
      <c r="S12" s="121"/>
      <c r="T12" s="121"/>
      <c r="U12" s="121"/>
      <c r="V12" s="122">
        <f t="shared" si="2"/>
        <v>0</v>
      </c>
      <c r="W12" s="123">
        <f t="shared" si="3"/>
        <v>0</v>
      </c>
      <c r="X12" s="124" t="str">
        <f t="shared" si="4"/>
        <v>NO</v>
      </c>
      <c r="Y12" s="102"/>
      <c r="Z12" s="18"/>
      <c r="AA12" s="103"/>
      <c r="AB12" s="103"/>
      <c r="AC12" s="90"/>
      <c r="AD12" s="1"/>
      <c r="AE12" s="1"/>
      <c r="AF12" s="1"/>
      <c r="AG12" s="1"/>
    </row>
    <row r="13" ht="84.0" customHeight="1">
      <c r="A13" s="11"/>
      <c r="B13" s="105"/>
      <c r="C13" s="106">
        <v>3.0</v>
      </c>
      <c r="D13" s="107">
        <v>5621.0</v>
      </c>
      <c r="E13" s="106" t="s">
        <v>50</v>
      </c>
      <c r="F13" s="108" t="s">
        <v>45</v>
      </c>
      <c r="G13" s="106">
        <v>3.0</v>
      </c>
      <c r="H13" s="106" t="s">
        <v>46</v>
      </c>
      <c r="I13" s="106" t="s">
        <v>47</v>
      </c>
      <c r="J13" s="109">
        <v>1.238</v>
      </c>
      <c r="K13" s="110">
        <v>73.0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2"/>
      <c r="V13" s="113">
        <f t="shared" si="2"/>
        <v>0</v>
      </c>
      <c r="W13" s="114">
        <f t="shared" si="3"/>
        <v>0</v>
      </c>
      <c r="X13" s="115" t="str">
        <f t="shared" si="4"/>
        <v>NO</v>
      </c>
      <c r="Y13" s="102"/>
      <c r="Z13" s="18"/>
      <c r="AA13" s="103"/>
      <c r="AB13" s="103"/>
      <c r="AC13" s="1"/>
      <c r="AD13" s="1"/>
      <c r="AE13" s="1"/>
      <c r="AF13" s="1"/>
      <c r="AG13" s="1"/>
    </row>
    <row r="14" ht="84.0" customHeight="1">
      <c r="A14" s="11"/>
      <c r="B14" s="105"/>
      <c r="C14" s="89">
        <v>4.0</v>
      </c>
      <c r="D14" s="116">
        <v>5622.0</v>
      </c>
      <c r="E14" s="89" t="s">
        <v>51</v>
      </c>
      <c r="F14" s="117" t="s">
        <v>45</v>
      </c>
      <c r="G14" s="89">
        <v>3.0</v>
      </c>
      <c r="H14" s="89" t="s">
        <v>46</v>
      </c>
      <c r="I14" s="89" t="s">
        <v>47</v>
      </c>
      <c r="J14" s="118">
        <v>0.634</v>
      </c>
      <c r="K14" s="119">
        <v>36.0</v>
      </c>
      <c r="L14" s="120"/>
      <c r="M14" s="121"/>
      <c r="N14" s="121"/>
      <c r="O14" s="121"/>
      <c r="P14" s="121"/>
      <c r="Q14" s="121"/>
      <c r="R14" s="121"/>
      <c r="S14" s="121"/>
      <c r="T14" s="121"/>
      <c r="U14" s="121"/>
      <c r="V14" s="122">
        <f t="shared" si="2"/>
        <v>0</v>
      </c>
      <c r="W14" s="123">
        <f t="shared" si="3"/>
        <v>0</v>
      </c>
      <c r="X14" s="124" t="str">
        <f t="shared" si="4"/>
        <v>NO</v>
      </c>
      <c r="Y14" s="102"/>
      <c r="Z14" s="18"/>
      <c r="AA14" s="103"/>
      <c r="AB14" s="103"/>
      <c r="AC14" s="1"/>
      <c r="AD14" s="1"/>
      <c r="AE14" s="1"/>
      <c r="AF14" s="1"/>
      <c r="AG14" s="1"/>
    </row>
    <row r="15" ht="84.0" customHeight="1">
      <c r="A15" s="52"/>
      <c r="B15" s="125"/>
      <c r="C15" s="126">
        <v>5.0</v>
      </c>
      <c r="D15" s="127">
        <v>5623.0</v>
      </c>
      <c r="E15" s="126" t="s">
        <v>52</v>
      </c>
      <c r="F15" s="128" t="s">
        <v>45</v>
      </c>
      <c r="G15" s="126">
        <v>5.0</v>
      </c>
      <c r="H15" s="126" t="s">
        <v>53</v>
      </c>
      <c r="I15" s="126" t="s">
        <v>47</v>
      </c>
      <c r="J15" s="129">
        <v>0.107</v>
      </c>
      <c r="K15" s="130">
        <v>18.0</v>
      </c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3">
        <f t="shared" si="2"/>
        <v>0</v>
      </c>
      <c r="W15" s="134">
        <f t="shared" si="3"/>
        <v>0</v>
      </c>
      <c r="X15" s="135" t="str">
        <f t="shared" si="4"/>
        <v>NO</v>
      </c>
      <c r="Y15" s="102"/>
      <c r="Z15" s="18"/>
      <c r="AA15" s="103"/>
      <c r="AB15" s="103"/>
      <c r="AC15" s="1"/>
      <c r="AD15" s="1"/>
      <c r="AE15" s="1"/>
      <c r="AF15" s="1"/>
      <c r="AG15" s="1"/>
    </row>
    <row r="16" ht="84.0" customHeight="1">
      <c r="A16" s="91" t="s">
        <v>54</v>
      </c>
      <c r="B16" s="92"/>
      <c r="C16" s="74">
        <v>1.0</v>
      </c>
      <c r="D16" s="93">
        <v>5624.0</v>
      </c>
      <c r="E16" s="74" t="s">
        <v>55</v>
      </c>
      <c r="F16" s="74" t="s">
        <v>56</v>
      </c>
      <c r="G16" s="74">
        <v>4.0</v>
      </c>
      <c r="H16" s="73" t="s">
        <v>57</v>
      </c>
      <c r="I16" s="89" t="s">
        <v>47</v>
      </c>
      <c r="J16" s="94">
        <v>4.703</v>
      </c>
      <c r="K16" s="95">
        <v>170.0</v>
      </c>
      <c r="L16" s="136"/>
      <c r="M16" s="137"/>
      <c r="N16" s="137"/>
      <c r="O16" s="137"/>
      <c r="P16" s="137"/>
      <c r="Q16" s="137"/>
      <c r="R16" s="137"/>
      <c r="S16" s="137"/>
      <c r="T16" s="137"/>
      <c r="U16" s="137"/>
      <c r="V16" s="138">
        <f t="shared" si="2"/>
        <v>0</v>
      </c>
      <c r="W16" s="139">
        <f t="shared" si="3"/>
        <v>0</v>
      </c>
      <c r="X16" s="140" t="str">
        <f t="shared" si="4"/>
        <v>NO</v>
      </c>
      <c r="Y16" s="102"/>
      <c r="Z16" s="18"/>
      <c r="AA16" s="103"/>
      <c r="AB16" s="103"/>
      <c r="AC16" s="1"/>
      <c r="AD16" s="17"/>
      <c r="AE16" s="17"/>
      <c r="AF16" s="17"/>
      <c r="AG16" s="17"/>
    </row>
    <row r="17" ht="84.0" customHeight="1">
      <c r="A17" s="11"/>
      <c r="B17" s="105"/>
      <c r="C17" s="106">
        <v>4.0</v>
      </c>
      <c r="D17" s="107">
        <v>6578.0</v>
      </c>
      <c r="E17" s="106" t="s">
        <v>58</v>
      </c>
      <c r="F17" s="106" t="s">
        <v>59</v>
      </c>
      <c r="G17" s="106">
        <v>4.0</v>
      </c>
      <c r="H17" s="106" t="s">
        <v>60</v>
      </c>
      <c r="I17" s="106" t="s">
        <v>47</v>
      </c>
      <c r="J17" s="109">
        <v>1.668</v>
      </c>
      <c r="K17" s="110">
        <v>112.0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2"/>
      <c r="V17" s="141">
        <f t="shared" si="2"/>
        <v>0</v>
      </c>
      <c r="W17" s="142">
        <f t="shared" si="3"/>
        <v>0</v>
      </c>
      <c r="X17" s="143" t="str">
        <f t="shared" si="4"/>
        <v>NO</v>
      </c>
      <c r="Y17" s="102"/>
      <c r="Z17" s="18"/>
      <c r="AA17" s="103"/>
      <c r="AB17" s="103"/>
      <c r="AC17" s="1"/>
      <c r="AD17" s="17"/>
      <c r="AE17" s="17"/>
      <c r="AF17" s="17"/>
      <c r="AG17" s="17"/>
    </row>
    <row r="18" ht="84.0" customHeight="1">
      <c r="A18" s="11"/>
      <c r="B18" s="105"/>
      <c r="C18" s="89">
        <v>5.0</v>
      </c>
      <c r="D18" s="116">
        <v>6579.0</v>
      </c>
      <c r="E18" s="89" t="s">
        <v>58</v>
      </c>
      <c r="F18" s="89" t="s">
        <v>59</v>
      </c>
      <c r="G18" s="89">
        <v>4.0</v>
      </c>
      <c r="H18" s="89" t="s">
        <v>60</v>
      </c>
      <c r="I18" s="89" t="s">
        <v>47</v>
      </c>
      <c r="J18" s="118">
        <v>1.947</v>
      </c>
      <c r="K18" s="119">
        <v>123.0</v>
      </c>
      <c r="L18" s="120"/>
      <c r="M18" s="121"/>
      <c r="N18" s="121"/>
      <c r="O18" s="121"/>
      <c r="P18" s="121"/>
      <c r="Q18" s="121"/>
      <c r="R18" s="121"/>
      <c r="S18" s="121"/>
      <c r="T18" s="121"/>
      <c r="U18" s="121"/>
      <c r="V18" s="144">
        <f t="shared" si="2"/>
        <v>0</v>
      </c>
      <c r="W18" s="145">
        <f t="shared" si="3"/>
        <v>0</v>
      </c>
      <c r="X18" s="146" t="str">
        <f t="shared" si="4"/>
        <v>NO</v>
      </c>
      <c r="Y18" s="102"/>
      <c r="Z18" s="18"/>
      <c r="AA18" s="103"/>
      <c r="AB18" s="103"/>
      <c r="AC18" s="1"/>
      <c r="AD18" s="17"/>
      <c r="AE18" s="17"/>
      <c r="AF18" s="17"/>
      <c r="AG18" s="17"/>
    </row>
    <row r="19" ht="84.0" customHeight="1">
      <c r="A19" s="11"/>
      <c r="B19" s="105"/>
      <c r="C19" s="106">
        <v>6.0</v>
      </c>
      <c r="D19" s="107">
        <v>6580.0</v>
      </c>
      <c r="E19" s="106" t="s">
        <v>61</v>
      </c>
      <c r="F19" s="106" t="s">
        <v>59</v>
      </c>
      <c r="G19" s="106">
        <v>3.0</v>
      </c>
      <c r="H19" s="106" t="s">
        <v>60</v>
      </c>
      <c r="I19" s="106" t="s">
        <v>47</v>
      </c>
      <c r="J19" s="109">
        <v>3.755</v>
      </c>
      <c r="K19" s="110">
        <v>170.0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2"/>
      <c r="V19" s="141">
        <f t="shared" si="2"/>
        <v>0</v>
      </c>
      <c r="W19" s="142">
        <f t="shared" si="3"/>
        <v>0</v>
      </c>
      <c r="X19" s="143" t="str">
        <f t="shared" si="4"/>
        <v>NO</v>
      </c>
      <c r="Y19" s="102"/>
      <c r="Z19" s="18"/>
      <c r="AA19" s="103"/>
      <c r="AB19" s="103"/>
      <c r="AC19" s="1"/>
      <c r="AD19" s="17"/>
      <c r="AE19" s="17"/>
      <c r="AF19" s="17"/>
      <c r="AG19" s="17"/>
    </row>
    <row r="20" ht="84.0" customHeight="1">
      <c r="A20" s="11"/>
      <c r="B20" s="105"/>
      <c r="C20" s="89">
        <v>2.0</v>
      </c>
      <c r="D20" s="116">
        <v>5625.0</v>
      </c>
      <c r="E20" s="89" t="s">
        <v>58</v>
      </c>
      <c r="F20" s="89" t="s">
        <v>56</v>
      </c>
      <c r="G20" s="89">
        <v>3.0</v>
      </c>
      <c r="H20" s="89" t="s">
        <v>60</v>
      </c>
      <c r="I20" s="89" t="s">
        <v>47</v>
      </c>
      <c r="J20" s="118">
        <v>0.865</v>
      </c>
      <c r="K20" s="119">
        <v>39.0</v>
      </c>
      <c r="L20" s="120"/>
      <c r="M20" s="121"/>
      <c r="N20" s="121"/>
      <c r="O20" s="121"/>
      <c r="P20" s="121"/>
      <c r="Q20" s="121"/>
      <c r="R20" s="121"/>
      <c r="S20" s="121"/>
      <c r="T20" s="121"/>
      <c r="U20" s="121"/>
      <c r="V20" s="144">
        <f t="shared" si="2"/>
        <v>0</v>
      </c>
      <c r="W20" s="145">
        <f t="shared" si="3"/>
        <v>0</v>
      </c>
      <c r="X20" s="146" t="str">
        <f t="shared" si="4"/>
        <v>NO</v>
      </c>
      <c r="Y20" s="102"/>
      <c r="Z20" s="18"/>
      <c r="AA20" s="103"/>
      <c r="AB20" s="103"/>
      <c r="AC20" s="1"/>
      <c r="AD20" s="17"/>
      <c r="AE20" s="17"/>
      <c r="AF20" s="17"/>
      <c r="AG20" s="17"/>
    </row>
    <row r="21" ht="84.0" customHeight="1">
      <c r="A21" s="11"/>
      <c r="B21" s="105"/>
      <c r="C21" s="106">
        <v>3.0</v>
      </c>
      <c r="D21" s="107">
        <v>5626.0</v>
      </c>
      <c r="E21" s="106" t="s">
        <v>62</v>
      </c>
      <c r="F21" s="108" t="s">
        <v>45</v>
      </c>
      <c r="G21" s="106">
        <v>3.0</v>
      </c>
      <c r="H21" s="108" t="s">
        <v>63</v>
      </c>
      <c r="I21" s="108" t="s">
        <v>47</v>
      </c>
      <c r="J21" s="109">
        <v>0.237</v>
      </c>
      <c r="K21" s="110">
        <v>18.0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41">
        <f t="shared" si="2"/>
        <v>0</v>
      </c>
      <c r="W21" s="142">
        <f t="shared" si="3"/>
        <v>0</v>
      </c>
      <c r="X21" s="143" t="str">
        <f t="shared" si="4"/>
        <v>NO</v>
      </c>
      <c r="Y21" s="102"/>
      <c r="Z21" s="18"/>
      <c r="AA21" s="103"/>
      <c r="AB21" s="103"/>
      <c r="AC21" s="1"/>
      <c r="AD21" s="17"/>
      <c r="AE21" s="17"/>
      <c r="AF21" s="17"/>
      <c r="AG21" s="17"/>
    </row>
    <row r="22" ht="84.0" customHeight="1">
      <c r="A22" s="11"/>
      <c r="B22" s="105"/>
      <c r="C22" s="89">
        <v>7.0</v>
      </c>
      <c r="D22" s="116">
        <v>6581.0</v>
      </c>
      <c r="E22" s="89" t="s">
        <v>52</v>
      </c>
      <c r="F22" s="117" t="s">
        <v>59</v>
      </c>
      <c r="G22" s="89">
        <v>6.0</v>
      </c>
      <c r="H22" s="117" t="s">
        <v>64</v>
      </c>
      <c r="I22" s="117" t="s">
        <v>47</v>
      </c>
      <c r="J22" s="118">
        <v>0.2</v>
      </c>
      <c r="K22" s="119">
        <v>22.5</v>
      </c>
      <c r="L22" s="120"/>
      <c r="M22" s="121"/>
      <c r="N22" s="121"/>
      <c r="O22" s="121"/>
      <c r="P22" s="121"/>
      <c r="Q22" s="121"/>
      <c r="R22" s="121"/>
      <c r="S22" s="121"/>
      <c r="T22" s="121"/>
      <c r="U22" s="121"/>
      <c r="V22" s="144">
        <f t="shared" si="2"/>
        <v>0</v>
      </c>
      <c r="W22" s="145">
        <f t="shared" si="3"/>
        <v>0</v>
      </c>
      <c r="X22" s="146" t="str">
        <f t="shared" si="4"/>
        <v>NO</v>
      </c>
      <c r="Y22" s="102"/>
      <c r="Z22" s="18"/>
      <c r="AA22" s="103"/>
      <c r="AB22" s="103"/>
      <c r="AC22" s="1"/>
      <c r="AD22" s="17"/>
      <c r="AE22" s="17"/>
      <c r="AF22" s="17"/>
      <c r="AG22" s="17"/>
    </row>
    <row r="23" ht="84.0" customHeight="1">
      <c r="A23" s="11"/>
      <c r="B23" s="105"/>
      <c r="C23" s="106">
        <v>8.0</v>
      </c>
      <c r="D23" s="107">
        <v>7773.0</v>
      </c>
      <c r="E23" s="106" t="s">
        <v>65</v>
      </c>
      <c r="F23" s="108" t="s">
        <v>59</v>
      </c>
      <c r="G23" s="106">
        <v>6.0</v>
      </c>
      <c r="H23" s="108" t="s">
        <v>64</v>
      </c>
      <c r="I23" s="108" t="s">
        <v>47</v>
      </c>
      <c r="J23" s="109">
        <v>0.1</v>
      </c>
      <c r="K23" s="110">
        <v>21.0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2"/>
      <c r="V23" s="141">
        <f t="shared" si="2"/>
        <v>0</v>
      </c>
      <c r="W23" s="142">
        <f t="shared" si="3"/>
        <v>0</v>
      </c>
      <c r="X23" s="143" t="str">
        <f t="shared" si="4"/>
        <v>NO</v>
      </c>
      <c r="Y23" s="102"/>
      <c r="Z23" s="18"/>
      <c r="AA23" s="103"/>
      <c r="AB23" s="103"/>
      <c r="AC23" s="1"/>
      <c r="AD23" s="17"/>
      <c r="AE23" s="17"/>
      <c r="AF23" s="17"/>
      <c r="AG23" s="17"/>
    </row>
    <row r="24" ht="84.0" customHeight="1">
      <c r="A24" s="11"/>
      <c r="B24" s="105"/>
      <c r="C24" s="89">
        <v>9.0</v>
      </c>
      <c r="D24" s="116">
        <v>7776.0</v>
      </c>
      <c r="E24" s="89" t="s">
        <v>58</v>
      </c>
      <c r="F24" s="117" t="s">
        <v>45</v>
      </c>
      <c r="G24" s="89">
        <v>5.0</v>
      </c>
      <c r="H24" s="117" t="s">
        <v>60</v>
      </c>
      <c r="I24" s="117" t="s">
        <v>47</v>
      </c>
      <c r="J24" s="118">
        <v>1.0</v>
      </c>
      <c r="K24" s="119">
        <v>50.0</v>
      </c>
      <c r="L24" s="120"/>
      <c r="M24" s="121"/>
      <c r="N24" s="121"/>
      <c r="O24" s="121"/>
      <c r="P24" s="121"/>
      <c r="Q24" s="121"/>
      <c r="R24" s="121"/>
      <c r="S24" s="121"/>
      <c r="T24" s="121"/>
      <c r="U24" s="121"/>
      <c r="V24" s="144">
        <f t="shared" si="2"/>
        <v>0</v>
      </c>
      <c r="W24" s="145">
        <f t="shared" si="3"/>
        <v>0</v>
      </c>
      <c r="X24" s="146" t="str">
        <f t="shared" si="4"/>
        <v>NO</v>
      </c>
      <c r="Y24" s="102"/>
      <c r="Z24" s="18"/>
      <c r="AA24" s="103"/>
      <c r="AB24" s="103"/>
      <c r="AC24" s="1"/>
      <c r="AD24" s="17"/>
      <c r="AE24" s="17"/>
      <c r="AF24" s="17"/>
      <c r="AG24" s="17"/>
    </row>
    <row r="25" ht="84.0" customHeight="1">
      <c r="A25" s="52"/>
      <c r="B25" s="105"/>
      <c r="C25" s="106">
        <v>10.0</v>
      </c>
      <c r="D25" s="107">
        <v>7774.0</v>
      </c>
      <c r="E25" s="106" t="s">
        <v>58</v>
      </c>
      <c r="F25" s="106" t="s">
        <v>45</v>
      </c>
      <c r="G25" s="106">
        <v>5.0</v>
      </c>
      <c r="H25" s="106" t="s">
        <v>60</v>
      </c>
      <c r="I25" s="106" t="s">
        <v>47</v>
      </c>
      <c r="J25" s="109">
        <v>1.1</v>
      </c>
      <c r="K25" s="110">
        <v>55.0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2"/>
      <c r="V25" s="141">
        <f t="shared" si="2"/>
        <v>0</v>
      </c>
      <c r="W25" s="142">
        <f t="shared" si="3"/>
        <v>0</v>
      </c>
      <c r="X25" s="143" t="str">
        <f t="shared" si="4"/>
        <v>NO</v>
      </c>
      <c r="Y25" s="102"/>
      <c r="Z25" s="18"/>
      <c r="AA25" s="103"/>
      <c r="AB25" s="103"/>
      <c r="AC25" s="1"/>
      <c r="AD25" s="17"/>
      <c r="AE25" s="17"/>
      <c r="AF25" s="17"/>
      <c r="AG25" s="17"/>
    </row>
    <row r="26" ht="84.0" customHeight="1">
      <c r="A26" s="147" t="s">
        <v>66</v>
      </c>
      <c r="B26" s="92"/>
      <c r="C26" s="74">
        <v>1.0</v>
      </c>
      <c r="D26" s="93">
        <v>5628.0</v>
      </c>
      <c r="E26" s="74" t="s">
        <v>50</v>
      </c>
      <c r="F26" s="74" t="s">
        <v>59</v>
      </c>
      <c r="G26" s="74">
        <v>2.0</v>
      </c>
      <c r="H26" s="73" t="s">
        <v>67</v>
      </c>
      <c r="I26" s="73" t="s">
        <v>47</v>
      </c>
      <c r="J26" s="148">
        <v>1.078</v>
      </c>
      <c r="K26" s="149">
        <v>106.0</v>
      </c>
      <c r="L26" s="150"/>
      <c r="M26" s="151"/>
      <c r="N26" s="151"/>
      <c r="O26" s="151"/>
      <c r="P26" s="151"/>
      <c r="Q26" s="151"/>
      <c r="R26" s="151"/>
      <c r="S26" s="151"/>
      <c r="T26" s="151"/>
      <c r="U26" s="151"/>
      <c r="V26" s="151">
        <f t="shared" si="2"/>
        <v>0</v>
      </c>
      <c r="W26" s="152">
        <f t="shared" si="3"/>
        <v>0</v>
      </c>
      <c r="X26" s="153" t="str">
        <f t="shared" si="4"/>
        <v>NO</v>
      </c>
      <c r="Y26" s="102"/>
      <c r="Z26" s="18"/>
      <c r="AA26" s="103"/>
      <c r="AB26" s="103"/>
      <c r="AC26" s="1"/>
      <c r="AD26" s="17"/>
      <c r="AE26" s="17"/>
      <c r="AF26" s="17"/>
      <c r="AG26" s="17"/>
    </row>
    <row r="27" ht="84.0" customHeight="1">
      <c r="A27" s="11"/>
      <c r="B27" s="105"/>
      <c r="C27" s="106">
        <v>2.0</v>
      </c>
      <c r="D27" s="107">
        <v>5629.0</v>
      </c>
      <c r="E27" s="106" t="s">
        <v>50</v>
      </c>
      <c r="F27" s="106" t="s">
        <v>59</v>
      </c>
      <c r="G27" s="106">
        <v>2.0</v>
      </c>
      <c r="H27" s="108" t="s">
        <v>67</v>
      </c>
      <c r="I27" s="106" t="s">
        <v>47</v>
      </c>
      <c r="J27" s="154">
        <v>0.742</v>
      </c>
      <c r="K27" s="155">
        <v>100.0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2">
        <f t="shared" si="2"/>
        <v>0</v>
      </c>
      <c r="W27" s="156">
        <f t="shared" si="3"/>
        <v>0</v>
      </c>
      <c r="X27" s="157" t="str">
        <f t="shared" si="4"/>
        <v>NO</v>
      </c>
      <c r="Y27" s="102"/>
      <c r="Z27" s="18"/>
      <c r="AA27" s="103"/>
      <c r="AB27" s="103"/>
      <c r="AC27" s="1"/>
      <c r="AD27" s="17"/>
      <c r="AE27" s="17"/>
      <c r="AF27" s="17"/>
      <c r="AG27" s="17"/>
    </row>
    <row r="28" ht="84.0" customHeight="1">
      <c r="A28" s="11"/>
      <c r="B28" s="105"/>
      <c r="C28" s="89">
        <v>3.0</v>
      </c>
      <c r="D28" s="116">
        <v>5630.0</v>
      </c>
      <c r="E28" s="89" t="s">
        <v>50</v>
      </c>
      <c r="F28" s="89" t="s">
        <v>59</v>
      </c>
      <c r="G28" s="89">
        <v>2.0</v>
      </c>
      <c r="H28" s="117" t="s">
        <v>67</v>
      </c>
      <c r="I28" s="117" t="s">
        <v>47</v>
      </c>
      <c r="J28" s="158">
        <v>0.864</v>
      </c>
      <c r="K28" s="159">
        <v>95.0</v>
      </c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>
        <f t="shared" si="2"/>
        <v>0</v>
      </c>
      <c r="W28" s="160">
        <f t="shared" si="3"/>
        <v>0</v>
      </c>
      <c r="X28" s="161" t="str">
        <f t="shared" si="4"/>
        <v>NO</v>
      </c>
      <c r="Y28" s="102"/>
      <c r="Z28" s="18"/>
      <c r="AA28" s="103"/>
      <c r="AB28" s="103"/>
      <c r="AC28" s="1"/>
      <c r="AD28" s="17"/>
      <c r="AE28" s="17"/>
      <c r="AF28" s="17"/>
      <c r="AG28" s="17"/>
    </row>
    <row r="29" ht="84.0" customHeight="1">
      <c r="A29" s="11"/>
      <c r="B29" s="105"/>
      <c r="C29" s="106">
        <v>4.0</v>
      </c>
      <c r="D29" s="107">
        <v>5631.0</v>
      </c>
      <c r="E29" s="106" t="s">
        <v>50</v>
      </c>
      <c r="F29" s="106" t="s">
        <v>56</v>
      </c>
      <c r="G29" s="106">
        <v>2.0</v>
      </c>
      <c r="H29" s="108" t="s">
        <v>68</v>
      </c>
      <c r="I29" s="106" t="s">
        <v>47</v>
      </c>
      <c r="J29" s="154">
        <v>1.056</v>
      </c>
      <c r="K29" s="155">
        <v>85.0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2"/>
      <c r="V29" s="112">
        <f t="shared" si="2"/>
        <v>0</v>
      </c>
      <c r="W29" s="156">
        <f t="shared" si="3"/>
        <v>0</v>
      </c>
      <c r="X29" s="157" t="str">
        <f t="shared" si="4"/>
        <v>NO</v>
      </c>
      <c r="Y29" s="102"/>
      <c r="Z29" s="18"/>
      <c r="AA29" s="103"/>
      <c r="AB29" s="103"/>
      <c r="AC29" s="1"/>
      <c r="AD29" s="17"/>
      <c r="AE29" s="17"/>
      <c r="AF29" s="17"/>
      <c r="AG29" s="17"/>
    </row>
    <row r="30" ht="84.0" customHeight="1">
      <c r="A30" s="11"/>
      <c r="B30" s="105"/>
      <c r="C30" s="89">
        <v>5.0</v>
      </c>
      <c r="D30" s="116">
        <v>7179.0</v>
      </c>
      <c r="E30" s="89" t="s">
        <v>69</v>
      </c>
      <c r="F30" s="89" t="s">
        <v>59</v>
      </c>
      <c r="G30" s="89">
        <v>10.0</v>
      </c>
      <c r="H30" s="117" t="s">
        <v>53</v>
      </c>
      <c r="I30" s="117" t="s">
        <v>47</v>
      </c>
      <c r="J30" s="158">
        <v>0.1</v>
      </c>
      <c r="K30" s="159">
        <v>30.0</v>
      </c>
      <c r="L30" s="120"/>
      <c r="M30" s="121"/>
      <c r="N30" s="121"/>
      <c r="O30" s="121"/>
      <c r="P30" s="121"/>
      <c r="Q30" s="121"/>
      <c r="R30" s="121"/>
      <c r="S30" s="121"/>
      <c r="T30" s="121"/>
      <c r="U30" s="121"/>
      <c r="V30" s="121">
        <f t="shared" si="2"/>
        <v>0</v>
      </c>
      <c r="W30" s="160">
        <f t="shared" si="3"/>
        <v>0</v>
      </c>
      <c r="X30" s="161" t="str">
        <f t="shared" si="4"/>
        <v>NO</v>
      </c>
      <c r="Y30" s="102"/>
      <c r="Z30" s="18"/>
      <c r="AA30" s="103"/>
      <c r="AB30" s="103"/>
      <c r="AC30" s="1"/>
      <c r="AD30" s="17"/>
      <c r="AE30" s="17"/>
      <c r="AF30" s="17"/>
      <c r="AG30" s="17"/>
    </row>
    <row r="31" ht="84.0" customHeight="1">
      <c r="A31" s="11"/>
      <c r="B31" s="105"/>
      <c r="C31" s="106">
        <v>6.0</v>
      </c>
      <c r="D31" s="107">
        <v>7178.0</v>
      </c>
      <c r="E31" s="106" t="s">
        <v>65</v>
      </c>
      <c r="F31" s="106" t="s">
        <v>59</v>
      </c>
      <c r="G31" s="106">
        <v>10.0</v>
      </c>
      <c r="H31" s="108" t="s">
        <v>53</v>
      </c>
      <c r="I31" s="108" t="s">
        <v>47</v>
      </c>
      <c r="J31" s="154">
        <v>0.4</v>
      </c>
      <c r="K31" s="155">
        <v>37.0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2"/>
      <c r="V31" s="112">
        <f t="shared" si="2"/>
        <v>0</v>
      </c>
      <c r="W31" s="156">
        <f t="shared" si="3"/>
        <v>0</v>
      </c>
      <c r="X31" s="157" t="str">
        <f t="shared" si="4"/>
        <v>NO</v>
      </c>
      <c r="Y31" s="102"/>
      <c r="Z31" s="18"/>
      <c r="AA31" s="103"/>
      <c r="AB31" s="103"/>
      <c r="AC31" s="1"/>
      <c r="AD31" s="17"/>
      <c r="AE31" s="17"/>
      <c r="AF31" s="17"/>
      <c r="AG31" s="17"/>
    </row>
    <row r="32" ht="84.0" customHeight="1">
      <c r="A32" s="13"/>
      <c r="B32" s="125"/>
      <c r="C32" s="162">
        <v>7.0</v>
      </c>
      <c r="D32" s="163">
        <v>7777.0</v>
      </c>
      <c r="E32" s="162" t="s">
        <v>65</v>
      </c>
      <c r="F32" s="162" t="s">
        <v>56</v>
      </c>
      <c r="G32" s="162">
        <v>5.0</v>
      </c>
      <c r="H32" s="164" t="s">
        <v>53</v>
      </c>
      <c r="I32" s="162" t="s">
        <v>47</v>
      </c>
      <c r="J32" s="165">
        <v>0.6</v>
      </c>
      <c r="K32" s="166">
        <v>27.0</v>
      </c>
      <c r="L32" s="167"/>
      <c r="M32" s="168"/>
      <c r="N32" s="168"/>
      <c r="O32" s="168"/>
      <c r="P32" s="168"/>
      <c r="Q32" s="168"/>
      <c r="R32" s="168"/>
      <c r="S32" s="168"/>
      <c r="T32" s="168"/>
      <c r="U32" s="168"/>
      <c r="V32" s="168">
        <f t="shared" si="2"/>
        <v>0</v>
      </c>
      <c r="W32" s="169">
        <f t="shared" si="3"/>
        <v>0</v>
      </c>
      <c r="X32" s="170" t="str">
        <f t="shared" si="4"/>
        <v>NO</v>
      </c>
      <c r="Y32" s="102"/>
      <c r="Z32" s="18"/>
      <c r="AA32" s="103"/>
      <c r="AB32" s="103"/>
      <c r="AC32" s="1"/>
      <c r="AD32" s="17"/>
      <c r="AE32" s="17"/>
      <c r="AF32" s="17"/>
      <c r="AG32" s="17"/>
    </row>
    <row r="33" ht="84.0" customHeight="1">
      <c r="A33" s="91" t="s">
        <v>70</v>
      </c>
      <c r="B33" s="105"/>
      <c r="C33" s="106">
        <v>1.0</v>
      </c>
      <c r="D33" s="107">
        <v>6577.0</v>
      </c>
      <c r="E33" s="106" t="s">
        <v>71</v>
      </c>
      <c r="F33" s="106" t="s">
        <v>59</v>
      </c>
      <c r="G33" s="106">
        <v>1.0</v>
      </c>
      <c r="H33" s="108" t="s">
        <v>72</v>
      </c>
      <c r="I33" s="108" t="s">
        <v>47</v>
      </c>
      <c r="J33" s="154">
        <v>0.927</v>
      </c>
      <c r="K33" s="110">
        <v>51.5</v>
      </c>
      <c r="L33" s="111"/>
      <c r="M33" s="171"/>
      <c r="N33" s="112"/>
      <c r="O33" s="171"/>
      <c r="P33" s="112"/>
      <c r="Q33" s="171"/>
      <c r="R33" s="112"/>
      <c r="S33" s="171"/>
      <c r="T33" s="112"/>
      <c r="U33" s="172"/>
      <c r="V33" s="173">
        <f t="shared" si="2"/>
        <v>0</v>
      </c>
      <c r="W33" s="114">
        <f t="shared" si="3"/>
        <v>0</v>
      </c>
      <c r="X33" s="115" t="str">
        <f t="shared" si="4"/>
        <v>NO</v>
      </c>
      <c r="Y33" s="102"/>
      <c r="Z33" s="18"/>
      <c r="AA33" s="103"/>
      <c r="AB33" s="103"/>
      <c r="AC33" s="1"/>
      <c r="AD33" s="17"/>
      <c r="AE33" s="17"/>
      <c r="AF33" s="17"/>
      <c r="AG33" s="17"/>
    </row>
    <row r="34" ht="84.0" customHeight="1">
      <c r="A34" s="11"/>
      <c r="B34" s="105"/>
      <c r="C34" s="89">
        <v>7.0</v>
      </c>
      <c r="D34" s="116">
        <v>6377.0</v>
      </c>
      <c r="E34" s="89" t="s">
        <v>71</v>
      </c>
      <c r="F34" s="89" t="s">
        <v>48</v>
      </c>
      <c r="G34" s="89">
        <v>1.0</v>
      </c>
      <c r="H34" s="117" t="s">
        <v>49</v>
      </c>
      <c r="I34" s="89" t="s">
        <v>47</v>
      </c>
      <c r="J34" s="158">
        <v>1.43</v>
      </c>
      <c r="K34" s="119">
        <v>63.0</v>
      </c>
      <c r="L34" s="120"/>
      <c r="M34" s="38"/>
      <c r="N34" s="121"/>
      <c r="O34" s="38"/>
      <c r="P34" s="121"/>
      <c r="Q34" s="38"/>
      <c r="R34" s="121"/>
      <c r="S34" s="38"/>
      <c r="T34" s="121"/>
      <c r="U34" s="174"/>
      <c r="V34" s="175">
        <f t="shared" si="2"/>
        <v>0</v>
      </c>
      <c r="W34" s="123">
        <f t="shared" si="3"/>
        <v>0</v>
      </c>
      <c r="X34" s="124" t="str">
        <f t="shared" si="4"/>
        <v>NO</v>
      </c>
      <c r="Y34" s="102"/>
      <c r="Z34" s="18"/>
      <c r="AA34" s="103"/>
      <c r="AB34" s="103"/>
      <c r="AC34" s="1"/>
      <c r="AD34" s="17"/>
      <c r="AE34" s="17"/>
      <c r="AF34" s="17"/>
      <c r="AG34" s="17"/>
    </row>
    <row r="35" ht="84.0" customHeight="1">
      <c r="A35" s="11"/>
      <c r="B35" s="105"/>
      <c r="C35" s="106">
        <v>2.0</v>
      </c>
      <c r="D35" s="107">
        <v>5635.0</v>
      </c>
      <c r="E35" s="106" t="s">
        <v>71</v>
      </c>
      <c r="F35" s="106" t="s">
        <v>59</v>
      </c>
      <c r="G35" s="106">
        <v>2.0</v>
      </c>
      <c r="H35" s="108" t="s">
        <v>73</v>
      </c>
      <c r="I35" s="108" t="s">
        <v>47</v>
      </c>
      <c r="J35" s="154">
        <v>2.147</v>
      </c>
      <c r="K35" s="110">
        <v>94.0</v>
      </c>
      <c r="L35" s="111"/>
      <c r="M35" s="171"/>
      <c r="N35" s="112"/>
      <c r="O35" s="171"/>
      <c r="P35" s="112"/>
      <c r="Q35" s="171"/>
      <c r="R35" s="112"/>
      <c r="S35" s="171"/>
      <c r="T35" s="112"/>
      <c r="U35" s="172"/>
      <c r="V35" s="173">
        <f t="shared" si="2"/>
        <v>0</v>
      </c>
      <c r="W35" s="114">
        <f t="shared" si="3"/>
        <v>0</v>
      </c>
      <c r="X35" s="115" t="str">
        <f t="shared" si="4"/>
        <v>NO</v>
      </c>
      <c r="Y35" s="102"/>
      <c r="Z35" s="18"/>
      <c r="AA35" s="103"/>
      <c r="AB35" s="103"/>
      <c r="AC35" s="1"/>
      <c r="AD35" s="17"/>
      <c r="AE35" s="17"/>
      <c r="AF35" s="17"/>
      <c r="AG35" s="17"/>
    </row>
    <row r="36" ht="84.0" customHeight="1">
      <c r="A36" s="11"/>
      <c r="B36" s="105"/>
      <c r="C36" s="89">
        <v>3.0</v>
      </c>
      <c r="D36" s="116">
        <v>5636.0</v>
      </c>
      <c r="E36" s="89" t="s">
        <v>50</v>
      </c>
      <c r="F36" s="89" t="s">
        <v>59</v>
      </c>
      <c r="G36" s="89">
        <v>4.0</v>
      </c>
      <c r="H36" s="117" t="s">
        <v>73</v>
      </c>
      <c r="I36" s="89" t="s">
        <v>47</v>
      </c>
      <c r="J36" s="158">
        <v>2.147</v>
      </c>
      <c r="K36" s="119">
        <v>115.0</v>
      </c>
      <c r="L36" s="120"/>
      <c r="M36" s="38"/>
      <c r="N36" s="121"/>
      <c r="O36" s="38"/>
      <c r="P36" s="121"/>
      <c r="Q36" s="38"/>
      <c r="R36" s="121"/>
      <c r="S36" s="38"/>
      <c r="T36" s="121"/>
      <c r="U36" s="174"/>
      <c r="V36" s="175">
        <f t="shared" si="2"/>
        <v>0</v>
      </c>
      <c r="W36" s="123">
        <f t="shared" si="3"/>
        <v>0</v>
      </c>
      <c r="X36" s="124" t="str">
        <f t="shared" si="4"/>
        <v>NO</v>
      </c>
      <c r="Y36" s="102"/>
      <c r="Z36" s="18"/>
      <c r="AA36" s="103"/>
      <c r="AB36" s="103"/>
      <c r="AC36" s="1"/>
      <c r="AD36" s="17"/>
      <c r="AE36" s="17"/>
      <c r="AF36" s="17"/>
      <c r="AG36" s="17"/>
    </row>
    <row r="37" ht="84.0" customHeight="1">
      <c r="A37" s="11"/>
      <c r="B37" s="105"/>
      <c r="C37" s="106">
        <v>4.0</v>
      </c>
      <c r="D37" s="107">
        <v>5637.0</v>
      </c>
      <c r="E37" s="106" t="s">
        <v>50</v>
      </c>
      <c r="F37" s="106" t="s">
        <v>59</v>
      </c>
      <c r="G37" s="106">
        <v>3.0</v>
      </c>
      <c r="H37" s="108" t="s">
        <v>73</v>
      </c>
      <c r="I37" s="108" t="s">
        <v>47</v>
      </c>
      <c r="J37" s="154">
        <v>1.214</v>
      </c>
      <c r="K37" s="155">
        <v>75.5</v>
      </c>
      <c r="L37" s="111"/>
      <c r="M37" s="171"/>
      <c r="N37" s="112"/>
      <c r="O37" s="171"/>
      <c r="P37" s="112"/>
      <c r="Q37" s="171"/>
      <c r="R37" s="112"/>
      <c r="S37" s="171"/>
      <c r="T37" s="112"/>
      <c r="U37" s="172"/>
      <c r="V37" s="173">
        <f t="shared" si="2"/>
        <v>0</v>
      </c>
      <c r="W37" s="114">
        <f t="shared" si="3"/>
        <v>0</v>
      </c>
      <c r="X37" s="115" t="str">
        <f t="shared" si="4"/>
        <v>NO</v>
      </c>
      <c r="Y37" s="102"/>
      <c r="Z37" s="18"/>
      <c r="AA37" s="103"/>
      <c r="AB37" s="103"/>
      <c r="AC37" s="1"/>
      <c r="AD37" s="17"/>
      <c r="AE37" s="17"/>
      <c r="AF37" s="17"/>
      <c r="AG37" s="17"/>
    </row>
    <row r="38" ht="84.0" customHeight="1">
      <c r="A38" s="11"/>
      <c r="B38" s="105"/>
      <c r="C38" s="89">
        <v>5.0</v>
      </c>
      <c r="D38" s="116">
        <v>6376.0</v>
      </c>
      <c r="E38" s="89" t="s">
        <v>65</v>
      </c>
      <c r="F38" s="89" t="s">
        <v>59</v>
      </c>
      <c r="G38" s="89">
        <v>8.0</v>
      </c>
      <c r="H38" s="117" t="s">
        <v>74</v>
      </c>
      <c r="I38" s="89" t="s">
        <v>47</v>
      </c>
      <c r="J38" s="158">
        <v>0.534</v>
      </c>
      <c r="K38" s="159">
        <v>39.0</v>
      </c>
      <c r="L38" s="120"/>
      <c r="M38" s="38"/>
      <c r="N38" s="121"/>
      <c r="O38" s="38"/>
      <c r="P38" s="121"/>
      <c r="Q38" s="38"/>
      <c r="R38" s="121"/>
      <c r="S38" s="38"/>
      <c r="T38" s="121"/>
      <c r="U38" s="174"/>
      <c r="V38" s="175">
        <f t="shared" si="2"/>
        <v>0</v>
      </c>
      <c r="W38" s="123">
        <f t="shared" si="3"/>
        <v>0</v>
      </c>
      <c r="X38" s="124" t="str">
        <f t="shared" si="4"/>
        <v>NO</v>
      </c>
      <c r="Y38" s="102"/>
      <c r="Z38" s="18"/>
      <c r="AA38" s="103"/>
      <c r="AB38" s="103"/>
      <c r="AC38" s="1"/>
      <c r="AD38" s="17"/>
      <c r="AE38" s="17"/>
      <c r="AF38" s="17"/>
      <c r="AG38" s="17"/>
    </row>
    <row r="39" ht="84.0" customHeight="1">
      <c r="A39" s="52"/>
      <c r="B39" s="125"/>
      <c r="C39" s="126">
        <v>6.0</v>
      </c>
      <c r="D39" s="127">
        <v>7175.0</v>
      </c>
      <c r="E39" s="126" t="s">
        <v>69</v>
      </c>
      <c r="F39" s="126" t="s">
        <v>59</v>
      </c>
      <c r="G39" s="126">
        <v>10.0</v>
      </c>
      <c r="H39" s="126" t="s">
        <v>53</v>
      </c>
      <c r="I39" s="126" t="s">
        <v>47</v>
      </c>
      <c r="J39" s="129">
        <v>0.327</v>
      </c>
      <c r="K39" s="176">
        <v>30.0</v>
      </c>
      <c r="L39" s="177"/>
      <c r="M39" s="178"/>
      <c r="N39" s="179"/>
      <c r="O39" s="178"/>
      <c r="P39" s="179"/>
      <c r="Q39" s="178"/>
      <c r="R39" s="179"/>
      <c r="S39" s="178"/>
      <c r="T39" s="179"/>
      <c r="U39" s="180"/>
      <c r="V39" s="181">
        <f t="shared" si="2"/>
        <v>0</v>
      </c>
      <c r="W39" s="182">
        <f t="shared" si="3"/>
        <v>0</v>
      </c>
      <c r="X39" s="183" t="str">
        <f t="shared" si="4"/>
        <v>NO</v>
      </c>
      <c r="Y39" s="102"/>
      <c r="Z39" s="18"/>
      <c r="AA39" s="103"/>
      <c r="AB39" s="103"/>
      <c r="AC39" s="1"/>
      <c r="AD39" s="17"/>
      <c r="AE39" s="17"/>
      <c r="AF39" s="17"/>
      <c r="AG39" s="17"/>
    </row>
    <row r="40" ht="84.0" customHeight="1">
      <c r="A40" s="91" t="s">
        <v>75</v>
      </c>
      <c r="B40" s="184"/>
      <c r="C40" s="74">
        <v>1.0</v>
      </c>
      <c r="D40" s="93">
        <v>5640.0</v>
      </c>
      <c r="E40" s="74" t="s">
        <v>44</v>
      </c>
      <c r="F40" s="74" t="s">
        <v>48</v>
      </c>
      <c r="G40" s="74">
        <v>1.0</v>
      </c>
      <c r="H40" s="74" t="s">
        <v>49</v>
      </c>
      <c r="I40" s="74" t="s">
        <v>47</v>
      </c>
      <c r="J40" s="94">
        <v>2.32</v>
      </c>
      <c r="K40" s="95">
        <v>110.88</v>
      </c>
      <c r="L40" s="185"/>
      <c r="M40" s="98"/>
      <c r="N40" s="98"/>
      <c r="O40" s="98"/>
      <c r="P40" s="98"/>
      <c r="Q40" s="98"/>
      <c r="R40" s="98"/>
      <c r="S40" s="98"/>
      <c r="T40" s="98"/>
      <c r="U40" s="98"/>
      <c r="V40" s="98">
        <f t="shared" si="2"/>
        <v>0</v>
      </c>
      <c r="W40" s="186">
        <f t="shared" si="3"/>
        <v>0</v>
      </c>
      <c r="X40" s="187" t="str">
        <f t="shared" si="4"/>
        <v>NO</v>
      </c>
      <c r="Y40" s="102"/>
      <c r="Z40" s="18"/>
      <c r="AA40" s="103"/>
      <c r="AB40" s="103"/>
      <c r="AC40" s="1"/>
      <c r="AD40" s="17"/>
      <c r="AE40" s="17"/>
      <c r="AF40" s="17"/>
      <c r="AG40" s="17"/>
    </row>
    <row r="41" ht="84.0" customHeight="1">
      <c r="A41" s="11"/>
      <c r="B41" s="188"/>
      <c r="C41" s="106">
        <v>2.0</v>
      </c>
      <c r="D41" s="107">
        <v>5641.0</v>
      </c>
      <c r="E41" s="106" t="s">
        <v>44</v>
      </c>
      <c r="F41" s="106" t="s">
        <v>48</v>
      </c>
      <c r="G41" s="106">
        <v>1.0</v>
      </c>
      <c r="H41" s="106" t="s">
        <v>49</v>
      </c>
      <c r="I41" s="106" t="s">
        <v>47</v>
      </c>
      <c r="J41" s="109">
        <v>2.055</v>
      </c>
      <c r="K41" s="155">
        <v>96.32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2"/>
      <c r="V41" s="112">
        <f t="shared" si="2"/>
        <v>0</v>
      </c>
      <c r="W41" s="156">
        <f t="shared" si="3"/>
        <v>0</v>
      </c>
      <c r="X41" s="157" t="str">
        <f t="shared" si="4"/>
        <v>NO</v>
      </c>
      <c r="Y41" s="102"/>
      <c r="Z41" s="18"/>
      <c r="AA41" s="103"/>
      <c r="AB41" s="103"/>
      <c r="AC41" s="1"/>
      <c r="AD41" s="17"/>
      <c r="AE41" s="17"/>
      <c r="AF41" s="17"/>
      <c r="AG41" s="17"/>
    </row>
    <row r="42" ht="84.0" customHeight="1">
      <c r="A42" s="11"/>
      <c r="B42" s="188"/>
      <c r="C42" s="89">
        <v>3.0</v>
      </c>
      <c r="D42" s="116">
        <v>5722.0</v>
      </c>
      <c r="E42" s="89" t="s">
        <v>71</v>
      </c>
      <c r="F42" s="89" t="s">
        <v>48</v>
      </c>
      <c r="G42" s="89">
        <v>3.0</v>
      </c>
      <c r="H42" s="89" t="s">
        <v>49</v>
      </c>
      <c r="I42" s="89" t="s">
        <v>47</v>
      </c>
      <c r="J42" s="89">
        <v>2.851</v>
      </c>
      <c r="K42" s="159">
        <v>135.0</v>
      </c>
      <c r="L42" s="120"/>
      <c r="M42" s="121"/>
      <c r="N42" s="121"/>
      <c r="O42" s="121"/>
      <c r="P42" s="121"/>
      <c r="Q42" s="121"/>
      <c r="R42" s="121"/>
      <c r="S42" s="121"/>
      <c r="T42" s="121"/>
      <c r="U42" s="121"/>
      <c r="V42" s="121">
        <f t="shared" si="2"/>
        <v>0</v>
      </c>
      <c r="W42" s="160">
        <f t="shared" si="3"/>
        <v>0</v>
      </c>
      <c r="X42" s="161" t="str">
        <f t="shared" si="4"/>
        <v>NO</v>
      </c>
      <c r="Y42" s="102"/>
      <c r="Z42" s="18"/>
      <c r="AA42" s="103"/>
      <c r="AB42" s="103"/>
      <c r="AC42" s="17"/>
      <c r="AD42" s="17"/>
      <c r="AE42" s="17"/>
      <c r="AF42" s="189"/>
      <c r="AG42" s="190"/>
    </row>
    <row r="43" ht="84.0" customHeight="1">
      <c r="A43" s="13"/>
      <c r="B43" s="191"/>
      <c r="C43" s="126">
        <v>4.0</v>
      </c>
      <c r="D43" s="127">
        <v>5642.0</v>
      </c>
      <c r="E43" s="126" t="s">
        <v>58</v>
      </c>
      <c r="F43" s="126" t="s">
        <v>48</v>
      </c>
      <c r="G43" s="126">
        <v>3.0</v>
      </c>
      <c r="H43" s="126" t="s">
        <v>49</v>
      </c>
      <c r="I43" s="126" t="s">
        <v>47</v>
      </c>
      <c r="J43" s="129">
        <v>1.737</v>
      </c>
      <c r="K43" s="130">
        <v>131.04</v>
      </c>
      <c r="L43" s="131"/>
      <c r="M43" s="132"/>
      <c r="N43" s="132"/>
      <c r="O43" s="132"/>
      <c r="P43" s="132"/>
      <c r="Q43" s="132"/>
      <c r="R43" s="132"/>
      <c r="S43" s="132"/>
      <c r="T43" s="132"/>
      <c r="U43" s="132"/>
      <c r="V43" s="132">
        <f t="shared" si="2"/>
        <v>0</v>
      </c>
      <c r="W43" s="192">
        <f t="shared" si="3"/>
        <v>0</v>
      </c>
      <c r="X43" s="193" t="str">
        <f t="shared" si="4"/>
        <v>NO</v>
      </c>
      <c r="Y43" s="102"/>
      <c r="Z43" s="18"/>
      <c r="AA43" s="103"/>
      <c r="AB43" s="103"/>
      <c r="AC43" s="1"/>
      <c r="AD43" s="17"/>
      <c r="AE43" s="17"/>
      <c r="AF43" s="17"/>
      <c r="AG43" s="17"/>
    </row>
    <row r="44" ht="84.0" customHeight="1">
      <c r="A44" s="194"/>
      <c r="B44" s="188"/>
      <c r="C44" s="89">
        <v>5.0</v>
      </c>
      <c r="D44" s="116">
        <v>6385.0</v>
      </c>
      <c r="E44" s="89" t="s">
        <v>71</v>
      </c>
      <c r="F44" s="89" t="s">
        <v>56</v>
      </c>
      <c r="G44" s="89">
        <v>5.0</v>
      </c>
      <c r="H44" s="117" t="s">
        <v>73</v>
      </c>
      <c r="I44" s="89" t="s">
        <v>47</v>
      </c>
      <c r="J44" s="118">
        <v>4.808</v>
      </c>
      <c r="K44" s="119">
        <v>226.0</v>
      </c>
      <c r="L44" s="136"/>
      <c r="M44" s="137"/>
      <c r="N44" s="137"/>
      <c r="O44" s="137"/>
      <c r="P44" s="137"/>
      <c r="Q44" s="137"/>
      <c r="R44" s="137"/>
      <c r="S44" s="137"/>
      <c r="T44" s="137"/>
      <c r="U44" s="137"/>
      <c r="V44" s="137">
        <f t="shared" si="2"/>
        <v>0</v>
      </c>
      <c r="W44" s="195">
        <f t="shared" si="3"/>
        <v>0</v>
      </c>
      <c r="X44" s="196" t="str">
        <f t="shared" si="4"/>
        <v>NO</v>
      </c>
      <c r="Y44" s="102"/>
      <c r="Z44" s="18"/>
      <c r="AA44" s="103"/>
      <c r="AB44" s="103"/>
      <c r="AC44" s="1"/>
      <c r="AD44" s="17"/>
      <c r="AE44" s="17"/>
      <c r="AF44" s="17"/>
      <c r="AG44" s="17"/>
    </row>
    <row r="45" ht="84.0" customHeight="1">
      <c r="A45" s="197"/>
      <c r="B45" s="188"/>
      <c r="C45" s="106">
        <v>6.0</v>
      </c>
      <c r="D45" s="107">
        <v>6386.0</v>
      </c>
      <c r="E45" s="106" t="s">
        <v>50</v>
      </c>
      <c r="F45" s="106" t="s">
        <v>56</v>
      </c>
      <c r="G45" s="106">
        <v>5.0</v>
      </c>
      <c r="H45" s="108" t="s">
        <v>76</v>
      </c>
      <c r="I45" s="108" t="s">
        <v>47</v>
      </c>
      <c r="J45" s="109">
        <v>2.02</v>
      </c>
      <c r="K45" s="110">
        <v>120.0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2"/>
      <c r="V45" s="112">
        <f t="shared" si="2"/>
        <v>0</v>
      </c>
      <c r="W45" s="156">
        <f t="shared" si="3"/>
        <v>0</v>
      </c>
      <c r="X45" s="157" t="str">
        <f t="shared" si="4"/>
        <v>NO</v>
      </c>
      <c r="Y45" s="102"/>
      <c r="Z45" s="18"/>
      <c r="AA45" s="103"/>
      <c r="AB45" s="103"/>
      <c r="AC45" s="1"/>
      <c r="AD45" s="17"/>
      <c r="AE45" s="17"/>
      <c r="AF45" s="17"/>
      <c r="AG45" s="17"/>
    </row>
    <row r="46" ht="84.0" customHeight="1">
      <c r="A46" s="147" t="s">
        <v>77</v>
      </c>
      <c r="B46" s="105"/>
      <c r="C46" s="89">
        <v>1.0</v>
      </c>
      <c r="D46" s="116">
        <v>5643.0</v>
      </c>
      <c r="E46" s="89" t="s">
        <v>50</v>
      </c>
      <c r="F46" s="89" t="s">
        <v>59</v>
      </c>
      <c r="G46" s="89">
        <v>5.0</v>
      </c>
      <c r="H46" s="89" t="s">
        <v>76</v>
      </c>
      <c r="I46" s="89" t="s">
        <v>47</v>
      </c>
      <c r="J46" s="158">
        <v>1.87</v>
      </c>
      <c r="K46" s="119">
        <v>131.04</v>
      </c>
      <c r="L46" s="120"/>
      <c r="M46" s="121"/>
      <c r="N46" s="121"/>
      <c r="O46" s="121"/>
      <c r="P46" s="121"/>
      <c r="Q46" s="121"/>
      <c r="R46" s="121"/>
      <c r="S46" s="121"/>
      <c r="T46" s="121"/>
      <c r="U46" s="121"/>
      <c r="V46" s="121">
        <f t="shared" si="2"/>
        <v>0</v>
      </c>
      <c r="W46" s="160">
        <f t="shared" si="3"/>
        <v>0</v>
      </c>
      <c r="X46" s="161" t="str">
        <f t="shared" si="4"/>
        <v>NO</v>
      </c>
      <c r="Y46" s="102"/>
      <c r="Z46" s="18"/>
      <c r="AA46" s="103"/>
      <c r="AB46" s="103"/>
      <c r="AC46" s="1"/>
      <c r="AD46" s="17"/>
      <c r="AE46" s="17"/>
      <c r="AF46" s="17"/>
      <c r="AG46" s="17"/>
    </row>
    <row r="47" ht="84.0" customHeight="1">
      <c r="A47" s="11"/>
      <c r="B47" s="105"/>
      <c r="C47" s="106">
        <v>2.0</v>
      </c>
      <c r="D47" s="107">
        <v>5727.0</v>
      </c>
      <c r="E47" s="106" t="s">
        <v>51</v>
      </c>
      <c r="F47" s="106" t="s">
        <v>59</v>
      </c>
      <c r="G47" s="106">
        <v>5.0</v>
      </c>
      <c r="H47" s="106" t="s">
        <v>72</v>
      </c>
      <c r="I47" s="106" t="s">
        <v>47</v>
      </c>
      <c r="J47" s="109">
        <v>1.571</v>
      </c>
      <c r="K47" s="110">
        <v>72.0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2"/>
      <c r="V47" s="112">
        <f t="shared" si="2"/>
        <v>0</v>
      </c>
      <c r="W47" s="156">
        <f t="shared" si="3"/>
        <v>0</v>
      </c>
      <c r="X47" s="157" t="str">
        <f t="shared" si="4"/>
        <v>NO</v>
      </c>
      <c r="Y47" s="102"/>
      <c r="Z47" s="18"/>
      <c r="AA47" s="103"/>
      <c r="AB47" s="103"/>
      <c r="AC47" s="1"/>
      <c r="AD47" s="17"/>
      <c r="AE47" s="17"/>
      <c r="AF47" s="17"/>
      <c r="AG47" s="17"/>
    </row>
    <row r="48" ht="84.0" customHeight="1">
      <c r="A48" s="11"/>
      <c r="B48" s="105"/>
      <c r="C48" s="89">
        <v>3.0</v>
      </c>
      <c r="D48" s="116">
        <v>5644.0</v>
      </c>
      <c r="E48" s="89" t="s">
        <v>65</v>
      </c>
      <c r="F48" s="89" t="s">
        <v>59</v>
      </c>
      <c r="G48" s="89">
        <v>5.0</v>
      </c>
      <c r="H48" s="89" t="s">
        <v>64</v>
      </c>
      <c r="I48" s="89" t="s">
        <v>47</v>
      </c>
      <c r="J48" s="118">
        <v>0.303</v>
      </c>
      <c r="K48" s="119">
        <v>61.0</v>
      </c>
      <c r="L48" s="120"/>
      <c r="M48" s="121"/>
      <c r="N48" s="121"/>
      <c r="O48" s="121"/>
      <c r="P48" s="121"/>
      <c r="Q48" s="121"/>
      <c r="R48" s="121"/>
      <c r="S48" s="121"/>
      <c r="T48" s="121"/>
      <c r="U48" s="121"/>
      <c r="V48" s="121">
        <f t="shared" si="2"/>
        <v>0</v>
      </c>
      <c r="W48" s="160">
        <f t="shared" si="3"/>
        <v>0</v>
      </c>
      <c r="X48" s="161" t="str">
        <f t="shared" si="4"/>
        <v>NO</v>
      </c>
      <c r="Y48" s="102"/>
      <c r="Z48" s="18"/>
      <c r="AA48" s="103"/>
      <c r="AB48" s="103"/>
      <c r="AC48" s="1"/>
      <c r="AD48" s="17"/>
      <c r="AE48" s="17"/>
      <c r="AF48" s="17"/>
      <c r="AG48" s="17"/>
    </row>
    <row r="49" ht="84.0" customHeight="1">
      <c r="A49" s="11"/>
      <c r="B49" s="105"/>
      <c r="C49" s="106">
        <v>7.0</v>
      </c>
      <c r="D49" s="107">
        <v>6387.0</v>
      </c>
      <c r="E49" s="106" t="s">
        <v>65</v>
      </c>
      <c r="F49" s="108" t="s">
        <v>45</v>
      </c>
      <c r="G49" s="106">
        <v>5.0</v>
      </c>
      <c r="H49" s="108" t="s">
        <v>78</v>
      </c>
      <c r="I49" s="108" t="s">
        <v>47</v>
      </c>
      <c r="J49" s="109">
        <v>0.282</v>
      </c>
      <c r="K49" s="110">
        <v>34.0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2"/>
      <c r="V49" s="112">
        <f t="shared" si="2"/>
        <v>0</v>
      </c>
      <c r="W49" s="156">
        <f t="shared" si="3"/>
        <v>0</v>
      </c>
      <c r="X49" s="157" t="str">
        <f t="shared" si="4"/>
        <v>NO</v>
      </c>
      <c r="Y49" s="102"/>
      <c r="Z49" s="18"/>
      <c r="AA49" s="103"/>
      <c r="AB49" s="103"/>
      <c r="AC49" s="1"/>
      <c r="AD49" s="17"/>
      <c r="AE49" s="17"/>
      <c r="AF49" s="17"/>
      <c r="AG49" s="17"/>
    </row>
    <row r="50" ht="84.0" customHeight="1">
      <c r="A50" s="11"/>
      <c r="B50" s="105"/>
      <c r="C50" s="89">
        <v>4.0</v>
      </c>
      <c r="D50" s="116">
        <v>5645.0</v>
      </c>
      <c r="E50" s="89" t="s">
        <v>69</v>
      </c>
      <c r="F50" s="117" t="s">
        <v>59</v>
      </c>
      <c r="G50" s="89">
        <v>5.0</v>
      </c>
      <c r="H50" s="117" t="s">
        <v>53</v>
      </c>
      <c r="I50" s="89" t="s">
        <v>47</v>
      </c>
      <c r="J50" s="118">
        <v>0.117</v>
      </c>
      <c r="K50" s="119">
        <v>18.0</v>
      </c>
      <c r="L50" s="120"/>
      <c r="M50" s="121"/>
      <c r="N50" s="121"/>
      <c r="O50" s="121"/>
      <c r="P50" s="121"/>
      <c r="Q50" s="121"/>
      <c r="R50" s="121"/>
      <c r="S50" s="121"/>
      <c r="T50" s="121"/>
      <c r="U50" s="121"/>
      <c r="V50" s="121">
        <f t="shared" si="2"/>
        <v>0</v>
      </c>
      <c r="W50" s="160">
        <f t="shared" si="3"/>
        <v>0</v>
      </c>
      <c r="X50" s="161" t="str">
        <f t="shared" si="4"/>
        <v>NO</v>
      </c>
      <c r="Y50" s="102"/>
      <c r="Z50" s="18"/>
      <c r="AA50" s="103"/>
      <c r="AB50" s="103"/>
      <c r="AC50" s="1"/>
      <c r="AD50" s="17"/>
      <c r="AE50" s="17"/>
      <c r="AF50" s="17"/>
      <c r="AG50" s="17"/>
    </row>
    <row r="51" ht="84.0" customHeight="1">
      <c r="A51" s="52"/>
      <c r="B51" s="125"/>
      <c r="C51" s="126">
        <v>8.0</v>
      </c>
      <c r="D51" s="127">
        <v>7176.0</v>
      </c>
      <c r="E51" s="126" t="s">
        <v>65</v>
      </c>
      <c r="F51" s="126" t="s">
        <v>59</v>
      </c>
      <c r="G51" s="126">
        <v>10.0</v>
      </c>
      <c r="H51" s="128" t="s">
        <v>78</v>
      </c>
      <c r="I51" s="128" t="s">
        <v>47</v>
      </c>
      <c r="J51" s="129">
        <v>0.183</v>
      </c>
      <c r="K51" s="130">
        <v>30.0</v>
      </c>
      <c r="L51" s="131"/>
      <c r="M51" s="132"/>
      <c r="N51" s="132"/>
      <c r="O51" s="132"/>
      <c r="P51" s="132"/>
      <c r="Q51" s="132"/>
      <c r="R51" s="132"/>
      <c r="S51" s="132"/>
      <c r="T51" s="132"/>
      <c r="U51" s="132"/>
      <c r="V51" s="132">
        <f t="shared" si="2"/>
        <v>0</v>
      </c>
      <c r="W51" s="192">
        <f t="shared" si="3"/>
        <v>0</v>
      </c>
      <c r="X51" s="193" t="str">
        <f t="shared" si="4"/>
        <v>NO</v>
      </c>
      <c r="Y51" s="102"/>
      <c r="Z51" s="18"/>
      <c r="AA51" s="103"/>
      <c r="AB51" s="103"/>
      <c r="AC51" s="1"/>
      <c r="AD51" s="17"/>
      <c r="AE51" s="17"/>
      <c r="AF51" s="17"/>
      <c r="AG51" s="17"/>
    </row>
    <row r="52" ht="84.0" customHeight="1">
      <c r="A52" s="147" t="s">
        <v>79</v>
      </c>
      <c r="B52" s="92"/>
      <c r="C52" s="74">
        <v>1.0</v>
      </c>
      <c r="D52" s="93">
        <v>5647.0</v>
      </c>
      <c r="E52" s="74" t="s">
        <v>44</v>
      </c>
      <c r="F52" s="74" t="s">
        <v>48</v>
      </c>
      <c r="G52" s="74">
        <v>1.0</v>
      </c>
      <c r="H52" s="74" t="s">
        <v>49</v>
      </c>
      <c r="I52" s="74" t="s">
        <v>47</v>
      </c>
      <c r="J52" s="94">
        <v>4.88</v>
      </c>
      <c r="K52" s="149">
        <v>168.0</v>
      </c>
      <c r="L52" s="136"/>
      <c r="M52" s="137"/>
      <c r="N52" s="137"/>
      <c r="O52" s="137"/>
      <c r="P52" s="137"/>
      <c r="Q52" s="137"/>
      <c r="R52" s="137"/>
      <c r="S52" s="137"/>
      <c r="T52" s="137"/>
      <c r="U52" s="137"/>
      <c r="V52" s="137">
        <f t="shared" si="2"/>
        <v>0</v>
      </c>
      <c r="W52" s="195">
        <f t="shared" si="3"/>
        <v>0</v>
      </c>
      <c r="X52" s="196" t="str">
        <f t="shared" si="4"/>
        <v>NO</v>
      </c>
      <c r="Y52" s="102"/>
      <c r="Z52" s="18"/>
      <c r="AA52" s="103"/>
      <c r="AB52" s="103"/>
      <c r="AC52" s="1"/>
      <c r="AD52" s="17"/>
      <c r="AE52" s="17"/>
      <c r="AF52" s="17"/>
      <c r="AG52" s="17"/>
    </row>
    <row r="53" ht="84.0" customHeight="1">
      <c r="A53" s="11"/>
      <c r="B53" s="105"/>
      <c r="C53" s="106">
        <v>2.0</v>
      </c>
      <c r="D53" s="107">
        <v>5648.0</v>
      </c>
      <c r="E53" s="106" t="s">
        <v>50</v>
      </c>
      <c r="F53" s="106" t="s">
        <v>48</v>
      </c>
      <c r="G53" s="106">
        <v>2.0</v>
      </c>
      <c r="H53" s="106" t="s">
        <v>49</v>
      </c>
      <c r="I53" s="106" t="s">
        <v>47</v>
      </c>
      <c r="J53" s="109">
        <v>1.051</v>
      </c>
      <c r="K53" s="110">
        <v>75.5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2"/>
      <c r="V53" s="112">
        <f t="shared" si="2"/>
        <v>0</v>
      </c>
      <c r="W53" s="156">
        <f t="shared" si="3"/>
        <v>0</v>
      </c>
      <c r="X53" s="157" t="str">
        <f t="shared" si="4"/>
        <v>NO</v>
      </c>
      <c r="Y53" s="198"/>
      <c r="Z53" s="18"/>
      <c r="AA53" s="103"/>
      <c r="AB53" s="103"/>
      <c r="AC53" s="1"/>
      <c r="AD53" s="17"/>
      <c r="AE53" s="17"/>
      <c r="AF53" s="17"/>
      <c r="AG53" s="17"/>
    </row>
    <row r="54" ht="84.0" customHeight="1">
      <c r="A54" s="11"/>
      <c r="B54" s="105"/>
      <c r="C54" s="89">
        <v>3.0</v>
      </c>
      <c r="D54" s="116">
        <v>5725.0</v>
      </c>
      <c r="E54" s="89" t="s">
        <v>50</v>
      </c>
      <c r="F54" s="89" t="s">
        <v>56</v>
      </c>
      <c r="G54" s="89">
        <v>3.0</v>
      </c>
      <c r="H54" s="117" t="s">
        <v>80</v>
      </c>
      <c r="I54" s="89" t="s">
        <v>47</v>
      </c>
      <c r="J54" s="158">
        <v>0.881</v>
      </c>
      <c r="K54" s="119">
        <v>134.5</v>
      </c>
      <c r="L54" s="120"/>
      <c r="M54" s="121"/>
      <c r="N54" s="121"/>
      <c r="O54" s="121"/>
      <c r="P54" s="121"/>
      <c r="Q54" s="121"/>
      <c r="R54" s="121"/>
      <c r="S54" s="121"/>
      <c r="T54" s="121"/>
      <c r="U54" s="121"/>
      <c r="V54" s="121">
        <f t="shared" si="2"/>
        <v>0</v>
      </c>
      <c r="W54" s="160">
        <f t="shared" si="3"/>
        <v>0</v>
      </c>
      <c r="X54" s="161" t="str">
        <f t="shared" si="4"/>
        <v>NO</v>
      </c>
      <c r="Y54" s="199"/>
      <c r="Z54" s="18"/>
      <c r="AA54" s="103"/>
      <c r="AB54" s="103"/>
      <c r="AC54" s="1"/>
      <c r="AD54" s="17"/>
      <c r="AE54" s="17"/>
      <c r="AF54" s="17"/>
      <c r="AG54" s="17"/>
    </row>
    <row r="55" ht="84.0" customHeight="1">
      <c r="A55" s="11"/>
      <c r="B55" s="105"/>
      <c r="C55" s="106">
        <v>4.0</v>
      </c>
      <c r="D55" s="107">
        <v>5726.0</v>
      </c>
      <c r="E55" s="106" t="s">
        <v>51</v>
      </c>
      <c r="F55" s="106" t="s">
        <v>59</v>
      </c>
      <c r="G55" s="106">
        <v>4.0</v>
      </c>
      <c r="H55" s="106" t="s">
        <v>64</v>
      </c>
      <c r="I55" s="106" t="s">
        <v>47</v>
      </c>
      <c r="J55" s="109">
        <v>0.315</v>
      </c>
      <c r="K55" s="110">
        <v>39.0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2"/>
      <c r="V55" s="112">
        <f t="shared" si="2"/>
        <v>0</v>
      </c>
      <c r="W55" s="156">
        <f t="shared" si="3"/>
        <v>0</v>
      </c>
      <c r="X55" s="157" t="str">
        <f t="shared" si="4"/>
        <v>NO</v>
      </c>
      <c r="Y55" s="200"/>
      <c r="Z55" s="18"/>
      <c r="AA55" s="103"/>
      <c r="AB55" s="103"/>
      <c r="AC55" s="1"/>
      <c r="AD55" s="17"/>
      <c r="AE55" s="17"/>
      <c r="AF55" s="17"/>
      <c r="AG55" s="17"/>
    </row>
    <row r="56" ht="84.0" customHeight="1">
      <c r="A56" s="11"/>
      <c r="B56" s="105"/>
      <c r="C56" s="89">
        <v>5.0</v>
      </c>
      <c r="D56" s="116">
        <v>7180.0</v>
      </c>
      <c r="E56" s="89" t="s">
        <v>65</v>
      </c>
      <c r="F56" s="89" t="s">
        <v>59</v>
      </c>
      <c r="G56" s="89">
        <v>10.0</v>
      </c>
      <c r="H56" s="89" t="s">
        <v>64</v>
      </c>
      <c r="I56" s="89" t="s">
        <v>47</v>
      </c>
      <c r="J56" s="118">
        <v>0.314</v>
      </c>
      <c r="K56" s="119">
        <v>35.0</v>
      </c>
      <c r="L56" s="120"/>
      <c r="M56" s="121"/>
      <c r="N56" s="121"/>
      <c r="O56" s="121"/>
      <c r="P56" s="121"/>
      <c r="Q56" s="121"/>
      <c r="R56" s="121"/>
      <c r="S56" s="121"/>
      <c r="T56" s="121"/>
      <c r="U56" s="121"/>
      <c r="V56" s="121">
        <f t="shared" si="2"/>
        <v>0</v>
      </c>
      <c r="W56" s="160">
        <f t="shared" si="3"/>
        <v>0</v>
      </c>
      <c r="X56" s="161" t="str">
        <f t="shared" si="4"/>
        <v>NO</v>
      </c>
      <c r="Y56" s="102"/>
      <c r="Z56" s="18"/>
      <c r="AA56" s="103"/>
      <c r="AB56" s="103"/>
      <c r="AC56" s="1"/>
      <c r="AD56" s="17"/>
      <c r="AE56" s="17"/>
      <c r="AF56" s="17"/>
      <c r="AG56" s="17"/>
    </row>
    <row r="57" ht="84.0" customHeight="1">
      <c r="A57" s="11"/>
      <c r="B57" s="105"/>
      <c r="C57" s="106">
        <v>6.0</v>
      </c>
      <c r="D57" s="107">
        <v>7181.0</v>
      </c>
      <c r="E57" s="106" t="s">
        <v>69</v>
      </c>
      <c r="F57" s="106" t="s">
        <v>59</v>
      </c>
      <c r="G57" s="106">
        <v>10.0</v>
      </c>
      <c r="H57" s="106" t="s">
        <v>64</v>
      </c>
      <c r="I57" s="106" t="s">
        <v>47</v>
      </c>
      <c r="J57" s="109">
        <v>0.198</v>
      </c>
      <c r="K57" s="110">
        <v>30.0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2"/>
      <c r="V57" s="112">
        <f t="shared" si="2"/>
        <v>0</v>
      </c>
      <c r="W57" s="156">
        <f t="shared" si="3"/>
        <v>0</v>
      </c>
      <c r="X57" s="157" t="str">
        <f t="shared" si="4"/>
        <v>NO</v>
      </c>
      <c r="Y57" s="102"/>
      <c r="Z57" s="18"/>
      <c r="AA57" s="103"/>
      <c r="AB57" s="103"/>
      <c r="AC57" s="1"/>
      <c r="AD57" s="17"/>
      <c r="AE57" s="17"/>
      <c r="AF57" s="17"/>
      <c r="AG57" s="17"/>
    </row>
    <row r="58" ht="84.0" customHeight="1">
      <c r="A58" s="11"/>
      <c r="B58" s="105"/>
      <c r="C58" s="89">
        <v>7.0</v>
      </c>
      <c r="D58" s="116">
        <v>7182.0</v>
      </c>
      <c r="E58" s="89" t="s">
        <v>81</v>
      </c>
      <c r="F58" s="89" t="s">
        <v>59</v>
      </c>
      <c r="G58" s="89">
        <v>10.0</v>
      </c>
      <c r="H58" s="89" t="s">
        <v>80</v>
      </c>
      <c r="I58" s="89" t="s">
        <v>47</v>
      </c>
      <c r="J58" s="118">
        <v>0.617</v>
      </c>
      <c r="K58" s="119">
        <v>45.0</v>
      </c>
      <c r="L58" s="120"/>
      <c r="M58" s="121"/>
      <c r="N58" s="121"/>
      <c r="O58" s="121"/>
      <c r="P58" s="121"/>
      <c r="Q58" s="121"/>
      <c r="R58" s="121"/>
      <c r="S58" s="121"/>
      <c r="T58" s="121"/>
      <c r="U58" s="121"/>
      <c r="V58" s="121">
        <f t="shared" si="2"/>
        <v>0</v>
      </c>
      <c r="W58" s="160">
        <f t="shared" si="3"/>
        <v>0</v>
      </c>
      <c r="X58" s="161" t="str">
        <f t="shared" si="4"/>
        <v>NO</v>
      </c>
      <c r="Y58" s="102"/>
      <c r="Z58" s="18"/>
      <c r="AA58" s="103"/>
      <c r="AB58" s="103"/>
      <c r="AC58" s="1"/>
      <c r="AD58" s="17"/>
      <c r="AE58" s="17"/>
      <c r="AF58" s="17"/>
      <c r="AG58" s="17"/>
    </row>
    <row r="59" ht="84.0" customHeight="1">
      <c r="A59" s="11"/>
      <c r="B59" s="105"/>
      <c r="C59" s="106">
        <v>8.0</v>
      </c>
      <c r="D59" s="107">
        <v>7183.0</v>
      </c>
      <c r="E59" s="106" t="s">
        <v>58</v>
      </c>
      <c r="F59" s="106" t="s">
        <v>56</v>
      </c>
      <c r="G59" s="106">
        <v>10.0</v>
      </c>
      <c r="H59" s="106" t="s">
        <v>49</v>
      </c>
      <c r="I59" s="106" t="s">
        <v>47</v>
      </c>
      <c r="J59" s="109">
        <v>3.349</v>
      </c>
      <c r="K59" s="110">
        <v>155.0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2"/>
      <c r="V59" s="112">
        <f t="shared" si="2"/>
        <v>0</v>
      </c>
      <c r="W59" s="156">
        <f t="shared" si="3"/>
        <v>0</v>
      </c>
      <c r="X59" s="157" t="str">
        <f t="shared" si="4"/>
        <v>NO</v>
      </c>
      <c r="Y59" s="102"/>
      <c r="Z59" s="18"/>
      <c r="AA59" s="103"/>
      <c r="AB59" s="103"/>
      <c r="AC59" s="1"/>
      <c r="AD59" s="17"/>
      <c r="AE59" s="17"/>
      <c r="AF59" s="17"/>
      <c r="AG59" s="17"/>
    </row>
    <row r="60" ht="84.0" customHeight="1">
      <c r="A60" s="11"/>
      <c r="B60" s="105"/>
      <c r="C60" s="89">
        <v>9.0</v>
      </c>
      <c r="D60" s="116">
        <v>7184.0</v>
      </c>
      <c r="E60" s="89" t="s">
        <v>61</v>
      </c>
      <c r="F60" s="117" t="s">
        <v>82</v>
      </c>
      <c r="G60" s="89">
        <v>5.0</v>
      </c>
      <c r="H60" s="89" t="s">
        <v>49</v>
      </c>
      <c r="I60" s="89" t="s">
        <v>47</v>
      </c>
      <c r="J60" s="118">
        <v>2.563</v>
      </c>
      <c r="K60" s="119">
        <v>165.0</v>
      </c>
      <c r="L60" s="120"/>
      <c r="M60" s="121"/>
      <c r="N60" s="121"/>
      <c r="O60" s="121"/>
      <c r="P60" s="121"/>
      <c r="Q60" s="121"/>
      <c r="R60" s="121"/>
      <c r="S60" s="121"/>
      <c r="T60" s="121"/>
      <c r="U60" s="121"/>
      <c r="V60" s="121">
        <f t="shared" si="2"/>
        <v>0</v>
      </c>
      <c r="W60" s="160">
        <f t="shared" si="3"/>
        <v>0</v>
      </c>
      <c r="X60" s="161" t="str">
        <f t="shared" si="4"/>
        <v>NO</v>
      </c>
      <c r="Y60" s="102"/>
      <c r="Z60" s="18"/>
      <c r="AA60" s="103"/>
      <c r="AB60" s="103"/>
      <c r="AC60" s="1"/>
      <c r="AD60" s="17"/>
      <c r="AE60" s="17"/>
      <c r="AF60" s="17"/>
      <c r="AG60" s="17"/>
    </row>
    <row r="61" ht="84.0" customHeight="1">
      <c r="A61" s="11"/>
      <c r="B61" s="105"/>
      <c r="C61" s="106">
        <v>10.0</v>
      </c>
      <c r="D61" s="107">
        <v>7185.0</v>
      </c>
      <c r="E61" s="106" t="s">
        <v>61</v>
      </c>
      <c r="F61" s="106" t="s">
        <v>48</v>
      </c>
      <c r="G61" s="106">
        <v>5.0</v>
      </c>
      <c r="H61" s="106" t="s">
        <v>49</v>
      </c>
      <c r="I61" s="106" t="s">
        <v>47</v>
      </c>
      <c r="J61" s="109">
        <v>2.763</v>
      </c>
      <c r="K61" s="110">
        <v>175.0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2"/>
      <c r="V61" s="112">
        <f t="shared" si="2"/>
        <v>0</v>
      </c>
      <c r="W61" s="156">
        <f t="shared" si="3"/>
        <v>0</v>
      </c>
      <c r="X61" s="157" t="str">
        <f t="shared" si="4"/>
        <v>NO</v>
      </c>
      <c r="Y61" s="102"/>
      <c r="Z61" s="18"/>
      <c r="AA61" s="103"/>
      <c r="AB61" s="103"/>
      <c r="AC61" s="1"/>
      <c r="AD61" s="17"/>
      <c r="AE61" s="17"/>
      <c r="AF61" s="17"/>
      <c r="AG61" s="17"/>
    </row>
    <row r="62" ht="84.0" customHeight="1">
      <c r="A62" s="11"/>
      <c r="B62" s="105"/>
      <c r="C62" s="89">
        <v>11.0</v>
      </c>
      <c r="D62" s="116">
        <v>7186.0</v>
      </c>
      <c r="E62" s="89" t="s">
        <v>44</v>
      </c>
      <c r="F62" s="89" t="s">
        <v>48</v>
      </c>
      <c r="G62" s="89">
        <v>1.0</v>
      </c>
      <c r="H62" s="89" t="s">
        <v>49</v>
      </c>
      <c r="I62" s="89" t="s">
        <v>47</v>
      </c>
      <c r="J62" s="118">
        <v>1.652</v>
      </c>
      <c r="K62" s="119">
        <v>150.0</v>
      </c>
      <c r="L62" s="120"/>
      <c r="M62" s="121"/>
      <c r="N62" s="121"/>
      <c r="O62" s="121"/>
      <c r="P62" s="121"/>
      <c r="Q62" s="121"/>
      <c r="R62" s="121"/>
      <c r="S62" s="121"/>
      <c r="T62" s="121"/>
      <c r="U62" s="121"/>
      <c r="V62" s="121">
        <f t="shared" si="2"/>
        <v>0</v>
      </c>
      <c r="W62" s="160">
        <f t="shared" si="3"/>
        <v>0</v>
      </c>
      <c r="X62" s="161" t="str">
        <f t="shared" si="4"/>
        <v>NO</v>
      </c>
      <c r="Y62" s="102"/>
      <c r="Z62" s="18"/>
      <c r="AA62" s="103"/>
      <c r="AB62" s="103"/>
      <c r="AC62" s="1"/>
      <c r="AD62" s="17"/>
      <c r="AE62" s="17"/>
      <c r="AF62" s="17"/>
      <c r="AG62" s="17"/>
    </row>
    <row r="63" ht="84.0" customHeight="1">
      <c r="A63" s="52"/>
      <c r="B63" s="125"/>
      <c r="C63" s="126">
        <v>12.0</v>
      </c>
      <c r="D63" s="127">
        <v>7187.0</v>
      </c>
      <c r="E63" s="126" t="s">
        <v>44</v>
      </c>
      <c r="F63" s="126" t="s">
        <v>48</v>
      </c>
      <c r="G63" s="126">
        <v>1.0</v>
      </c>
      <c r="H63" s="126" t="s">
        <v>49</v>
      </c>
      <c r="I63" s="126" t="s">
        <v>47</v>
      </c>
      <c r="J63" s="129">
        <v>2.643</v>
      </c>
      <c r="K63" s="130">
        <v>160.0</v>
      </c>
      <c r="L63" s="131"/>
      <c r="M63" s="132"/>
      <c r="N63" s="132"/>
      <c r="O63" s="132"/>
      <c r="P63" s="132"/>
      <c r="Q63" s="132"/>
      <c r="R63" s="132"/>
      <c r="S63" s="132"/>
      <c r="T63" s="132"/>
      <c r="U63" s="132"/>
      <c r="V63" s="132">
        <f t="shared" si="2"/>
        <v>0</v>
      </c>
      <c r="W63" s="192">
        <f t="shared" si="3"/>
        <v>0</v>
      </c>
      <c r="X63" s="157" t="str">
        <f t="shared" si="4"/>
        <v>NO</v>
      </c>
      <c r="Y63" s="102"/>
      <c r="Z63" s="18"/>
      <c r="AA63" s="103"/>
      <c r="AB63" s="103"/>
      <c r="AC63" s="1"/>
      <c r="AD63" s="17"/>
      <c r="AE63" s="17"/>
      <c r="AF63" s="17"/>
      <c r="AG63" s="17"/>
    </row>
    <row r="64" ht="84.0" customHeight="1">
      <c r="A64" s="91" t="s">
        <v>83</v>
      </c>
      <c r="B64" s="188"/>
      <c r="C64" s="89">
        <v>1.0</v>
      </c>
      <c r="D64" s="116">
        <v>5651.0</v>
      </c>
      <c r="E64" s="89" t="s">
        <v>71</v>
      </c>
      <c r="F64" s="89" t="s">
        <v>56</v>
      </c>
      <c r="G64" s="89">
        <v>1.0</v>
      </c>
      <c r="H64" s="117" t="s">
        <v>84</v>
      </c>
      <c r="I64" s="89" t="s">
        <v>47</v>
      </c>
      <c r="J64" s="158">
        <v>1.624</v>
      </c>
      <c r="K64" s="119">
        <v>80.5</v>
      </c>
      <c r="L64" s="136"/>
      <c r="M64" s="137"/>
      <c r="N64" s="137"/>
      <c r="O64" s="137"/>
      <c r="P64" s="137"/>
      <c r="Q64" s="137"/>
      <c r="R64" s="137"/>
      <c r="S64" s="137"/>
      <c r="T64" s="137"/>
      <c r="U64" s="137"/>
      <c r="V64" s="137">
        <f t="shared" si="2"/>
        <v>0</v>
      </c>
      <c r="W64" s="195">
        <f t="shared" si="3"/>
        <v>0</v>
      </c>
      <c r="X64" s="153" t="str">
        <f t="shared" si="4"/>
        <v>NO</v>
      </c>
      <c r="Y64" s="102"/>
      <c r="Z64" s="18"/>
      <c r="AA64" s="103"/>
      <c r="AB64" s="103"/>
      <c r="AC64" s="1"/>
      <c r="AD64" s="17"/>
      <c r="AE64" s="17"/>
      <c r="AF64" s="17"/>
      <c r="AG64" s="17"/>
    </row>
    <row r="65" ht="84.0" customHeight="1">
      <c r="A65" s="11"/>
      <c r="B65" s="188"/>
      <c r="C65" s="106">
        <v>2.0</v>
      </c>
      <c r="D65" s="107">
        <v>5729.0</v>
      </c>
      <c r="E65" s="106" t="s">
        <v>61</v>
      </c>
      <c r="F65" s="106" t="s">
        <v>48</v>
      </c>
      <c r="G65" s="106">
        <v>3.0</v>
      </c>
      <c r="H65" s="106" t="s">
        <v>49</v>
      </c>
      <c r="I65" s="106" t="s">
        <v>47</v>
      </c>
      <c r="J65" s="109">
        <v>2.855</v>
      </c>
      <c r="K65" s="155">
        <v>145.5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2"/>
      <c r="V65" s="112">
        <f t="shared" si="2"/>
        <v>0</v>
      </c>
      <c r="W65" s="156">
        <f t="shared" si="3"/>
        <v>0</v>
      </c>
      <c r="X65" s="157" t="str">
        <f t="shared" si="4"/>
        <v>NO</v>
      </c>
      <c r="Y65" s="102"/>
      <c r="Z65" s="18"/>
      <c r="AA65" s="103"/>
      <c r="AB65" s="103"/>
      <c r="AC65" s="1"/>
      <c r="AD65" s="17"/>
      <c r="AE65" s="17"/>
      <c r="AF65" s="17"/>
      <c r="AG65" s="17"/>
    </row>
    <row r="66" ht="84.0" customHeight="1">
      <c r="A66" s="11"/>
      <c r="B66" s="188"/>
      <c r="C66" s="89">
        <v>3.0</v>
      </c>
      <c r="D66" s="116">
        <v>5728.0</v>
      </c>
      <c r="E66" s="89" t="s">
        <v>51</v>
      </c>
      <c r="F66" s="89" t="s">
        <v>48</v>
      </c>
      <c r="G66" s="89">
        <v>5.0</v>
      </c>
      <c r="H66" s="89" t="s">
        <v>49</v>
      </c>
      <c r="I66" s="89" t="s">
        <v>47</v>
      </c>
      <c r="J66" s="118">
        <v>1.065</v>
      </c>
      <c r="K66" s="119">
        <v>151.0</v>
      </c>
      <c r="L66" s="120"/>
      <c r="M66" s="121"/>
      <c r="N66" s="121"/>
      <c r="O66" s="121"/>
      <c r="P66" s="121"/>
      <c r="Q66" s="121"/>
      <c r="R66" s="121"/>
      <c r="S66" s="121"/>
      <c r="T66" s="121"/>
      <c r="U66" s="121"/>
      <c r="V66" s="121">
        <f t="shared" si="2"/>
        <v>0</v>
      </c>
      <c r="W66" s="160">
        <f t="shared" si="3"/>
        <v>0</v>
      </c>
      <c r="X66" s="161" t="str">
        <f t="shared" si="4"/>
        <v>NO</v>
      </c>
      <c r="Y66" s="102"/>
      <c r="Z66" s="18"/>
      <c r="AA66" s="103"/>
      <c r="AB66" s="103"/>
      <c r="AC66" s="1"/>
      <c r="AD66" s="17"/>
      <c r="AE66" s="17"/>
      <c r="AF66" s="17"/>
      <c r="AG66" s="17"/>
    </row>
    <row r="67" ht="84.0" customHeight="1">
      <c r="A67" s="11"/>
      <c r="B67" s="188"/>
      <c r="C67" s="106">
        <v>4.0</v>
      </c>
      <c r="D67" s="107">
        <v>5730.0</v>
      </c>
      <c r="E67" s="106" t="s">
        <v>51</v>
      </c>
      <c r="F67" s="106" t="s">
        <v>56</v>
      </c>
      <c r="G67" s="106">
        <v>1.0</v>
      </c>
      <c r="H67" s="106" t="s">
        <v>57</v>
      </c>
      <c r="I67" s="106" t="s">
        <v>47</v>
      </c>
      <c r="J67" s="109">
        <v>2.067</v>
      </c>
      <c r="K67" s="110">
        <v>87.0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2"/>
      <c r="V67" s="112">
        <f t="shared" si="2"/>
        <v>0</v>
      </c>
      <c r="W67" s="156">
        <f t="shared" si="3"/>
        <v>0</v>
      </c>
      <c r="X67" s="157" t="str">
        <f t="shared" si="4"/>
        <v>NO</v>
      </c>
      <c r="Y67" s="102"/>
      <c r="Z67" s="18"/>
      <c r="AA67" s="103"/>
      <c r="AB67" s="103"/>
      <c r="AC67" s="1"/>
      <c r="AD67" s="17"/>
      <c r="AE67" s="17"/>
      <c r="AF67" s="17"/>
      <c r="AG67" s="17"/>
    </row>
    <row r="68" ht="84.0" customHeight="1">
      <c r="A68" s="52"/>
      <c r="B68" s="191"/>
      <c r="C68" s="162">
        <v>5.0</v>
      </c>
      <c r="D68" s="163">
        <v>5652.0</v>
      </c>
      <c r="E68" s="162" t="s">
        <v>52</v>
      </c>
      <c r="F68" s="162" t="s">
        <v>56</v>
      </c>
      <c r="G68" s="162">
        <v>3.0</v>
      </c>
      <c r="H68" s="164" t="s">
        <v>64</v>
      </c>
      <c r="I68" s="164" t="s">
        <v>47</v>
      </c>
      <c r="J68" s="165">
        <v>0.088</v>
      </c>
      <c r="K68" s="166">
        <v>23.52</v>
      </c>
      <c r="L68" s="120"/>
      <c r="M68" s="121"/>
      <c r="N68" s="121"/>
      <c r="O68" s="121"/>
      <c r="P68" s="121"/>
      <c r="Q68" s="121"/>
      <c r="R68" s="121"/>
      <c r="S68" s="121"/>
      <c r="T68" s="121"/>
      <c r="U68" s="121"/>
      <c r="V68" s="168">
        <f t="shared" si="2"/>
        <v>0</v>
      </c>
      <c r="W68" s="169">
        <f t="shared" si="3"/>
        <v>0</v>
      </c>
      <c r="X68" s="170" t="str">
        <f t="shared" si="4"/>
        <v>NO</v>
      </c>
      <c r="Y68" s="102"/>
      <c r="Z68" s="18"/>
      <c r="AA68" s="103"/>
      <c r="AB68" s="103"/>
      <c r="AC68" s="1"/>
      <c r="AD68" s="17"/>
      <c r="AE68" s="17"/>
      <c r="AF68" s="17"/>
      <c r="AG68" s="17"/>
    </row>
    <row r="69" ht="84.0" customHeight="1">
      <c r="A69" s="91" t="s">
        <v>85</v>
      </c>
      <c r="B69" s="92"/>
      <c r="C69" s="201">
        <v>1.0</v>
      </c>
      <c r="D69" s="202">
        <v>5723.0</v>
      </c>
      <c r="E69" s="201" t="s">
        <v>51</v>
      </c>
      <c r="F69" s="201" t="s">
        <v>59</v>
      </c>
      <c r="G69" s="201">
        <v>5.0</v>
      </c>
      <c r="H69" s="201" t="s">
        <v>46</v>
      </c>
      <c r="I69" s="201" t="s">
        <v>47</v>
      </c>
      <c r="J69" s="203">
        <v>0.693</v>
      </c>
      <c r="K69" s="204">
        <v>106.5</v>
      </c>
      <c r="L69" s="205"/>
      <c r="M69" s="206"/>
      <c r="N69" s="206"/>
      <c r="O69" s="206"/>
      <c r="P69" s="206"/>
      <c r="Q69" s="206"/>
      <c r="R69" s="206"/>
      <c r="S69" s="206"/>
      <c r="T69" s="206"/>
      <c r="U69" s="206"/>
      <c r="V69" s="206">
        <f t="shared" si="2"/>
        <v>0</v>
      </c>
      <c r="W69" s="207">
        <f t="shared" si="3"/>
        <v>0</v>
      </c>
      <c r="X69" s="208" t="str">
        <f t="shared" si="4"/>
        <v>NO</v>
      </c>
      <c r="Y69" s="102"/>
      <c r="Z69" s="18"/>
      <c r="AA69" s="103"/>
      <c r="AB69" s="103"/>
      <c r="AC69" s="1"/>
      <c r="AD69" s="17"/>
      <c r="AE69" s="17"/>
      <c r="AF69" s="17"/>
      <c r="AG69" s="17"/>
    </row>
    <row r="70" ht="84.0" customHeight="1">
      <c r="A70" s="11"/>
      <c r="B70" s="105"/>
      <c r="C70" s="89">
        <v>2.0</v>
      </c>
      <c r="D70" s="116">
        <v>5724.0</v>
      </c>
      <c r="E70" s="89" t="s">
        <v>50</v>
      </c>
      <c r="F70" s="89" t="s">
        <v>59</v>
      </c>
      <c r="G70" s="89">
        <v>5.0</v>
      </c>
      <c r="H70" s="89" t="s">
        <v>46</v>
      </c>
      <c r="I70" s="89" t="s">
        <v>47</v>
      </c>
      <c r="J70" s="118">
        <v>1.333</v>
      </c>
      <c r="K70" s="119">
        <v>139.0</v>
      </c>
      <c r="L70" s="120"/>
      <c r="M70" s="121"/>
      <c r="N70" s="121"/>
      <c r="O70" s="121"/>
      <c r="P70" s="121"/>
      <c r="Q70" s="121"/>
      <c r="R70" s="121"/>
      <c r="S70" s="121"/>
      <c r="T70" s="121"/>
      <c r="U70" s="121"/>
      <c r="V70" s="121">
        <f t="shared" si="2"/>
        <v>0</v>
      </c>
      <c r="W70" s="160">
        <f t="shared" si="3"/>
        <v>0</v>
      </c>
      <c r="X70" s="161" t="str">
        <f t="shared" si="4"/>
        <v>NO</v>
      </c>
      <c r="Y70" s="102"/>
      <c r="Z70" s="18"/>
      <c r="AA70" s="103"/>
      <c r="AB70" s="103"/>
      <c r="AC70" s="1"/>
      <c r="AD70" s="17"/>
      <c r="AE70" s="17"/>
      <c r="AF70" s="17"/>
      <c r="AG70" s="17"/>
    </row>
    <row r="71" ht="84.0" customHeight="1">
      <c r="A71" s="13"/>
      <c r="B71" s="105"/>
      <c r="C71" s="106">
        <v>3.0</v>
      </c>
      <c r="D71" s="107">
        <v>7857.0</v>
      </c>
      <c r="E71" s="106" t="s">
        <v>52</v>
      </c>
      <c r="F71" s="106" t="s">
        <v>59</v>
      </c>
      <c r="G71" s="106">
        <v>12.0</v>
      </c>
      <c r="H71" s="106" t="s">
        <v>46</v>
      </c>
      <c r="I71" s="106" t="s">
        <v>86</v>
      </c>
      <c r="J71" s="109">
        <v>0.4</v>
      </c>
      <c r="K71" s="110">
        <v>140.0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2"/>
      <c r="V71" s="112">
        <f t="shared" si="2"/>
        <v>0</v>
      </c>
      <c r="W71" s="156">
        <f t="shared" si="3"/>
        <v>0</v>
      </c>
      <c r="X71" s="157" t="str">
        <f t="shared" si="4"/>
        <v>NO</v>
      </c>
      <c r="Y71" s="102"/>
      <c r="Z71" s="18"/>
      <c r="AA71" s="103"/>
      <c r="AB71" s="103"/>
      <c r="AC71" s="1"/>
      <c r="AD71" s="17"/>
      <c r="AE71" s="17"/>
      <c r="AF71" s="17"/>
      <c r="AG71" s="17"/>
    </row>
    <row r="72" ht="84.0" customHeight="1">
      <c r="A72" s="91" t="s">
        <v>87</v>
      </c>
      <c r="B72" s="184"/>
      <c r="C72" s="74">
        <v>1.0</v>
      </c>
      <c r="D72" s="93">
        <v>6378.0</v>
      </c>
      <c r="E72" s="74" t="s">
        <v>61</v>
      </c>
      <c r="F72" s="74" t="s">
        <v>48</v>
      </c>
      <c r="G72" s="74">
        <v>3.0</v>
      </c>
      <c r="H72" s="73" t="s">
        <v>49</v>
      </c>
      <c r="I72" s="73" t="s">
        <v>47</v>
      </c>
      <c r="J72" s="94">
        <v>2.336</v>
      </c>
      <c r="K72" s="95">
        <v>112.0</v>
      </c>
      <c r="L72" s="150"/>
      <c r="M72" s="151"/>
      <c r="N72" s="151"/>
      <c r="O72" s="151"/>
      <c r="P72" s="151"/>
      <c r="Q72" s="151"/>
      <c r="R72" s="151"/>
      <c r="S72" s="151"/>
      <c r="T72" s="151"/>
      <c r="U72" s="151"/>
      <c r="V72" s="151">
        <f t="shared" si="2"/>
        <v>0</v>
      </c>
      <c r="W72" s="152">
        <f t="shared" si="3"/>
        <v>0</v>
      </c>
      <c r="X72" s="153" t="str">
        <f t="shared" si="4"/>
        <v>NO</v>
      </c>
      <c r="Y72" s="102"/>
      <c r="Z72" s="18"/>
      <c r="AA72" s="103"/>
      <c r="AB72" s="103"/>
      <c r="AC72" s="1"/>
      <c r="AD72" s="17"/>
      <c r="AE72" s="17"/>
      <c r="AF72" s="17"/>
      <c r="AG72" s="17"/>
    </row>
    <row r="73" ht="84.0" customHeight="1">
      <c r="A73" s="11"/>
      <c r="B73" s="188"/>
      <c r="C73" s="106">
        <v>2.0</v>
      </c>
      <c r="D73" s="107">
        <v>6379.0</v>
      </c>
      <c r="E73" s="106" t="s">
        <v>50</v>
      </c>
      <c r="F73" s="106" t="s">
        <v>48</v>
      </c>
      <c r="G73" s="106">
        <v>2.0</v>
      </c>
      <c r="H73" s="106" t="s">
        <v>49</v>
      </c>
      <c r="I73" s="106" t="s">
        <v>47</v>
      </c>
      <c r="J73" s="109">
        <v>1.501</v>
      </c>
      <c r="K73" s="110">
        <v>67.5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2"/>
      <c r="V73" s="112">
        <f t="shared" si="2"/>
        <v>0</v>
      </c>
      <c r="W73" s="156">
        <f t="shared" si="3"/>
        <v>0</v>
      </c>
      <c r="X73" s="157" t="str">
        <f t="shared" si="4"/>
        <v>NO</v>
      </c>
      <c r="Y73" s="102"/>
      <c r="Z73" s="18"/>
      <c r="AA73" s="103"/>
      <c r="AB73" s="103"/>
      <c r="AC73" s="1"/>
      <c r="AD73" s="17"/>
      <c r="AE73" s="17"/>
      <c r="AF73" s="17"/>
      <c r="AG73" s="17"/>
    </row>
    <row r="74" ht="84.0" customHeight="1">
      <c r="A74" s="11"/>
      <c r="B74" s="105"/>
      <c r="C74" s="89">
        <v>3.0</v>
      </c>
      <c r="D74" s="116">
        <v>6380.0</v>
      </c>
      <c r="E74" s="89" t="s">
        <v>50</v>
      </c>
      <c r="F74" s="89" t="s">
        <v>48</v>
      </c>
      <c r="G74" s="89">
        <v>2.0</v>
      </c>
      <c r="H74" s="89" t="s">
        <v>49</v>
      </c>
      <c r="I74" s="89" t="s">
        <v>47</v>
      </c>
      <c r="J74" s="158">
        <v>2.27</v>
      </c>
      <c r="K74" s="119">
        <v>95.0</v>
      </c>
      <c r="L74" s="120"/>
      <c r="M74" s="121"/>
      <c r="N74" s="121"/>
      <c r="O74" s="121"/>
      <c r="P74" s="121"/>
      <c r="Q74" s="121"/>
      <c r="R74" s="121"/>
      <c r="S74" s="121"/>
      <c r="T74" s="121"/>
      <c r="U74" s="121"/>
      <c r="V74" s="121">
        <f t="shared" si="2"/>
        <v>0</v>
      </c>
      <c r="W74" s="160">
        <f t="shared" si="3"/>
        <v>0</v>
      </c>
      <c r="X74" s="161" t="str">
        <f t="shared" si="4"/>
        <v>NO</v>
      </c>
      <c r="Y74" s="102"/>
      <c r="Z74" s="18"/>
      <c r="AA74" s="103"/>
      <c r="AB74" s="103"/>
      <c r="AC74" s="1"/>
      <c r="AD74" s="17"/>
      <c r="AE74" s="17"/>
      <c r="AF74" s="17"/>
      <c r="AG74" s="17"/>
    </row>
    <row r="75" ht="84.0" customHeight="1">
      <c r="A75" s="11"/>
      <c r="B75" s="105"/>
      <c r="C75" s="106">
        <v>4.0</v>
      </c>
      <c r="D75" s="107">
        <v>6381.0</v>
      </c>
      <c r="E75" s="106" t="s">
        <v>50</v>
      </c>
      <c r="F75" s="106" t="s">
        <v>48</v>
      </c>
      <c r="G75" s="106">
        <v>2.0</v>
      </c>
      <c r="H75" s="106" t="s">
        <v>49</v>
      </c>
      <c r="I75" s="106" t="s">
        <v>47</v>
      </c>
      <c r="J75" s="109">
        <v>1.175</v>
      </c>
      <c r="K75" s="110">
        <v>56.0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2"/>
      <c r="V75" s="112">
        <f t="shared" si="2"/>
        <v>0</v>
      </c>
      <c r="W75" s="156">
        <f t="shared" si="3"/>
        <v>0</v>
      </c>
      <c r="X75" s="157" t="str">
        <f t="shared" si="4"/>
        <v>NO</v>
      </c>
      <c r="Y75" s="102"/>
      <c r="Z75" s="18"/>
      <c r="AA75" s="103"/>
      <c r="AB75" s="103"/>
      <c r="AC75" s="1"/>
      <c r="AD75" s="17"/>
      <c r="AE75" s="17"/>
      <c r="AF75" s="17"/>
      <c r="AG75" s="17"/>
    </row>
    <row r="76" ht="84.0" customHeight="1">
      <c r="A76" s="11"/>
      <c r="B76" s="105"/>
      <c r="C76" s="89">
        <v>5.0</v>
      </c>
      <c r="D76" s="116">
        <v>8362.0</v>
      </c>
      <c r="E76" s="89" t="s">
        <v>81</v>
      </c>
      <c r="F76" s="89" t="s">
        <v>56</v>
      </c>
      <c r="G76" s="89">
        <v>3.0</v>
      </c>
      <c r="H76" s="89" t="s">
        <v>84</v>
      </c>
      <c r="I76" s="89" t="s">
        <v>47</v>
      </c>
      <c r="J76" s="118">
        <v>0.697</v>
      </c>
      <c r="K76" s="119">
        <v>45.0</v>
      </c>
      <c r="L76" s="120"/>
      <c r="M76" s="121"/>
      <c r="N76" s="121"/>
      <c r="O76" s="121"/>
      <c r="P76" s="121"/>
      <c r="Q76" s="121"/>
      <c r="R76" s="121"/>
      <c r="S76" s="121"/>
      <c r="T76" s="121"/>
      <c r="U76" s="121"/>
      <c r="V76" s="121">
        <f t="shared" si="2"/>
        <v>0</v>
      </c>
      <c r="W76" s="160">
        <f t="shared" si="3"/>
        <v>0</v>
      </c>
      <c r="X76" s="161" t="str">
        <f t="shared" si="4"/>
        <v>NO</v>
      </c>
      <c r="Y76" s="102"/>
      <c r="Z76" s="18"/>
      <c r="AA76" s="103"/>
      <c r="AB76" s="103"/>
      <c r="AC76" s="1"/>
      <c r="AD76" s="17"/>
      <c r="AE76" s="17"/>
      <c r="AF76" s="17"/>
      <c r="AG76" s="17"/>
    </row>
    <row r="77" ht="84.0" customHeight="1">
      <c r="A77" s="11"/>
      <c r="B77" s="105"/>
      <c r="C77" s="106">
        <v>6.0</v>
      </c>
      <c r="D77" s="107">
        <v>8363.0</v>
      </c>
      <c r="E77" s="106" t="s">
        <v>65</v>
      </c>
      <c r="F77" s="106" t="s">
        <v>45</v>
      </c>
      <c r="G77" s="106">
        <v>5.0</v>
      </c>
      <c r="H77" s="106" t="s">
        <v>53</v>
      </c>
      <c r="I77" s="106" t="s">
        <v>47</v>
      </c>
      <c r="J77" s="109">
        <v>0.268</v>
      </c>
      <c r="K77" s="110">
        <v>28.0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2"/>
      <c r="V77" s="112">
        <f t="shared" si="2"/>
        <v>0</v>
      </c>
      <c r="W77" s="156">
        <f t="shared" si="3"/>
        <v>0</v>
      </c>
      <c r="X77" s="157" t="str">
        <f t="shared" si="4"/>
        <v>NO</v>
      </c>
      <c r="Y77" s="102"/>
      <c r="Z77" s="18"/>
      <c r="AA77" s="103"/>
      <c r="AB77" s="103"/>
      <c r="AC77" s="1"/>
      <c r="AD77" s="17"/>
      <c r="AE77" s="17"/>
      <c r="AF77" s="17"/>
      <c r="AG77" s="17"/>
    </row>
    <row r="78" ht="87.0" customHeight="1">
      <c r="A78" s="11"/>
      <c r="B78" s="105"/>
      <c r="C78" s="89">
        <v>7.0</v>
      </c>
      <c r="D78" s="116">
        <v>6586.0</v>
      </c>
      <c r="E78" s="89" t="s">
        <v>65</v>
      </c>
      <c r="F78" s="89" t="s">
        <v>45</v>
      </c>
      <c r="G78" s="89">
        <v>5.0</v>
      </c>
      <c r="H78" s="89" t="s">
        <v>53</v>
      </c>
      <c r="I78" s="89" t="s">
        <v>47</v>
      </c>
      <c r="J78" s="118">
        <v>0.202</v>
      </c>
      <c r="K78" s="119">
        <v>36.0</v>
      </c>
      <c r="L78" s="120"/>
      <c r="M78" s="121"/>
      <c r="N78" s="121"/>
      <c r="O78" s="121"/>
      <c r="P78" s="121"/>
      <c r="Q78" s="121"/>
      <c r="R78" s="121"/>
      <c r="S78" s="121"/>
      <c r="T78" s="121"/>
      <c r="U78" s="121"/>
      <c r="V78" s="121">
        <f t="shared" si="2"/>
        <v>0</v>
      </c>
      <c r="W78" s="160">
        <f t="shared" si="3"/>
        <v>0</v>
      </c>
      <c r="X78" s="161" t="str">
        <f t="shared" si="4"/>
        <v>NO</v>
      </c>
      <c r="Y78" s="102"/>
      <c r="Z78" s="18"/>
      <c r="AA78" s="103"/>
      <c r="AB78" s="103"/>
      <c r="AC78" s="1"/>
      <c r="AD78" s="17"/>
      <c r="AE78" s="17"/>
      <c r="AF78" s="17"/>
      <c r="AG78" s="17"/>
    </row>
    <row r="79" ht="87.0" customHeight="1">
      <c r="A79" s="13"/>
      <c r="B79" s="105"/>
      <c r="C79" s="106">
        <v>8.0</v>
      </c>
      <c r="D79" s="107">
        <v>6587.0</v>
      </c>
      <c r="E79" s="106" t="s">
        <v>69</v>
      </c>
      <c r="F79" s="106" t="s">
        <v>45</v>
      </c>
      <c r="G79" s="106">
        <v>5.0</v>
      </c>
      <c r="H79" s="108" t="s">
        <v>53</v>
      </c>
      <c r="I79" s="106" t="s">
        <v>47</v>
      </c>
      <c r="J79" s="109">
        <v>0.067</v>
      </c>
      <c r="K79" s="110">
        <v>27.0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2"/>
      <c r="V79" s="112">
        <f t="shared" si="2"/>
        <v>0</v>
      </c>
      <c r="W79" s="156">
        <f t="shared" si="3"/>
        <v>0</v>
      </c>
      <c r="X79" s="157" t="str">
        <f t="shared" si="4"/>
        <v>NO</v>
      </c>
      <c r="Y79" s="102"/>
      <c r="Z79" s="18"/>
      <c r="AA79" s="103"/>
      <c r="AB79" s="103"/>
      <c r="AC79" s="1"/>
      <c r="AD79" s="17"/>
      <c r="AE79" s="17"/>
      <c r="AF79" s="17"/>
      <c r="AG79" s="17"/>
    </row>
    <row r="80" ht="90.75" customHeight="1">
      <c r="A80" s="91" t="s">
        <v>88</v>
      </c>
      <c r="B80" s="92"/>
      <c r="C80" s="74">
        <v>1.0</v>
      </c>
      <c r="D80" s="93">
        <v>6384.0</v>
      </c>
      <c r="E80" s="74" t="s">
        <v>69</v>
      </c>
      <c r="F80" s="74" t="s">
        <v>59</v>
      </c>
      <c r="G80" s="74">
        <v>15.0</v>
      </c>
      <c r="H80" s="73" t="s">
        <v>78</v>
      </c>
      <c r="I80" s="73" t="s">
        <v>47</v>
      </c>
      <c r="J80" s="94">
        <v>0.214</v>
      </c>
      <c r="K80" s="95">
        <v>51.0</v>
      </c>
      <c r="L80" s="150"/>
      <c r="M80" s="151"/>
      <c r="N80" s="151"/>
      <c r="O80" s="151"/>
      <c r="P80" s="151"/>
      <c r="Q80" s="151"/>
      <c r="R80" s="151"/>
      <c r="S80" s="151"/>
      <c r="T80" s="151"/>
      <c r="U80" s="151"/>
      <c r="V80" s="151">
        <f t="shared" si="2"/>
        <v>0</v>
      </c>
      <c r="W80" s="152">
        <f t="shared" si="3"/>
        <v>0</v>
      </c>
      <c r="X80" s="153" t="str">
        <f t="shared" si="4"/>
        <v>NO</v>
      </c>
      <c r="Y80" s="102"/>
      <c r="Z80" s="18"/>
      <c r="AA80" s="103"/>
      <c r="AB80" s="103"/>
      <c r="AC80" s="1"/>
      <c r="AD80" s="17"/>
      <c r="AE80" s="17"/>
      <c r="AF80" s="17"/>
      <c r="AG80" s="17"/>
    </row>
    <row r="81" ht="90.75" customHeight="1">
      <c r="A81" s="11"/>
      <c r="B81" s="105"/>
      <c r="C81" s="106">
        <v>2.0</v>
      </c>
      <c r="D81" s="107">
        <v>7177.0</v>
      </c>
      <c r="E81" s="106" t="s">
        <v>52</v>
      </c>
      <c r="F81" s="106" t="s">
        <v>59</v>
      </c>
      <c r="G81" s="106">
        <v>16.0</v>
      </c>
      <c r="H81" s="108" t="s">
        <v>78</v>
      </c>
      <c r="I81" s="108" t="s">
        <v>47</v>
      </c>
      <c r="J81" s="109">
        <v>0.445</v>
      </c>
      <c r="K81" s="110">
        <v>52.0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2"/>
      <c r="V81" s="112">
        <f t="shared" si="2"/>
        <v>0</v>
      </c>
      <c r="W81" s="156">
        <f t="shared" si="3"/>
        <v>0</v>
      </c>
      <c r="X81" s="157" t="str">
        <f t="shared" si="4"/>
        <v>NO</v>
      </c>
      <c r="Y81" s="102"/>
      <c r="Z81" s="18"/>
      <c r="AA81" s="103"/>
      <c r="AB81" s="103"/>
      <c r="AC81" s="1"/>
      <c r="AD81" s="17"/>
      <c r="AE81" s="17"/>
      <c r="AF81" s="17"/>
      <c r="AG81" s="17"/>
    </row>
    <row r="82" ht="108.75" customHeight="1">
      <c r="A82" s="52"/>
      <c r="B82" s="125"/>
      <c r="C82" s="162">
        <v>3.0</v>
      </c>
      <c r="D82" s="163">
        <v>7772.0</v>
      </c>
      <c r="E82" s="162" t="s">
        <v>69</v>
      </c>
      <c r="F82" s="162" t="s">
        <v>45</v>
      </c>
      <c r="G82" s="162">
        <v>20.0</v>
      </c>
      <c r="H82" s="164" t="s">
        <v>78</v>
      </c>
      <c r="I82" s="164" t="s">
        <v>47</v>
      </c>
      <c r="J82" s="162">
        <v>0.5</v>
      </c>
      <c r="K82" s="209">
        <v>75.0</v>
      </c>
      <c r="L82" s="167"/>
      <c r="M82" s="168"/>
      <c r="N82" s="168"/>
      <c r="O82" s="168"/>
      <c r="P82" s="168"/>
      <c r="Q82" s="168"/>
      <c r="R82" s="168"/>
      <c r="S82" s="168"/>
      <c r="T82" s="168"/>
      <c r="U82" s="168"/>
      <c r="V82" s="168">
        <f t="shared" si="2"/>
        <v>0</v>
      </c>
      <c r="W82" s="169">
        <f t="shared" si="3"/>
        <v>0</v>
      </c>
      <c r="X82" s="170" t="str">
        <f t="shared" si="4"/>
        <v>NO</v>
      </c>
      <c r="Y82" s="102"/>
      <c r="Z82" s="18"/>
      <c r="AA82" s="103"/>
      <c r="AB82" s="103"/>
      <c r="AC82" s="1"/>
      <c r="AD82" s="17"/>
      <c r="AE82" s="17"/>
      <c r="AF82" s="17"/>
      <c r="AG82" s="17"/>
    </row>
    <row r="83" ht="84.0" customHeight="1">
      <c r="A83" s="147" t="s">
        <v>89</v>
      </c>
      <c r="B83" s="188"/>
      <c r="C83" s="106">
        <v>1.0</v>
      </c>
      <c r="D83" s="107">
        <v>6582.0</v>
      </c>
      <c r="E83" s="106" t="s">
        <v>44</v>
      </c>
      <c r="F83" s="106" t="s">
        <v>59</v>
      </c>
      <c r="G83" s="106">
        <v>1.0</v>
      </c>
      <c r="H83" s="108" t="s">
        <v>74</v>
      </c>
      <c r="I83" s="108" t="s">
        <v>47</v>
      </c>
      <c r="J83" s="109">
        <v>1.493</v>
      </c>
      <c r="K83" s="110">
        <v>78.5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2"/>
      <c r="V83" s="112">
        <f t="shared" si="2"/>
        <v>0</v>
      </c>
      <c r="W83" s="156">
        <f t="shared" si="3"/>
        <v>0</v>
      </c>
      <c r="X83" s="157" t="str">
        <f t="shared" si="4"/>
        <v>NO</v>
      </c>
      <c r="Y83" s="102"/>
      <c r="Z83" s="18"/>
      <c r="AA83" s="103"/>
      <c r="AB83" s="103"/>
      <c r="AC83" s="1"/>
      <c r="AD83" s="17"/>
      <c r="AE83" s="17"/>
      <c r="AF83" s="17"/>
      <c r="AG83" s="17"/>
    </row>
    <row r="84" ht="84.0" customHeight="1">
      <c r="A84" s="11"/>
      <c r="B84" s="188"/>
      <c r="C84" s="89">
        <v>2.0</v>
      </c>
      <c r="D84" s="116">
        <v>6583.0</v>
      </c>
      <c r="E84" s="89" t="s">
        <v>71</v>
      </c>
      <c r="F84" s="89" t="s">
        <v>59</v>
      </c>
      <c r="G84" s="89">
        <v>1.0</v>
      </c>
      <c r="H84" s="117" t="s">
        <v>74</v>
      </c>
      <c r="I84" s="89" t="s">
        <v>47</v>
      </c>
      <c r="J84" s="118">
        <v>1.023</v>
      </c>
      <c r="K84" s="159">
        <v>56.0</v>
      </c>
      <c r="L84" s="120"/>
      <c r="M84" s="121"/>
      <c r="N84" s="121"/>
      <c r="O84" s="121"/>
      <c r="P84" s="121"/>
      <c r="Q84" s="121"/>
      <c r="R84" s="121"/>
      <c r="S84" s="121"/>
      <c r="T84" s="121"/>
      <c r="U84" s="121"/>
      <c r="V84" s="121">
        <f t="shared" si="2"/>
        <v>0</v>
      </c>
      <c r="W84" s="160">
        <f t="shared" si="3"/>
        <v>0</v>
      </c>
      <c r="X84" s="161" t="str">
        <f t="shared" si="4"/>
        <v>NO</v>
      </c>
      <c r="Y84" s="102"/>
      <c r="Z84" s="18"/>
      <c r="AA84" s="103"/>
      <c r="AB84" s="103"/>
      <c r="AC84" s="1"/>
      <c r="AD84" s="17"/>
      <c r="AE84" s="17"/>
      <c r="AF84" s="17"/>
      <c r="AG84" s="17"/>
    </row>
    <row r="85" ht="84.0" customHeight="1">
      <c r="A85" s="11"/>
      <c r="B85" s="188"/>
      <c r="C85" s="106">
        <v>3.0</v>
      </c>
      <c r="D85" s="107">
        <v>6584.0</v>
      </c>
      <c r="E85" s="106" t="s">
        <v>58</v>
      </c>
      <c r="F85" s="106" t="s">
        <v>59</v>
      </c>
      <c r="G85" s="106">
        <v>5.0</v>
      </c>
      <c r="H85" s="108" t="s">
        <v>64</v>
      </c>
      <c r="I85" s="108" t="s">
        <v>47</v>
      </c>
      <c r="J85" s="109">
        <v>1.973</v>
      </c>
      <c r="K85" s="155">
        <v>112.0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2"/>
      <c r="V85" s="112">
        <f t="shared" si="2"/>
        <v>0</v>
      </c>
      <c r="W85" s="156">
        <f t="shared" si="3"/>
        <v>0</v>
      </c>
      <c r="X85" s="157" t="str">
        <f t="shared" si="4"/>
        <v>NO</v>
      </c>
      <c r="Y85" s="102"/>
      <c r="Z85" s="18"/>
      <c r="AA85" s="103"/>
      <c r="AB85" s="103"/>
      <c r="AC85" s="17"/>
      <c r="AD85" s="17"/>
      <c r="AE85" s="17"/>
      <c r="AF85" s="189"/>
      <c r="AG85" s="190"/>
    </row>
    <row r="86" ht="84.0" customHeight="1">
      <c r="A86" s="52"/>
      <c r="B86" s="191"/>
      <c r="C86" s="162">
        <v>4.0</v>
      </c>
      <c r="D86" s="163">
        <v>6585.0</v>
      </c>
      <c r="E86" s="162" t="s">
        <v>81</v>
      </c>
      <c r="F86" s="162" t="s">
        <v>59</v>
      </c>
      <c r="G86" s="162">
        <v>5.0</v>
      </c>
      <c r="H86" s="162" t="s">
        <v>64</v>
      </c>
      <c r="I86" s="162" t="s">
        <v>47</v>
      </c>
      <c r="J86" s="210">
        <v>0.523</v>
      </c>
      <c r="K86" s="209">
        <v>39.0</v>
      </c>
      <c r="L86" s="211"/>
      <c r="M86" s="212"/>
      <c r="N86" s="212"/>
      <c r="O86" s="212"/>
      <c r="P86" s="212"/>
      <c r="Q86" s="212"/>
      <c r="R86" s="212"/>
      <c r="S86" s="212"/>
      <c r="T86" s="212"/>
      <c r="U86" s="212"/>
      <c r="V86" s="212">
        <f t="shared" si="2"/>
        <v>0</v>
      </c>
      <c r="W86" s="213">
        <f t="shared" si="3"/>
        <v>0</v>
      </c>
      <c r="X86" s="214" t="str">
        <f t="shared" si="4"/>
        <v>NO</v>
      </c>
      <c r="Y86" s="102"/>
      <c r="Z86" s="18"/>
      <c r="AA86" s="103"/>
      <c r="AB86" s="103"/>
      <c r="AC86" s="1"/>
      <c r="AD86" s="17"/>
      <c r="AE86" s="17"/>
      <c r="AF86" s="17"/>
      <c r="AG86" s="17"/>
    </row>
    <row r="87" ht="83.25" customHeight="1">
      <c r="A87" s="91" t="s">
        <v>90</v>
      </c>
      <c r="B87" s="92"/>
      <c r="C87" s="74">
        <v>1.0</v>
      </c>
      <c r="D87" s="93">
        <v>6589.0</v>
      </c>
      <c r="E87" s="74" t="s">
        <v>71</v>
      </c>
      <c r="F87" s="73" t="s">
        <v>82</v>
      </c>
      <c r="G87" s="74">
        <v>2.0</v>
      </c>
      <c r="H87" s="73" t="s">
        <v>91</v>
      </c>
      <c r="I87" s="89" t="s">
        <v>47</v>
      </c>
      <c r="J87" s="94">
        <v>2.181</v>
      </c>
      <c r="K87" s="95">
        <v>134.5</v>
      </c>
      <c r="L87" s="136"/>
      <c r="M87" s="137"/>
      <c r="N87" s="137"/>
      <c r="O87" s="137"/>
      <c r="P87" s="137"/>
      <c r="Q87" s="137"/>
      <c r="R87" s="137"/>
      <c r="S87" s="137"/>
      <c r="T87" s="137"/>
      <c r="U87" s="137"/>
      <c r="V87" s="137">
        <f t="shared" si="2"/>
        <v>0</v>
      </c>
      <c r="W87" s="195">
        <f t="shared" si="3"/>
        <v>0</v>
      </c>
      <c r="X87" s="196" t="str">
        <f t="shared" si="4"/>
        <v>NO</v>
      </c>
      <c r="Y87" s="102"/>
      <c r="Z87" s="18"/>
      <c r="AA87" s="103"/>
      <c r="AB87" s="103"/>
      <c r="AC87" s="104"/>
      <c r="AD87" s="1"/>
      <c r="AE87" s="1"/>
      <c r="AF87" s="1"/>
      <c r="AG87" s="1"/>
    </row>
    <row r="88" ht="83.25" customHeight="1">
      <c r="A88" s="11"/>
      <c r="B88" s="105"/>
      <c r="C88" s="106">
        <v>2.0</v>
      </c>
      <c r="D88" s="107">
        <v>6590.0</v>
      </c>
      <c r="E88" s="106" t="s">
        <v>71</v>
      </c>
      <c r="F88" s="108" t="s">
        <v>56</v>
      </c>
      <c r="G88" s="106">
        <v>2.0</v>
      </c>
      <c r="H88" s="108" t="s">
        <v>91</v>
      </c>
      <c r="I88" s="108" t="s">
        <v>47</v>
      </c>
      <c r="J88" s="109">
        <v>1.968</v>
      </c>
      <c r="K88" s="110">
        <v>129.0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2"/>
      <c r="V88" s="112">
        <f t="shared" si="2"/>
        <v>0</v>
      </c>
      <c r="W88" s="156">
        <f t="shared" si="3"/>
        <v>0</v>
      </c>
      <c r="X88" s="157" t="str">
        <f t="shared" si="4"/>
        <v>NO</v>
      </c>
      <c r="Y88" s="102"/>
      <c r="Z88" s="18"/>
      <c r="AA88" s="103"/>
      <c r="AB88" s="103"/>
      <c r="AC88" s="104"/>
      <c r="AD88" s="1"/>
      <c r="AE88" s="1"/>
      <c r="AF88" s="1"/>
      <c r="AG88" s="1"/>
    </row>
    <row r="89" ht="84.0" customHeight="1">
      <c r="A89" s="11"/>
      <c r="B89" s="105"/>
      <c r="C89" s="89">
        <v>3.0</v>
      </c>
      <c r="D89" s="116">
        <v>6591.0</v>
      </c>
      <c r="E89" s="89" t="s">
        <v>61</v>
      </c>
      <c r="F89" s="117" t="s">
        <v>59</v>
      </c>
      <c r="G89" s="89">
        <v>5.0</v>
      </c>
      <c r="H89" s="117" t="s">
        <v>91</v>
      </c>
      <c r="I89" s="89" t="s">
        <v>47</v>
      </c>
      <c r="J89" s="118">
        <v>2.595</v>
      </c>
      <c r="K89" s="119">
        <v>190.0</v>
      </c>
      <c r="L89" s="120"/>
      <c r="M89" s="121"/>
      <c r="N89" s="121"/>
      <c r="O89" s="121"/>
      <c r="P89" s="121"/>
      <c r="Q89" s="121"/>
      <c r="R89" s="121"/>
      <c r="S89" s="121"/>
      <c r="T89" s="121"/>
      <c r="U89" s="121"/>
      <c r="V89" s="121">
        <f t="shared" si="2"/>
        <v>0</v>
      </c>
      <c r="W89" s="160">
        <f t="shared" si="3"/>
        <v>0</v>
      </c>
      <c r="X89" s="161" t="str">
        <f t="shared" si="4"/>
        <v>NO</v>
      </c>
      <c r="Y89" s="102"/>
      <c r="Z89" s="18"/>
      <c r="AA89" s="103"/>
      <c r="AB89" s="103"/>
      <c r="AC89" s="90"/>
      <c r="AD89" s="1"/>
      <c r="AE89" s="1"/>
      <c r="AF89" s="1"/>
      <c r="AG89" s="1"/>
    </row>
    <row r="90" ht="84.0" customHeight="1">
      <c r="A90" s="11"/>
      <c r="B90" s="105"/>
      <c r="C90" s="106">
        <v>4.0</v>
      </c>
      <c r="D90" s="107">
        <v>6592.0</v>
      </c>
      <c r="E90" s="106" t="s">
        <v>58</v>
      </c>
      <c r="F90" s="108" t="s">
        <v>82</v>
      </c>
      <c r="G90" s="106">
        <v>8.0</v>
      </c>
      <c r="H90" s="108" t="s">
        <v>91</v>
      </c>
      <c r="I90" s="108" t="s">
        <v>47</v>
      </c>
      <c r="J90" s="109">
        <v>2.896</v>
      </c>
      <c r="K90" s="110">
        <v>229.5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2"/>
      <c r="V90" s="112">
        <f t="shared" si="2"/>
        <v>0</v>
      </c>
      <c r="W90" s="156">
        <f t="shared" si="3"/>
        <v>0</v>
      </c>
      <c r="X90" s="157" t="str">
        <f t="shared" si="4"/>
        <v>NO</v>
      </c>
      <c r="Y90" s="102"/>
      <c r="Z90" s="18"/>
      <c r="AA90" s="103"/>
      <c r="AB90" s="103"/>
      <c r="AC90" s="1"/>
      <c r="AD90" s="1"/>
      <c r="AE90" s="1"/>
      <c r="AF90" s="1"/>
      <c r="AG90" s="1"/>
    </row>
    <row r="91" ht="84.0" customHeight="1">
      <c r="A91" s="11"/>
      <c r="B91" s="105"/>
      <c r="C91" s="89">
        <v>5.0</v>
      </c>
      <c r="D91" s="116">
        <v>6593.0</v>
      </c>
      <c r="E91" s="89" t="s">
        <v>92</v>
      </c>
      <c r="F91" s="117" t="s">
        <v>59</v>
      </c>
      <c r="G91" s="89">
        <v>8.0</v>
      </c>
      <c r="H91" s="117" t="s">
        <v>78</v>
      </c>
      <c r="I91" s="89" t="s">
        <v>47</v>
      </c>
      <c r="J91" s="118">
        <v>0.768</v>
      </c>
      <c r="K91" s="119">
        <v>67.5</v>
      </c>
      <c r="L91" s="120"/>
      <c r="M91" s="121"/>
      <c r="N91" s="121"/>
      <c r="O91" s="121"/>
      <c r="P91" s="121"/>
      <c r="Q91" s="121"/>
      <c r="R91" s="121"/>
      <c r="S91" s="121"/>
      <c r="T91" s="121"/>
      <c r="U91" s="121"/>
      <c r="V91" s="121">
        <f t="shared" si="2"/>
        <v>0</v>
      </c>
      <c r="W91" s="160">
        <f t="shared" si="3"/>
        <v>0</v>
      </c>
      <c r="X91" s="161" t="str">
        <f t="shared" si="4"/>
        <v>NO</v>
      </c>
      <c r="Y91" s="102"/>
      <c r="Z91" s="18"/>
      <c r="AA91" s="103"/>
      <c r="AB91" s="103"/>
      <c r="AC91" s="1"/>
      <c r="AD91" s="1"/>
      <c r="AE91" s="1"/>
      <c r="AF91" s="1"/>
      <c r="AG91" s="1"/>
    </row>
    <row r="92" ht="84.0" customHeight="1">
      <c r="A92" s="11"/>
      <c r="B92" s="105"/>
      <c r="C92" s="106">
        <v>6.0</v>
      </c>
      <c r="D92" s="107">
        <v>6594.0</v>
      </c>
      <c r="E92" s="106" t="s">
        <v>52</v>
      </c>
      <c r="F92" s="108" t="s">
        <v>59</v>
      </c>
      <c r="G92" s="106">
        <v>10.0</v>
      </c>
      <c r="H92" s="108" t="s">
        <v>78</v>
      </c>
      <c r="I92" s="106" t="s">
        <v>47</v>
      </c>
      <c r="J92" s="109">
        <v>0.6</v>
      </c>
      <c r="K92" s="110">
        <v>67.5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2"/>
      <c r="V92" s="112">
        <f t="shared" si="2"/>
        <v>0</v>
      </c>
      <c r="W92" s="156">
        <f t="shared" si="3"/>
        <v>0</v>
      </c>
      <c r="X92" s="157" t="str">
        <f t="shared" si="4"/>
        <v>NO</v>
      </c>
      <c r="Y92" s="102"/>
      <c r="Z92" s="18"/>
      <c r="AA92" s="103"/>
      <c r="AB92" s="103"/>
      <c r="AC92" s="1"/>
      <c r="AD92" s="1"/>
      <c r="AE92" s="1"/>
      <c r="AF92" s="1"/>
      <c r="AG92" s="1"/>
    </row>
    <row r="93" ht="84.0" customHeight="1">
      <c r="A93" s="52"/>
      <c r="B93" s="105"/>
      <c r="C93" s="89">
        <v>7.0</v>
      </c>
      <c r="D93" s="116">
        <v>7805.0</v>
      </c>
      <c r="E93" s="89" t="s">
        <v>71</v>
      </c>
      <c r="F93" s="117" t="s">
        <v>45</v>
      </c>
      <c r="G93" s="89">
        <v>3.0</v>
      </c>
      <c r="H93" s="117" t="s">
        <v>91</v>
      </c>
      <c r="I93" s="117" t="s">
        <v>47</v>
      </c>
      <c r="J93" s="118"/>
      <c r="K93" s="119">
        <v>195.0</v>
      </c>
      <c r="L93" s="120"/>
      <c r="M93" s="121"/>
      <c r="N93" s="121"/>
      <c r="O93" s="121"/>
      <c r="P93" s="121"/>
      <c r="Q93" s="121"/>
      <c r="R93" s="121"/>
      <c r="S93" s="121"/>
      <c r="T93" s="121"/>
      <c r="U93" s="121"/>
      <c r="V93" s="121">
        <f t="shared" si="2"/>
        <v>0</v>
      </c>
      <c r="W93" s="160">
        <f t="shared" si="3"/>
        <v>0</v>
      </c>
      <c r="X93" s="161" t="str">
        <f t="shared" si="4"/>
        <v>NO</v>
      </c>
      <c r="Y93" s="102"/>
      <c r="Z93" s="18"/>
      <c r="AA93" s="103"/>
      <c r="AB93" s="103"/>
      <c r="AC93" s="1"/>
      <c r="AD93" s="1"/>
      <c r="AE93" s="1"/>
      <c r="AF93" s="1"/>
      <c r="AG93" s="1"/>
    </row>
    <row r="94" ht="82.5" customHeight="1">
      <c r="A94" s="91" t="s">
        <v>93</v>
      </c>
      <c r="B94" s="215"/>
      <c r="C94" s="216">
        <v>1.0</v>
      </c>
      <c r="D94" s="217">
        <v>7307.0</v>
      </c>
      <c r="E94" s="201" t="s">
        <v>69</v>
      </c>
      <c r="F94" s="218" t="s">
        <v>59</v>
      </c>
      <c r="G94" s="201">
        <v>5.0</v>
      </c>
      <c r="H94" s="201" t="s">
        <v>64</v>
      </c>
      <c r="I94" s="201" t="s">
        <v>86</v>
      </c>
      <c r="J94" s="203">
        <v>0.098</v>
      </c>
      <c r="K94" s="204">
        <v>20.0</v>
      </c>
      <c r="L94" s="205"/>
      <c r="M94" s="206"/>
      <c r="N94" s="206"/>
      <c r="O94" s="206"/>
      <c r="P94" s="206"/>
      <c r="Q94" s="206"/>
      <c r="R94" s="206"/>
      <c r="S94" s="206"/>
      <c r="T94" s="206"/>
      <c r="U94" s="206"/>
      <c r="V94" s="206">
        <f t="shared" si="2"/>
        <v>0</v>
      </c>
      <c r="W94" s="207">
        <f t="shared" si="3"/>
        <v>0</v>
      </c>
      <c r="X94" s="219" t="str">
        <f t="shared" si="4"/>
        <v>NO</v>
      </c>
      <c r="Y94" s="17"/>
      <c r="Z94" s="17"/>
      <c r="AA94" s="1"/>
      <c r="AB94" s="1"/>
      <c r="AC94" s="1"/>
      <c r="AD94" s="1"/>
      <c r="AE94" s="1"/>
      <c r="AF94" s="1"/>
      <c r="AG94" s="1"/>
    </row>
    <row r="95" ht="82.5" customHeight="1">
      <c r="A95" s="11"/>
      <c r="B95" s="220"/>
      <c r="C95" s="17">
        <v>2.0</v>
      </c>
      <c r="D95" s="221">
        <v>7306.0</v>
      </c>
      <c r="E95" s="89" t="s">
        <v>65</v>
      </c>
      <c r="F95" s="117" t="s">
        <v>59</v>
      </c>
      <c r="G95" s="89">
        <v>8.0</v>
      </c>
      <c r="H95" s="89" t="s">
        <v>64</v>
      </c>
      <c r="I95" s="89" t="s">
        <v>86</v>
      </c>
      <c r="J95" s="118">
        <v>0.223</v>
      </c>
      <c r="K95" s="119">
        <v>35.0</v>
      </c>
      <c r="L95" s="120"/>
      <c r="M95" s="121"/>
      <c r="N95" s="121"/>
      <c r="O95" s="121"/>
      <c r="P95" s="121"/>
      <c r="Q95" s="121"/>
      <c r="R95" s="121"/>
      <c r="S95" s="121"/>
      <c r="T95" s="121"/>
      <c r="U95" s="121"/>
      <c r="V95" s="121">
        <f t="shared" si="2"/>
        <v>0</v>
      </c>
      <c r="W95" s="160">
        <f t="shared" si="3"/>
        <v>0</v>
      </c>
      <c r="X95" s="222" t="str">
        <f t="shared" si="4"/>
        <v>NO</v>
      </c>
      <c r="Y95" s="17"/>
      <c r="Z95" s="17"/>
      <c r="AA95" s="1"/>
      <c r="AB95" s="1"/>
      <c r="AC95" s="1"/>
      <c r="AD95" s="1"/>
      <c r="AE95" s="1"/>
      <c r="AF95" s="1"/>
      <c r="AG95" s="1"/>
    </row>
    <row r="96" ht="82.5" customHeight="1">
      <c r="A96" s="11"/>
      <c r="B96" s="220"/>
      <c r="C96" s="223">
        <v>3.0</v>
      </c>
      <c r="D96" s="224">
        <v>7305.0</v>
      </c>
      <c r="E96" s="106" t="s">
        <v>51</v>
      </c>
      <c r="F96" s="108" t="s">
        <v>59</v>
      </c>
      <c r="G96" s="106">
        <v>5.0</v>
      </c>
      <c r="H96" s="106" t="s">
        <v>64</v>
      </c>
      <c r="I96" s="106" t="s">
        <v>86</v>
      </c>
      <c r="J96" s="109">
        <v>0.308</v>
      </c>
      <c r="K96" s="110">
        <v>30.0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2"/>
      <c r="V96" s="112">
        <f t="shared" si="2"/>
        <v>0</v>
      </c>
      <c r="W96" s="156">
        <f t="shared" si="3"/>
        <v>0</v>
      </c>
      <c r="X96" s="225" t="str">
        <f t="shared" si="4"/>
        <v>NO</v>
      </c>
      <c r="Y96" s="17"/>
      <c r="Z96" s="17"/>
      <c r="AA96" s="1"/>
      <c r="AB96" s="1"/>
      <c r="AC96" s="1"/>
      <c r="AD96" s="1"/>
      <c r="AE96" s="1"/>
      <c r="AF96" s="1"/>
      <c r="AG96" s="1"/>
    </row>
    <row r="97" ht="82.5" customHeight="1">
      <c r="A97" s="11"/>
      <c r="B97" s="220"/>
      <c r="C97" s="17">
        <v>4.0</v>
      </c>
      <c r="D97" s="221">
        <v>7304.0</v>
      </c>
      <c r="E97" s="89" t="s">
        <v>51</v>
      </c>
      <c r="F97" s="117" t="s">
        <v>59</v>
      </c>
      <c r="G97" s="89">
        <v>10.0</v>
      </c>
      <c r="H97" s="89" t="s">
        <v>64</v>
      </c>
      <c r="I97" s="89" t="s">
        <v>86</v>
      </c>
      <c r="J97" s="118">
        <v>0.8</v>
      </c>
      <c r="K97" s="119">
        <v>65.0</v>
      </c>
      <c r="L97" s="120"/>
      <c r="M97" s="121"/>
      <c r="N97" s="121"/>
      <c r="O97" s="121"/>
      <c r="P97" s="121"/>
      <c r="Q97" s="121"/>
      <c r="R97" s="121"/>
      <c r="S97" s="121"/>
      <c r="T97" s="226"/>
      <c r="U97" s="226"/>
      <c r="V97" s="226">
        <f t="shared" si="2"/>
        <v>0</v>
      </c>
      <c r="W97" s="227">
        <f t="shared" si="3"/>
        <v>0</v>
      </c>
      <c r="X97" s="228" t="str">
        <f t="shared" si="4"/>
        <v>NO</v>
      </c>
      <c r="Y97" s="17"/>
      <c r="Z97" s="17"/>
      <c r="AA97" s="1"/>
      <c r="AB97" s="1"/>
      <c r="AC97" s="1"/>
      <c r="AD97" s="1"/>
      <c r="AE97" s="1"/>
      <c r="AF97" s="1"/>
      <c r="AG97" s="1"/>
    </row>
    <row r="98" ht="82.5" customHeight="1">
      <c r="A98" s="11"/>
      <c r="B98" s="220"/>
      <c r="C98" s="223">
        <v>5.0</v>
      </c>
      <c r="D98" s="224">
        <v>7778.0</v>
      </c>
      <c r="E98" s="106" t="s">
        <v>50</v>
      </c>
      <c r="F98" s="108" t="s">
        <v>45</v>
      </c>
      <c r="G98" s="106">
        <v>5.0</v>
      </c>
      <c r="H98" s="106" t="s">
        <v>64</v>
      </c>
      <c r="I98" s="106" t="s">
        <v>86</v>
      </c>
      <c r="J98" s="109"/>
      <c r="K98" s="110">
        <v>50.0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2"/>
      <c r="V98" s="112">
        <f t="shared" si="2"/>
        <v>0</v>
      </c>
      <c r="W98" s="156">
        <f t="shared" si="3"/>
        <v>0</v>
      </c>
      <c r="X98" s="225" t="str">
        <f t="shared" si="4"/>
        <v>NO</v>
      </c>
      <c r="Y98" s="17"/>
      <c r="Z98" s="17"/>
      <c r="AA98" s="1"/>
      <c r="AB98" s="1"/>
      <c r="AC98" s="1"/>
      <c r="AD98" s="1"/>
      <c r="AE98" s="1"/>
      <c r="AF98" s="1"/>
      <c r="AG98" s="1"/>
    </row>
    <row r="99" ht="82.5" customHeight="1">
      <c r="A99" s="11"/>
      <c r="B99" s="220"/>
      <c r="C99" s="17">
        <v>6.0</v>
      </c>
      <c r="D99" s="221">
        <v>7779.0</v>
      </c>
      <c r="E99" s="89" t="s">
        <v>71</v>
      </c>
      <c r="F99" s="117" t="s">
        <v>45</v>
      </c>
      <c r="G99" s="89">
        <v>2.0</v>
      </c>
      <c r="H99" s="89" t="s">
        <v>64</v>
      </c>
      <c r="I99" s="89" t="s">
        <v>86</v>
      </c>
      <c r="J99" s="118">
        <v>0.8</v>
      </c>
      <c r="K99" s="119">
        <v>65.0</v>
      </c>
      <c r="L99" s="120"/>
      <c r="M99" s="121"/>
      <c r="N99" s="121"/>
      <c r="O99" s="121"/>
      <c r="P99" s="121"/>
      <c r="Q99" s="121"/>
      <c r="R99" s="121"/>
      <c r="S99" s="121"/>
      <c r="T99" s="121"/>
      <c r="U99" s="121"/>
      <c r="V99" s="226">
        <f t="shared" si="2"/>
        <v>0</v>
      </c>
      <c r="W99" s="227">
        <f t="shared" si="3"/>
        <v>0</v>
      </c>
      <c r="X99" s="228" t="str">
        <f t="shared" si="4"/>
        <v>NO</v>
      </c>
      <c r="Y99" s="17"/>
      <c r="Z99" s="17"/>
      <c r="AA99" s="1"/>
      <c r="AB99" s="1"/>
      <c r="AC99" s="1"/>
      <c r="AD99" s="1"/>
      <c r="AE99" s="1"/>
      <c r="AF99" s="1"/>
      <c r="AG99" s="1"/>
    </row>
    <row r="100" ht="82.5" customHeight="1">
      <c r="A100" s="13"/>
      <c r="B100" s="220"/>
      <c r="C100" s="223">
        <v>7.0</v>
      </c>
      <c r="D100" s="224">
        <v>7780.0</v>
      </c>
      <c r="E100" s="106" t="s">
        <v>71</v>
      </c>
      <c r="F100" s="108" t="s">
        <v>45</v>
      </c>
      <c r="G100" s="106">
        <v>3.0</v>
      </c>
      <c r="H100" s="106" t="s">
        <v>64</v>
      </c>
      <c r="I100" s="106" t="s">
        <v>86</v>
      </c>
      <c r="J100" s="109"/>
      <c r="K100" s="110">
        <v>85.0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>
        <f t="shared" si="2"/>
        <v>0</v>
      </c>
      <c r="W100" s="156">
        <f t="shared" si="3"/>
        <v>0</v>
      </c>
      <c r="X100" s="225" t="str">
        <f t="shared" si="4"/>
        <v>NO</v>
      </c>
      <c r="Y100" s="17"/>
      <c r="Z100" s="17"/>
      <c r="AA100" s="1"/>
      <c r="AB100" s="1"/>
      <c r="AC100" s="1"/>
      <c r="AD100" s="1"/>
      <c r="AE100" s="1"/>
      <c r="AF100" s="1"/>
      <c r="AG100" s="1"/>
    </row>
    <row r="101" ht="82.5" customHeight="1">
      <c r="A101" s="91" t="s">
        <v>94</v>
      </c>
      <c r="B101" s="215"/>
      <c r="C101" s="229">
        <v>1.0</v>
      </c>
      <c r="D101" s="230">
        <v>7781.0</v>
      </c>
      <c r="E101" s="74" t="s">
        <v>51</v>
      </c>
      <c r="F101" s="73" t="s">
        <v>59</v>
      </c>
      <c r="G101" s="74">
        <v>5.0</v>
      </c>
      <c r="H101" s="74" t="s">
        <v>95</v>
      </c>
      <c r="I101" s="74" t="s">
        <v>86</v>
      </c>
      <c r="J101" s="94">
        <v>0.35</v>
      </c>
      <c r="K101" s="95">
        <v>60.0</v>
      </c>
      <c r="L101" s="150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>
        <f t="shared" si="2"/>
        <v>0</v>
      </c>
      <c r="W101" s="152">
        <f t="shared" si="3"/>
        <v>0</v>
      </c>
      <c r="X101" s="231" t="str">
        <f t="shared" si="4"/>
        <v>NO</v>
      </c>
      <c r="Y101" s="17"/>
      <c r="Z101" s="17"/>
      <c r="AA101" s="1"/>
      <c r="AB101" s="1"/>
      <c r="AC101" s="1"/>
      <c r="AD101" s="1"/>
      <c r="AE101" s="1"/>
      <c r="AF101" s="1"/>
      <c r="AG101" s="1"/>
    </row>
    <row r="102" ht="82.5" customHeight="1">
      <c r="A102" s="11"/>
      <c r="B102" s="220"/>
      <c r="C102" s="223">
        <v>2.0</v>
      </c>
      <c r="D102" s="224"/>
      <c r="E102" s="106"/>
      <c r="F102" s="108"/>
      <c r="G102" s="106"/>
      <c r="H102" s="106"/>
      <c r="I102" s="106"/>
      <c r="J102" s="109"/>
      <c r="K102" s="110"/>
      <c r="L102" s="111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>
        <f t="shared" si="2"/>
        <v>0</v>
      </c>
      <c r="W102" s="156">
        <f t="shared" si="3"/>
        <v>0</v>
      </c>
      <c r="X102" s="225" t="str">
        <f t="shared" si="4"/>
        <v>NO</v>
      </c>
      <c r="Y102" s="17"/>
      <c r="Z102" s="17"/>
      <c r="AA102" s="1"/>
      <c r="AB102" s="1"/>
      <c r="AC102" s="1"/>
      <c r="AD102" s="1"/>
      <c r="AE102" s="1"/>
      <c r="AF102" s="1"/>
      <c r="AG102" s="1"/>
    </row>
    <row r="103" ht="82.5" customHeight="1">
      <c r="A103" s="11"/>
      <c r="B103" s="220"/>
      <c r="C103" s="17">
        <v>3.0</v>
      </c>
      <c r="D103" s="221"/>
      <c r="E103" s="89"/>
      <c r="F103" s="117"/>
      <c r="G103" s="89"/>
      <c r="H103" s="89"/>
      <c r="I103" s="89"/>
      <c r="J103" s="118"/>
      <c r="K103" s="119"/>
      <c r="L103" s="120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>
        <f t="shared" si="2"/>
        <v>0</v>
      </c>
      <c r="W103" s="160">
        <f t="shared" si="3"/>
        <v>0</v>
      </c>
      <c r="X103" s="222" t="str">
        <f t="shared" si="4"/>
        <v>NO</v>
      </c>
      <c r="Y103" s="17"/>
      <c r="Z103" s="17"/>
      <c r="AA103" s="1"/>
      <c r="AB103" s="1"/>
      <c r="AC103" s="1"/>
      <c r="AD103" s="1"/>
      <c r="AE103" s="1"/>
      <c r="AF103" s="1"/>
      <c r="AG103" s="1"/>
    </row>
    <row r="104" ht="82.5" customHeight="1">
      <c r="A104" s="11"/>
      <c r="B104" s="220"/>
      <c r="C104" s="223">
        <v>4.0</v>
      </c>
      <c r="D104" s="224">
        <v>7782.0</v>
      </c>
      <c r="E104" s="106" t="s">
        <v>51</v>
      </c>
      <c r="F104" s="108" t="s">
        <v>59</v>
      </c>
      <c r="G104" s="106">
        <v>2.0</v>
      </c>
      <c r="H104" s="106" t="s">
        <v>95</v>
      </c>
      <c r="I104" s="106" t="s">
        <v>86</v>
      </c>
      <c r="J104" s="109">
        <v>0.6</v>
      </c>
      <c r="K104" s="110">
        <v>50.0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>
        <f t="shared" si="2"/>
        <v>0</v>
      </c>
      <c r="W104" s="156">
        <f t="shared" si="3"/>
        <v>0</v>
      </c>
      <c r="X104" s="225" t="str">
        <f t="shared" si="4"/>
        <v>NO</v>
      </c>
      <c r="Y104" s="17"/>
      <c r="Z104" s="17"/>
      <c r="AA104" s="1"/>
      <c r="AB104" s="1"/>
      <c r="AC104" s="1"/>
      <c r="AD104" s="1"/>
      <c r="AE104" s="1"/>
      <c r="AF104" s="1"/>
      <c r="AG104" s="1"/>
    </row>
    <row r="105" ht="82.5" customHeight="1">
      <c r="A105" s="11"/>
      <c r="B105" s="220"/>
      <c r="C105" s="17">
        <v>5.0</v>
      </c>
      <c r="D105" s="221">
        <v>7783.0</v>
      </c>
      <c r="E105" s="89" t="s">
        <v>51</v>
      </c>
      <c r="F105" s="117" t="s">
        <v>45</v>
      </c>
      <c r="G105" s="89">
        <v>6.0</v>
      </c>
      <c r="H105" s="89" t="s">
        <v>95</v>
      </c>
      <c r="I105" s="89" t="s">
        <v>86</v>
      </c>
      <c r="J105" s="118">
        <v>2.1</v>
      </c>
      <c r="K105" s="119">
        <v>150.0</v>
      </c>
      <c r="L105" s="120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>
        <f t="shared" si="2"/>
        <v>0</v>
      </c>
      <c r="W105" s="160">
        <f t="shared" si="3"/>
        <v>0</v>
      </c>
      <c r="X105" s="222" t="str">
        <f t="shared" si="4"/>
        <v>NO</v>
      </c>
      <c r="Y105" s="17"/>
      <c r="Z105" s="17"/>
      <c r="AA105" s="1"/>
      <c r="AB105" s="1"/>
      <c r="AC105" s="1"/>
      <c r="AD105" s="1"/>
      <c r="AE105" s="1"/>
      <c r="AF105" s="1"/>
      <c r="AG105" s="1"/>
    </row>
    <row r="106" ht="82.5" customHeight="1">
      <c r="A106" s="52"/>
      <c r="B106" s="232"/>
      <c r="C106" s="233">
        <v>6.0</v>
      </c>
      <c r="D106" s="234"/>
      <c r="E106" s="126"/>
      <c r="F106" s="128"/>
      <c r="G106" s="126"/>
      <c r="H106" s="126"/>
      <c r="I106" s="126"/>
      <c r="J106" s="129"/>
      <c r="K106" s="130"/>
      <c r="L106" s="177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>
        <f t="shared" si="2"/>
        <v>0</v>
      </c>
      <c r="W106" s="235">
        <f t="shared" si="3"/>
        <v>0</v>
      </c>
      <c r="X106" s="236" t="str">
        <f t="shared" si="4"/>
        <v>NO</v>
      </c>
      <c r="Y106" s="17"/>
      <c r="Z106" s="17"/>
      <c r="AA106" s="1"/>
      <c r="AB106" s="1"/>
      <c r="AC106" s="1"/>
      <c r="AD106" s="1"/>
      <c r="AE106" s="1"/>
      <c r="AF106" s="1"/>
      <c r="AG106" s="1"/>
    </row>
    <row r="107" ht="99.0" customHeight="1">
      <c r="A107" s="16"/>
      <c r="B107" s="1"/>
      <c r="C107" s="17"/>
      <c r="D107" s="17"/>
      <c r="E107" s="89"/>
      <c r="F107" s="117"/>
      <c r="G107" s="89"/>
      <c r="H107" s="89"/>
      <c r="I107" s="89"/>
      <c r="J107" s="118"/>
      <c r="K107" s="237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238"/>
      <c r="X107" s="89"/>
      <c r="Y107" s="17"/>
      <c r="Z107" s="17"/>
      <c r="AA107" s="1"/>
      <c r="AB107" s="1"/>
      <c r="AC107" s="1"/>
      <c r="AD107" s="1"/>
      <c r="AE107" s="1"/>
      <c r="AF107" s="1"/>
      <c r="AG107" s="1"/>
    </row>
    <row r="108" ht="14.25" customHeight="1">
      <c r="A108" s="16"/>
      <c r="B108" s="1"/>
      <c r="C108" s="17"/>
      <c r="D108" s="17"/>
      <c r="E108" s="1"/>
      <c r="F108" s="17"/>
      <c r="G108" s="1"/>
      <c r="H108" s="17"/>
      <c r="I108" s="17"/>
      <c r="J108" s="17"/>
      <c r="K108" s="1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7"/>
      <c r="Y108" s="17"/>
      <c r="Z108" s="17"/>
      <c r="AA108" s="1"/>
      <c r="AB108" s="1"/>
      <c r="AC108" s="1"/>
      <c r="AD108" s="1"/>
      <c r="AE108" s="1"/>
      <c r="AF108" s="1"/>
      <c r="AG108" s="1"/>
    </row>
    <row r="109" ht="14.25" customHeight="1">
      <c r="A109" s="16"/>
      <c r="B109" s="1"/>
      <c r="C109" s="17"/>
      <c r="D109" s="17"/>
      <c r="E109" s="1"/>
      <c r="F109" s="17"/>
      <c r="G109" s="1"/>
      <c r="H109" s="17"/>
      <c r="I109" s="17"/>
      <c r="J109" s="17"/>
      <c r="K109" s="1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7"/>
      <c r="Y109" s="17"/>
      <c r="Z109" s="17"/>
      <c r="AA109" s="1"/>
      <c r="AB109" s="1"/>
      <c r="AC109" s="1"/>
      <c r="AD109" s="1"/>
      <c r="AE109" s="1"/>
      <c r="AF109" s="1"/>
      <c r="AG109" s="1"/>
    </row>
    <row r="110" ht="14.25" customHeight="1">
      <c r="A110" s="16"/>
      <c r="B110" s="1"/>
      <c r="C110" s="17"/>
      <c r="D110" s="17"/>
      <c r="E110" s="1"/>
      <c r="F110" s="17"/>
      <c r="G110" s="1"/>
      <c r="H110" s="17"/>
      <c r="I110" s="17"/>
      <c r="J110" s="17"/>
      <c r="K110" s="1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7"/>
      <c r="Y110" s="17"/>
      <c r="Z110" s="17"/>
      <c r="AA110" s="1"/>
      <c r="AB110" s="1"/>
      <c r="AC110" s="1"/>
      <c r="AD110" s="1"/>
      <c r="AE110" s="1"/>
      <c r="AF110" s="1"/>
      <c r="AG110" s="1"/>
    </row>
    <row r="111" ht="14.25" customHeight="1">
      <c r="A111" s="16"/>
      <c r="B111" s="1"/>
      <c r="C111" s="17"/>
      <c r="D111" s="17"/>
      <c r="E111" s="1"/>
      <c r="F111" s="17"/>
      <c r="G111" s="1"/>
      <c r="H111" s="17"/>
      <c r="I111" s="17"/>
      <c r="J111" s="17"/>
      <c r="K111" s="1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7"/>
      <c r="Y111" s="17"/>
      <c r="Z111" s="17"/>
      <c r="AA111" s="1"/>
      <c r="AB111" s="1"/>
      <c r="AC111" s="1"/>
      <c r="AD111" s="1"/>
      <c r="AE111" s="1"/>
      <c r="AF111" s="1"/>
      <c r="AG111" s="1"/>
    </row>
    <row r="112" ht="14.25" customHeight="1">
      <c r="A112" s="16"/>
      <c r="B112" s="1"/>
      <c r="C112" s="17"/>
      <c r="D112" s="17"/>
      <c r="E112" s="1"/>
      <c r="F112" s="17"/>
      <c r="G112" s="1"/>
      <c r="H112" s="17"/>
      <c r="I112" s="17"/>
      <c r="J112" s="17"/>
      <c r="K112" s="1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7"/>
      <c r="Y112" s="17"/>
      <c r="Z112" s="17"/>
      <c r="AA112" s="1"/>
      <c r="AB112" s="1"/>
      <c r="AC112" s="1"/>
      <c r="AD112" s="1"/>
      <c r="AE112" s="1"/>
      <c r="AF112" s="1"/>
      <c r="AG112" s="1"/>
    </row>
    <row r="113" ht="14.25" customHeight="1">
      <c r="A113" s="16"/>
      <c r="B113" s="1"/>
      <c r="C113" s="17"/>
      <c r="D113" s="17"/>
      <c r="E113" s="1"/>
      <c r="F113" s="17"/>
      <c r="G113" s="1"/>
      <c r="H113" s="17"/>
      <c r="I113" s="17"/>
      <c r="J113" s="17"/>
      <c r="K113" s="1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7"/>
      <c r="Y113" s="17"/>
      <c r="Z113" s="17"/>
      <c r="AA113" s="1"/>
      <c r="AB113" s="1"/>
      <c r="AC113" s="1"/>
      <c r="AD113" s="1"/>
      <c r="AE113" s="1"/>
      <c r="AF113" s="1"/>
      <c r="AG113" s="1"/>
    </row>
    <row r="114" ht="14.25" customHeight="1">
      <c r="A114" s="16"/>
      <c r="B114" s="1"/>
      <c r="C114" s="17"/>
      <c r="D114" s="17"/>
      <c r="E114" s="1"/>
      <c r="F114" s="17"/>
      <c r="G114" s="1"/>
      <c r="H114" s="17"/>
      <c r="I114" s="17"/>
      <c r="J114" s="17"/>
      <c r="K114" s="1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7"/>
      <c r="Y114" s="17"/>
      <c r="Z114" s="17"/>
      <c r="AA114" s="1"/>
      <c r="AB114" s="1"/>
      <c r="AC114" s="1"/>
      <c r="AD114" s="1"/>
      <c r="AE114" s="1"/>
      <c r="AF114" s="1"/>
      <c r="AG114" s="1"/>
    </row>
    <row r="115" ht="14.25" customHeight="1">
      <c r="A115" s="16"/>
      <c r="B115" s="1"/>
      <c r="C115" s="17"/>
      <c r="D115" s="17"/>
      <c r="E115" s="1"/>
      <c r="F115" s="17"/>
      <c r="G115" s="1"/>
      <c r="H115" s="17"/>
      <c r="I115" s="17"/>
      <c r="J115" s="17"/>
      <c r="K115" s="1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7"/>
      <c r="Y115" s="17"/>
      <c r="Z115" s="17"/>
      <c r="AA115" s="1"/>
      <c r="AB115" s="1"/>
      <c r="AC115" s="1"/>
      <c r="AD115" s="1"/>
      <c r="AE115" s="1"/>
      <c r="AF115" s="1"/>
      <c r="AG115" s="1"/>
    </row>
    <row r="116" ht="14.25" customHeight="1">
      <c r="A116" s="16"/>
      <c r="B116" s="1"/>
      <c r="C116" s="17"/>
      <c r="D116" s="17"/>
      <c r="E116" s="1"/>
      <c r="F116" s="17"/>
      <c r="G116" s="1"/>
      <c r="H116" s="17"/>
      <c r="I116" s="17"/>
      <c r="J116" s="17"/>
      <c r="K116" s="1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7"/>
      <c r="Y116" s="17"/>
      <c r="Z116" s="17"/>
      <c r="AA116" s="1"/>
      <c r="AB116" s="1"/>
      <c r="AC116" s="1"/>
      <c r="AD116" s="1"/>
      <c r="AE116" s="1"/>
      <c r="AF116" s="1"/>
      <c r="AG116" s="1"/>
    </row>
    <row r="117" ht="14.25" customHeight="1">
      <c r="A117" s="16"/>
      <c r="B117" s="1"/>
      <c r="C117" s="17"/>
      <c r="D117" s="17"/>
      <c r="E117" s="1"/>
      <c r="F117" s="17"/>
      <c r="G117" s="1"/>
      <c r="H117" s="17"/>
      <c r="I117" s="17"/>
      <c r="J117" s="17"/>
      <c r="K117" s="1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7"/>
      <c r="Y117" s="17"/>
      <c r="Z117" s="17"/>
      <c r="AA117" s="1"/>
      <c r="AB117" s="1"/>
      <c r="AC117" s="1"/>
      <c r="AD117" s="1"/>
      <c r="AE117" s="1"/>
      <c r="AF117" s="1"/>
      <c r="AG117" s="1"/>
    </row>
    <row r="118" ht="14.25" customHeight="1">
      <c r="A118" s="16"/>
      <c r="B118" s="1"/>
      <c r="C118" s="17"/>
      <c r="D118" s="17"/>
      <c r="E118" s="1"/>
      <c r="F118" s="17"/>
      <c r="G118" s="1"/>
      <c r="H118" s="17"/>
      <c r="I118" s="17"/>
      <c r="J118" s="17"/>
      <c r="K118" s="1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7"/>
      <c r="Y118" s="17"/>
      <c r="Z118" s="17"/>
      <c r="AA118" s="1"/>
      <c r="AB118" s="1"/>
      <c r="AC118" s="1"/>
      <c r="AD118" s="1"/>
      <c r="AE118" s="1"/>
      <c r="AF118" s="1"/>
      <c r="AG118" s="1"/>
    </row>
    <row r="119" ht="14.25" customHeight="1">
      <c r="A119" s="16"/>
      <c r="B119" s="1"/>
      <c r="C119" s="17"/>
      <c r="D119" s="17"/>
      <c r="E119" s="1"/>
      <c r="F119" s="17"/>
      <c r="G119" s="1"/>
      <c r="H119" s="17"/>
      <c r="I119" s="17"/>
      <c r="J119" s="17"/>
      <c r="K119" s="1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7"/>
      <c r="Y119" s="17"/>
      <c r="Z119" s="17"/>
      <c r="AA119" s="1"/>
      <c r="AB119" s="1"/>
      <c r="AC119" s="1"/>
      <c r="AD119" s="1"/>
      <c r="AE119" s="1"/>
      <c r="AF119" s="1"/>
      <c r="AG119" s="1"/>
    </row>
    <row r="120" ht="14.25" customHeight="1">
      <c r="A120" s="16"/>
      <c r="B120" s="1"/>
      <c r="C120" s="17"/>
      <c r="D120" s="17"/>
      <c r="E120" s="1"/>
      <c r="F120" s="17"/>
      <c r="G120" s="1"/>
      <c r="H120" s="17"/>
      <c r="I120" s="17"/>
      <c r="J120" s="17"/>
      <c r="K120" s="1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7"/>
      <c r="Y120" s="17"/>
      <c r="Z120" s="17"/>
      <c r="AA120" s="1"/>
      <c r="AB120" s="1"/>
      <c r="AC120" s="1"/>
      <c r="AD120" s="1"/>
      <c r="AE120" s="1"/>
      <c r="AF120" s="1"/>
      <c r="AG120" s="1"/>
    </row>
    <row r="121" ht="14.25" customHeight="1">
      <c r="A121" s="16"/>
      <c r="B121" s="1"/>
      <c r="C121" s="17"/>
      <c r="D121" s="17"/>
      <c r="E121" s="1"/>
      <c r="F121" s="17"/>
      <c r="G121" s="1"/>
      <c r="H121" s="17"/>
      <c r="I121" s="17"/>
      <c r="J121" s="17"/>
      <c r="K121" s="1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7"/>
      <c r="Y121" s="17"/>
      <c r="Z121" s="17"/>
      <c r="AA121" s="1"/>
      <c r="AB121" s="1"/>
      <c r="AC121" s="1"/>
      <c r="AD121" s="1"/>
      <c r="AE121" s="1"/>
      <c r="AF121" s="1"/>
      <c r="AG121" s="1"/>
    </row>
    <row r="122" ht="14.25" customHeight="1">
      <c r="A122" s="16"/>
      <c r="B122" s="1"/>
      <c r="C122" s="17"/>
      <c r="D122" s="17"/>
      <c r="E122" s="1"/>
      <c r="F122" s="17"/>
      <c r="G122" s="1"/>
      <c r="H122" s="17"/>
      <c r="I122" s="17"/>
      <c r="J122" s="17"/>
      <c r="K122" s="1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7"/>
      <c r="Y122" s="17"/>
      <c r="Z122" s="17"/>
      <c r="AA122" s="1"/>
      <c r="AB122" s="1"/>
      <c r="AC122" s="1"/>
      <c r="AD122" s="1"/>
      <c r="AE122" s="1"/>
      <c r="AF122" s="1"/>
      <c r="AG122" s="1"/>
    </row>
    <row r="123" ht="14.25" customHeight="1">
      <c r="A123" s="16"/>
      <c r="B123" s="1"/>
      <c r="C123" s="17"/>
      <c r="D123" s="17"/>
      <c r="E123" s="1"/>
      <c r="F123" s="17"/>
      <c r="G123" s="1"/>
      <c r="H123" s="17"/>
      <c r="I123" s="17"/>
      <c r="J123" s="17"/>
      <c r="K123" s="1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7"/>
      <c r="Y123" s="17"/>
      <c r="Z123" s="17"/>
      <c r="AA123" s="1"/>
      <c r="AB123" s="1"/>
      <c r="AC123" s="1"/>
      <c r="AD123" s="1"/>
      <c r="AE123" s="1"/>
      <c r="AF123" s="1"/>
      <c r="AG123" s="1"/>
    </row>
    <row r="124" ht="14.25" customHeight="1">
      <c r="A124" s="16"/>
      <c r="B124" s="1"/>
      <c r="C124" s="17"/>
      <c r="D124" s="17"/>
      <c r="E124" s="1"/>
      <c r="F124" s="17"/>
      <c r="G124" s="1"/>
      <c r="H124" s="17"/>
      <c r="I124" s="17"/>
      <c r="J124" s="17"/>
      <c r="K124" s="18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7"/>
      <c r="Y124" s="17"/>
      <c r="Z124" s="17"/>
      <c r="AA124" s="1"/>
      <c r="AB124" s="1"/>
      <c r="AC124" s="1"/>
      <c r="AD124" s="1"/>
      <c r="AE124" s="1"/>
      <c r="AF124" s="1"/>
      <c r="AG124" s="1"/>
    </row>
    <row r="125" ht="14.25" customHeight="1">
      <c r="A125" s="16"/>
      <c r="B125" s="1"/>
      <c r="C125" s="17"/>
      <c r="D125" s="17"/>
      <c r="E125" s="1"/>
      <c r="F125" s="17"/>
      <c r="G125" s="1"/>
      <c r="H125" s="17"/>
      <c r="I125" s="17"/>
      <c r="J125" s="17"/>
      <c r="K125" s="18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7"/>
      <c r="Y125" s="17"/>
      <c r="Z125" s="17"/>
      <c r="AA125" s="1"/>
      <c r="AB125" s="1"/>
      <c r="AC125" s="1"/>
      <c r="AD125" s="1"/>
      <c r="AE125" s="1"/>
      <c r="AF125" s="1"/>
      <c r="AG125" s="1"/>
    </row>
    <row r="126" ht="14.25" customHeight="1">
      <c r="A126" s="16"/>
      <c r="B126" s="1"/>
      <c r="C126" s="17"/>
      <c r="D126" s="17"/>
      <c r="E126" s="1"/>
      <c r="F126" s="17"/>
      <c r="G126" s="1"/>
      <c r="H126" s="17"/>
      <c r="I126" s="17"/>
      <c r="J126" s="17"/>
      <c r="K126" s="1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7"/>
      <c r="Y126" s="17"/>
      <c r="Z126" s="17"/>
      <c r="AA126" s="1"/>
      <c r="AB126" s="1"/>
      <c r="AC126" s="1"/>
      <c r="AD126" s="1"/>
      <c r="AE126" s="1"/>
      <c r="AF126" s="1"/>
      <c r="AG126" s="1"/>
    </row>
    <row r="127" ht="14.25" customHeight="1">
      <c r="A127" s="16"/>
      <c r="B127" s="1"/>
      <c r="C127" s="17"/>
      <c r="D127" s="17"/>
      <c r="E127" s="1"/>
      <c r="F127" s="17"/>
      <c r="G127" s="1"/>
      <c r="H127" s="17"/>
      <c r="I127" s="17"/>
      <c r="J127" s="17"/>
      <c r="K127" s="1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7"/>
      <c r="Y127" s="17"/>
      <c r="Z127" s="17"/>
      <c r="AA127" s="1"/>
      <c r="AB127" s="1"/>
      <c r="AC127" s="1"/>
      <c r="AD127" s="1"/>
      <c r="AE127" s="1"/>
      <c r="AF127" s="1"/>
      <c r="AG127" s="1"/>
    </row>
    <row r="128" ht="14.25" customHeight="1">
      <c r="A128" s="16"/>
      <c r="B128" s="1"/>
      <c r="C128" s="17"/>
      <c r="D128" s="17"/>
      <c r="E128" s="1"/>
      <c r="F128" s="17"/>
      <c r="G128" s="1"/>
      <c r="H128" s="17"/>
      <c r="I128" s="17"/>
      <c r="J128" s="17"/>
      <c r="K128" s="1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7"/>
      <c r="Y128" s="17"/>
      <c r="Z128" s="17"/>
      <c r="AA128" s="1"/>
      <c r="AB128" s="1"/>
      <c r="AC128" s="1"/>
      <c r="AD128" s="1"/>
      <c r="AE128" s="1"/>
      <c r="AF128" s="1"/>
      <c r="AG128" s="1"/>
    </row>
    <row r="129" ht="14.25" customHeight="1">
      <c r="A129" s="16"/>
      <c r="B129" s="1"/>
      <c r="C129" s="17"/>
      <c r="D129" s="17"/>
      <c r="E129" s="1"/>
      <c r="F129" s="17"/>
      <c r="G129" s="1"/>
      <c r="H129" s="17"/>
      <c r="I129" s="17"/>
      <c r="J129" s="17"/>
      <c r="K129" s="1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7"/>
      <c r="Y129" s="17"/>
      <c r="Z129" s="17"/>
      <c r="AA129" s="1"/>
      <c r="AB129" s="1"/>
      <c r="AC129" s="1"/>
      <c r="AD129" s="1"/>
      <c r="AE129" s="1"/>
      <c r="AF129" s="1"/>
      <c r="AG129" s="1"/>
    </row>
    <row r="130" ht="14.25" customHeight="1">
      <c r="A130" s="16"/>
      <c r="B130" s="1"/>
      <c r="C130" s="17"/>
      <c r="D130" s="17"/>
      <c r="E130" s="1"/>
      <c r="F130" s="17"/>
      <c r="G130" s="1"/>
      <c r="H130" s="17"/>
      <c r="I130" s="17"/>
      <c r="J130" s="17"/>
      <c r="K130" s="1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7"/>
      <c r="Y130" s="17"/>
      <c r="Z130" s="17"/>
      <c r="AA130" s="1"/>
      <c r="AB130" s="1"/>
      <c r="AC130" s="1"/>
      <c r="AD130" s="1"/>
      <c r="AE130" s="1"/>
      <c r="AF130" s="1"/>
      <c r="AG130" s="1"/>
    </row>
    <row r="131" ht="14.25" customHeight="1">
      <c r="A131" s="16"/>
      <c r="B131" s="1"/>
      <c r="C131" s="17"/>
      <c r="D131" s="17"/>
      <c r="E131" s="1"/>
      <c r="F131" s="17"/>
      <c r="G131" s="1"/>
      <c r="H131" s="17"/>
      <c r="I131" s="17"/>
      <c r="J131" s="17"/>
      <c r="K131" s="1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7"/>
      <c r="Y131" s="17"/>
      <c r="Z131" s="17"/>
      <c r="AA131" s="1"/>
      <c r="AB131" s="1"/>
      <c r="AC131" s="1"/>
      <c r="AD131" s="1"/>
      <c r="AE131" s="1"/>
      <c r="AF131" s="1"/>
      <c r="AG131" s="1"/>
    </row>
    <row r="132" ht="14.25" customHeight="1">
      <c r="A132" s="16"/>
      <c r="B132" s="1"/>
      <c r="C132" s="17"/>
      <c r="D132" s="17"/>
      <c r="E132" s="1"/>
      <c r="F132" s="17"/>
      <c r="G132" s="1"/>
      <c r="H132" s="17"/>
      <c r="I132" s="17"/>
      <c r="J132" s="17"/>
      <c r="K132" s="18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7"/>
      <c r="Y132" s="17"/>
      <c r="Z132" s="17"/>
      <c r="AA132" s="1"/>
      <c r="AB132" s="1"/>
      <c r="AC132" s="1"/>
      <c r="AD132" s="1"/>
      <c r="AE132" s="1"/>
      <c r="AF132" s="1"/>
      <c r="AG132" s="1"/>
    </row>
    <row r="133" ht="14.25" customHeight="1">
      <c r="A133" s="16"/>
      <c r="B133" s="1"/>
      <c r="C133" s="17"/>
      <c r="D133" s="17"/>
      <c r="E133" s="1"/>
      <c r="F133" s="17"/>
      <c r="G133" s="1"/>
      <c r="H133" s="17"/>
      <c r="I133" s="17"/>
      <c r="J133" s="17"/>
      <c r="K133" s="1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7"/>
      <c r="Y133" s="17"/>
      <c r="Z133" s="17"/>
      <c r="AA133" s="1"/>
      <c r="AB133" s="1"/>
      <c r="AC133" s="1"/>
      <c r="AD133" s="1"/>
      <c r="AE133" s="1"/>
      <c r="AF133" s="1"/>
      <c r="AG133" s="1"/>
    </row>
    <row r="134" ht="14.25" customHeight="1">
      <c r="A134" s="16"/>
      <c r="B134" s="1"/>
      <c r="C134" s="17"/>
      <c r="D134" s="17"/>
      <c r="E134" s="1"/>
      <c r="F134" s="17"/>
      <c r="G134" s="1"/>
      <c r="H134" s="17"/>
      <c r="I134" s="17"/>
      <c r="J134" s="17"/>
      <c r="K134" s="1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7"/>
      <c r="Y134" s="17"/>
      <c r="Z134" s="17"/>
      <c r="AA134" s="1"/>
      <c r="AB134" s="1"/>
      <c r="AC134" s="1"/>
      <c r="AD134" s="1"/>
      <c r="AE134" s="1"/>
      <c r="AF134" s="1"/>
      <c r="AG134" s="1"/>
    </row>
    <row r="135" ht="14.25" customHeight="1">
      <c r="A135" s="16"/>
      <c r="B135" s="1"/>
      <c r="C135" s="17"/>
      <c r="D135" s="17"/>
      <c r="E135" s="1"/>
      <c r="F135" s="17"/>
      <c r="G135" s="1"/>
      <c r="H135" s="17"/>
      <c r="I135" s="17"/>
      <c r="J135" s="17"/>
      <c r="K135" s="1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7"/>
      <c r="Y135" s="17"/>
      <c r="Z135" s="17"/>
      <c r="AA135" s="1"/>
      <c r="AB135" s="1"/>
      <c r="AC135" s="1"/>
      <c r="AD135" s="1"/>
      <c r="AE135" s="1"/>
      <c r="AF135" s="1"/>
      <c r="AG135" s="1"/>
    </row>
    <row r="136" ht="14.25" customHeight="1">
      <c r="A136" s="16"/>
      <c r="B136" s="1"/>
      <c r="C136" s="17"/>
      <c r="D136" s="17"/>
      <c r="E136" s="1"/>
      <c r="F136" s="17"/>
      <c r="G136" s="1"/>
      <c r="H136" s="17"/>
      <c r="I136" s="17"/>
      <c r="J136" s="17"/>
      <c r="K136" s="1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7"/>
      <c r="Y136" s="17"/>
      <c r="Z136" s="17"/>
      <c r="AA136" s="1"/>
      <c r="AB136" s="1"/>
      <c r="AC136" s="1"/>
      <c r="AD136" s="1"/>
      <c r="AE136" s="1"/>
      <c r="AF136" s="1"/>
      <c r="AG136" s="1"/>
    </row>
    <row r="137" ht="14.25" customHeight="1">
      <c r="A137" s="16"/>
      <c r="B137" s="1"/>
      <c r="C137" s="17"/>
      <c r="D137" s="17"/>
      <c r="E137" s="1"/>
      <c r="F137" s="17"/>
      <c r="G137" s="1"/>
      <c r="H137" s="17"/>
      <c r="I137" s="17"/>
      <c r="J137" s="17"/>
      <c r="K137" s="1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7"/>
      <c r="Y137" s="17"/>
      <c r="Z137" s="17"/>
      <c r="AA137" s="1"/>
      <c r="AB137" s="1"/>
      <c r="AC137" s="1"/>
      <c r="AD137" s="1"/>
      <c r="AE137" s="1"/>
      <c r="AF137" s="1"/>
      <c r="AG137" s="1"/>
    </row>
    <row r="138" ht="14.25" customHeight="1">
      <c r="A138" s="16"/>
      <c r="B138" s="1"/>
      <c r="C138" s="17"/>
      <c r="D138" s="17"/>
      <c r="E138" s="1"/>
      <c r="F138" s="17"/>
      <c r="G138" s="1"/>
      <c r="H138" s="17"/>
      <c r="I138" s="17"/>
      <c r="J138" s="17"/>
      <c r="K138" s="1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7"/>
      <c r="Y138" s="17"/>
      <c r="Z138" s="17"/>
      <c r="AA138" s="1"/>
      <c r="AB138" s="1"/>
      <c r="AC138" s="1"/>
      <c r="AD138" s="1"/>
      <c r="AE138" s="1"/>
      <c r="AF138" s="1"/>
      <c r="AG138" s="1"/>
    </row>
    <row r="139" ht="14.25" customHeight="1">
      <c r="A139" s="16"/>
      <c r="B139" s="1"/>
      <c r="C139" s="17"/>
      <c r="D139" s="17"/>
      <c r="E139" s="1"/>
      <c r="F139" s="17"/>
      <c r="G139" s="1"/>
      <c r="H139" s="17"/>
      <c r="I139" s="17"/>
      <c r="J139" s="17"/>
      <c r="K139" s="1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7"/>
      <c r="Y139" s="17"/>
      <c r="Z139" s="17"/>
      <c r="AA139" s="1"/>
      <c r="AB139" s="1"/>
      <c r="AC139" s="1"/>
      <c r="AD139" s="1"/>
      <c r="AE139" s="1"/>
      <c r="AF139" s="1"/>
      <c r="AG139" s="1"/>
    </row>
    <row r="140" ht="14.25" customHeight="1">
      <c r="A140" s="16"/>
      <c r="B140" s="1"/>
      <c r="C140" s="17"/>
      <c r="D140" s="17"/>
      <c r="E140" s="1"/>
      <c r="F140" s="17"/>
      <c r="G140" s="1"/>
      <c r="H140" s="17"/>
      <c r="I140" s="17"/>
      <c r="J140" s="17"/>
      <c r="K140" s="18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7"/>
      <c r="Y140" s="17"/>
      <c r="Z140" s="17"/>
      <c r="AA140" s="1"/>
      <c r="AB140" s="1"/>
      <c r="AC140" s="1"/>
      <c r="AD140" s="1"/>
      <c r="AE140" s="1"/>
      <c r="AF140" s="1"/>
      <c r="AG140" s="1"/>
    </row>
    <row r="141" ht="14.25" customHeight="1">
      <c r="A141" s="16"/>
      <c r="B141" s="1"/>
      <c r="C141" s="17"/>
      <c r="D141" s="17"/>
      <c r="E141" s="1"/>
      <c r="F141" s="17"/>
      <c r="G141" s="1"/>
      <c r="H141" s="17"/>
      <c r="I141" s="17"/>
      <c r="J141" s="17"/>
      <c r="K141" s="18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7"/>
      <c r="Y141" s="17"/>
      <c r="Z141" s="17"/>
      <c r="AA141" s="1"/>
      <c r="AB141" s="1"/>
      <c r="AC141" s="1"/>
      <c r="AD141" s="1"/>
      <c r="AE141" s="1"/>
      <c r="AF141" s="1"/>
      <c r="AG141" s="1"/>
    </row>
    <row r="142" ht="14.25" customHeight="1">
      <c r="A142" s="16"/>
      <c r="B142" s="1"/>
      <c r="C142" s="17"/>
      <c r="D142" s="17"/>
      <c r="E142" s="1"/>
      <c r="F142" s="17"/>
      <c r="G142" s="1"/>
      <c r="H142" s="17"/>
      <c r="I142" s="17"/>
      <c r="J142" s="17"/>
      <c r="K142" s="1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7"/>
      <c r="Y142" s="17"/>
      <c r="Z142" s="17"/>
      <c r="AA142" s="1"/>
      <c r="AB142" s="1"/>
      <c r="AC142" s="1"/>
      <c r="AD142" s="1"/>
      <c r="AE142" s="1"/>
      <c r="AF142" s="1"/>
      <c r="AG142" s="1"/>
    </row>
    <row r="143" ht="14.25" customHeight="1">
      <c r="A143" s="16"/>
      <c r="B143" s="1"/>
      <c r="C143" s="17"/>
      <c r="D143" s="17"/>
      <c r="E143" s="1"/>
      <c r="F143" s="17"/>
      <c r="G143" s="1"/>
      <c r="H143" s="17"/>
      <c r="I143" s="17"/>
      <c r="J143" s="17"/>
      <c r="K143" s="1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7"/>
      <c r="Y143" s="17"/>
      <c r="Z143" s="17"/>
      <c r="AA143" s="1"/>
      <c r="AB143" s="1"/>
      <c r="AC143" s="1"/>
      <c r="AD143" s="1"/>
      <c r="AE143" s="1"/>
      <c r="AF143" s="1"/>
      <c r="AG143" s="1"/>
    </row>
    <row r="144" ht="14.25" customHeight="1">
      <c r="A144" s="16"/>
      <c r="B144" s="1"/>
      <c r="C144" s="17"/>
      <c r="D144" s="17"/>
      <c r="E144" s="1"/>
      <c r="F144" s="17"/>
      <c r="G144" s="1"/>
      <c r="H144" s="17"/>
      <c r="I144" s="17"/>
      <c r="J144" s="17"/>
      <c r="K144" s="1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7"/>
      <c r="Y144" s="17"/>
      <c r="Z144" s="17"/>
      <c r="AA144" s="1"/>
      <c r="AB144" s="1"/>
      <c r="AC144" s="1"/>
      <c r="AD144" s="1"/>
      <c r="AE144" s="1"/>
      <c r="AF144" s="1"/>
      <c r="AG144" s="1"/>
    </row>
    <row r="145" ht="14.25" customHeight="1">
      <c r="A145" s="16"/>
      <c r="B145" s="1"/>
      <c r="C145" s="17"/>
      <c r="D145" s="17"/>
      <c r="E145" s="1"/>
      <c r="F145" s="17"/>
      <c r="G145" s="1"/>
      <c r="H145" s="17"/>
      <c r="I145" s="17"/>
      <c r="J145" s="17"/>
      <c r="K145" s="1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7"/>
      <c r="Y145" s="17"/>
      <c r="Z145" s="17"/>
      <c r="AA145" s="1"/>
      <c r="AB145" s="1"/>
      <c r="AC145" s="1"/>
      <c r="AD145" s="1"/>
      <c r="AE145" s="1"/>
      <c r="AF145" s="1"/>
      <c r="AG145" s="1"/>
    </row>
    <row r="146" ht="14.25" customHeight="1">
      <c r="A146" s="16"/>
      <c r="B146" s="1"/>
      <c r="C146" s="17"/>
      <c r="D146" s="17"/>
      <c r="E146" s="1"/>
      <c r="F146" s="17"/>
      <c r="G146" s="1"/>
      <c r="H146" s="17"/>
      <c r="I146" s="17"/>
      <c r="J146" s="17"/>
      <c r="K146" s="1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7"/>
      <c r="Y146" s="17"/>
      <c r="Z146" s="17"/>
      <c r="AA146" s="1"/>
      <c r="AB146" s="1"/>
      <c r="AC146" s="1"/>
      <c r="AD146" s="1"/>
      <c r="AE146" s="1"/>
      <c r="AF146" s="1"/>
      <c r="AG146" s="1"/>
    </row>
    <row r="147" ht="14.25" customHeight="1">
      <c r="A147" s="16"/>
      <c r="B147" s="1"/>
      <c r="C147" s="17"/>
      <c r="D147" s="17"/>
      <c r="E147" s="1"/>
      <c r="F147" s="17"/>
      <c r="G147" s="1"/>
      <c r="H147" s="17"/>
      <c r="I147" s="17"/>
      <c r="J147" s="17"/>
      <c r="K147" s="1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7"/>
      <c r="Y147" s="17"/>
      <c r="Z147" s="17"/>
      <c r="AA147" s="1"/>
      <c r="AB147" s="1"/>
      <c r="AC147" s="1"/>
      <c r="AD147" s="1"/>
      <c r="AE147" s="1"/>
      <c r="AF147" s="1"/>
      <c r="AG147" s="1"/>
    </row>
    <row r="148" ht="14.25" customHeight="1">
      <c r="A148" s="16"/>
      <c r="B148" s="1"/>
      <c r="C148" s="17"/>
      <c r="D148" s="17"/>
      <c r="E148" s="1"/>
      <c r="F148" s="17"/>
      <c r="G148" s="1"/>
      <c r="H148" s="17"/>
      <c r="I148" s="17"/>
      <c r="J148" s="17"/>
      <c r="K148" s="1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7"/>
      <c r="Y148" s="17"/>
      <c r="Z148" s="17"/>
      <c r="AA148" s="1"/>
      <c r="AB148" s="1"/>
      <c r="AC148" s="1"/>
      <c r="AD148" s="1"/>
      <c r="AE148" s="1"/>
      <c r="AF148" s="1"/>
      <c r="AG148" s="1"/>
    </row>
    <row r="149" ht="14.25" customHeight="1">
      <c r="A149" s="16"/>
      <c r="B149" s="1"/>
      <c r="C149" s="17"/>
      <c r="D149" s="17"/>
      <c r="E149" s="1"/>
      <c r="F149" s="17"/>
      <c r="G149" s="1"/>
      <c r="H149" s="17"/>
      <c r="I149" s="17"/>
      <c r="J149" s="17"/>
      <c r="K149" s="1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7"/>
      <c r="Y149" s="17"/>
      <c r="Z149" s="17"/>
      <c r="AA149" s="1"/>
      <c r="AB149" s="1"/>
      <c r="AC149" s="1"/>
      <c r="AD149" s="1"/>
      <c r="AE149" s="1"/>
      <c r="AF149" s="1"/>
      <c r="AG149" s="1"/>
    </row>
    <row r="150" ht="14.25" customHeight="1">
      <c r="A150" s="16"/>
      <c r="B150" s="1"/>
      <c r="C150" s="17"/>
      <c r="D150" s="17"/>
      <c r="E150" s="1"/>
      <c r="F150" s="17"/>
      <c r="G150" s="1"/>
      <c r="H150" s="17"/>
      <c r="I150" s="17"/>
      <c r="J150" s="17"/>
      <c r="K150" s="1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7"/>
      <c r="Y150" s="17"/>
      <c r="Z150" s="17"/>
      <c r="AA150" s="1"/>
      <c r="AB150" s="1"/>
      <c r="AC150" s="1"/>
      <c r="AD150" s="1"/>
      <c r="AE150" s="1"/>
      <c r="AF150" s="1"/>
      <c r="AG150" s="1"/>
    </row>
    <row r="151" ht="14.25" customHeight="1">
      <c r="A151" s="16"/>
      <c r="B151" s="1"/>
      <c r="C151" s="17"/>
      <c r="D151" s="17"/>
      <c r="E151" s="1"/>
      <c r="F151" s="17"/>
      <c r="G151" s="1"/>
      <c r="H151" s="17"/>
      <c r="I151" s="17"/>
      <c r="J151" s="17"/>
      <c r="K151" s="18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7"/>
      <c r="Y151" s="17"/>
      <c r="Z151" s="17"/>
      <c r="AA151" s="1"/>
      <c r="AB151" s="1"/>
      <c r="AC151" s="1"/>
      <c r="AD151" s="1"/>
      <c r="AE151" s="1"/>
      <c r="AF151" s="1"/>
      <c r="AG151" s="1"/>
    </row>
    <row r="152" ht="14.25" customHeight="1">
      <c r="A152" s="16"/>
      <c r="B152" s="1"/>
      <c r="C152" s="17"/>
      <c r="D152" s="17"/>
      <c r="E152" s="1"/>
      <c r="F152" s="17"/>
      <c r="G152" s="1"/>
      <c r="H152" s="17"/>
      <c r="I152" s="17"/>
      <c r="J152" s="17"/>
      <c r="K152" s="18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7"/>
      <c r="Y152" s="17"/>
      <c r="Z152" s="17"/>
      <c r="AA152" s="1"/>
      <c r="AB152" s="1"/>
      <c r="AC152" s="1"/>
      <c r="AD152" s="1"/>
      <c r="AE152" s="1"/>
      <c r="AF152" s="1"/>
      <c r="AG152" s="1"/>
    </row>
    <row r="153" ht="14.25" customHeight="1">
      <c r="A153" s="16"/>
      <c r="B153" s="1"/>
      <c r="C153" s="17"/>
      <c r="D153" s="17"/>
      <c r="E153" s="1"/>
      <c r="F153" s="17"/>
      <c r="G153" s="1"/>
      <c r="H153" s="17"/>
      <c r="I153" s="17"/>
      <c r="J153" s="17"/>
      <c r="K153" s="18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7"/>
      <c r="Y153" s="17"/>
      <c r="Z153" s="17"/>
      <c r="AA153" s="1"/>
      <c r="AB153" s="1"/>
      <c r="AC153" s="1"/>
      <c r="AD153" s="1"/>
      <c r="AE153" s="1"/>
      <c r="AF153" s="1"/>
      <c r="AG153" s="1"/>
    </row>
    <row r="154" ht="14.25" customHeight="1">
      <c r="A154" s="16"/>
      <c r="B154" s="1"/>
      <c r="C154" s="17"/>
      <c r="D154" s="17"/>
      <c r="E154" s="1"/>
      <c r="F154" s="17"/>
      <c r="G154" s="1"/>
      <c r="H154" s="17"/>
      <c r="I154" s="17"/>
      <c r="J154" s="17"/>
      <c r="K154" s="1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7"/>
      <c r="Y154" s="17"/>
      <c r="Z154" s="17"/>
      <c r="AA154" s="1"/>
      <c r="AB154" s="1"/>
      <c r="AC154" s="1"/>
      <c r="AD154" s="1"/>
      <c r="AE154" s="1"/>
      <c r="AF154" s="1"/>
      <c r="AG154" s="1"/>
    </row>
    <row r="155" ht="14.25" customHeight="1">
      <c r="A155" s="16"/>
      <c r="B155" s="1"/>
      <c r="C155" s="17"/>
      <c r="D155" s="17"/>
      <c r="E155" s="1"/>
      <c r="F155" s="17"/>
      <c r="G155" s="1"/>
      <c r="H155" s="17"/>
      <c r="I155" s="17"/>
      <c r="J155" s="17"/>
      <c r="K155" s="18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7"/>
      <c r="Y155" s="17"/>
      <c r="Z155" s="17"/>
      <c r="AA155" s="1"/>
      <c r="AB155" s="1"/>
      <c r="AC155" s="1"/>
      <c r="AD155" s="1"/>
      <c r="AE155" s="1"/>
      <c r="AF155" s="1"/>
      <c r="AG155" s="1"/>
    </row>
    <row r="156" ht="14.25" customHeight="1">
      <c r="A156" s="16"/>
      <c r="B156" s="1"/>
      <c r="C156" s="17"/>
      <c r="D156" s="17"/>
      <c r="E156" s="1"/>
      <c r="F156" s="17"/>
      <c r="G156" s="1"/>
      <c r="H156" s="17"/>
      <c r="I156" s="17"/>
      <c r="J156" s="17"/>
      <c r="K156" s="18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7"/>
      <c r="Y156" s="17"/>
      <c r="Z156" s="17"/>
      <c r="AA156" s="1"/>
      <c r="AB156" s="1"/>
      <c r="AC156" s="1"/>
      <c r="AD156" s="1"/>
      <c r="AE156" s="1"/>
      <c r="AF156" s="1"/>
      <c r="AG156" s="1"/>
    </row>
    <row r="157" ht="14.25" customHeight="1">
      <c r="A157" s="16"/>
      <c r="B157" s="1"/>
      <c r="C157" s="17"/>
      <c r="D157" s="17"/>
      <c r="E157" s="1"/>
      <c r="F157" s="17"/>
      <c r="G157" s="1"/>
      <c r="H157" s="17"/>
      <c r="I157" s="17"/>
      <c r="J157" s="17"/>
      <c r="K157" s="1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7"/>
      <c r="Y157" s="17"/>
      <c r="Z157" s="17"/>
      <c r="AA157" s="1"/>
      <c r="AB157" s="1"/>
      <c r="AC157" s="1"/>
      <c r="AD157" s="1"/>
      <c r="AE157" s="1"/>
      <c r="AF157" s="1"/>
      <c r="AG157" s="1"/>
    </row>
    <row r="158" ht="14.25" customHeight="1">
      <c r="A158" s="16"/>
      <c r="B158" s="1"/>
      <c r="C158" s="17"/>
      <c r="D158" s="17"/>
      <c r="E158" s="1"/>
      <c r="F158" s="17"/>
      <c r="G158" s="1"/>
      <c r="H158" s="17"/>
      <c r="I158" s="17"/>
      <c r="J158" s="17"/>
      <c r="K158" s="1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7"/>
      <c r="Y158" s="17"/>
      <c r="Z158" s="17"/>
      <c r="AA158" s="1"/>
      <c r="AB158" s="1"/>
      <c r="AC158" s="1"/>
      <c r="AD158" s="1"/>
      <c r="AE158" s="1"/>
      <c r="AF158" s="1"/>
      <c r="AG158" s="1"/>
    </row>
    <row r="159" ht="14.25" customHeight="1">
      <c r="A159" s="16"/>
      <c r="B159" s="1"/>
      <c r="C159" s="17"/>
      <c r="D159" s="17"/>
      <c r="E159" s="1"/>
      <c r="F159" s="17"/>
      <c r="G159" s="1"/>
      <c r="H159" s="17"/>
      <c r="I159" s="17"/>
      <c r="J159" s="17"/>
      <c r="K159" s="18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7"/>
      <c r="Y159" s="17"/>
      <c r="Z159" s="17"/>
      <c r="AA159" s="1"/>
      <c r="AB159" s="1"/>
      <c r="AC159" s="1"/>
      <c r="AD159" s="1"/>
      <c r="AE159" s="1"/>
      <c r="AF159" s="1"/>
      <c r="AG159" s="1"/>
    </row>
    <row r="160" ht="14.25" customHeight="1">
      <c r="A160" s="16"/>
      <c r="B160" s="1"/>
      <c r="C160" s="17"/>
      <c r="D160" s="17"/>
      <c r="E160" s="1"/>
      <c r="F160" s="17"/>
      <c r="G160" s="1"/>
      <c r="H160" s="17"/>
      <c r="I160" s="17"/>
      <c r="J160" s="17"/>
      <c r="K160" s="18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7"/>
      <c r="Y160" s="17"/>
      <c r="Z160" s="17"/>
      <c r="AA160" s="1"/>
      <c r="AB160" s="1"/>
      <c r="AC160" s="1"/>
      <c r="AD160" s="1"/>
      <c r="AE160" s="1"/>
      <c r="AF160" s="1"/>
      <c r="AG160" s="1"/>
    </row>
    <row r="161" ht="14.25" customHeight="1">
      <c r="A161" s="16"/>
      <c r="B161" s="1"/>
      <c r="C161" s="17"/>
      <c r="D161" s="17"/>
      <c r="E161" s="1"/>
      <c r="F161" s="17"/>
      <c r="G161" s="1"/>
      <c r="H161" s="17"/>
      <c r="I161" s="17"/>
      <c r="J161" s="17"/>
      <c r="K161" s="18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7"/>
      <c r="Y161" s="17"/>
      <c r="Z161" s="17"/>
      <c r="AA161" s="1"/>
      <c r="AB161" s="1"/>
      <c r="AC161" s="1"/>
      <c r="AD161" s="1"/>
      <c r="AE161" s="1"/>
      <c r="AF161" s="1"/>
      <c r="AG161" s="1"/>
    </row>
    <row r="162" ht="14.25" customHeight="1">
      <c r="A162" s="16"/>
      <c r="B162" s="1"/>
      <c r="C162" s="17"/>
      <c r="D162" s="17"/>
      <c r="E162" s="1"/>
      <c r="F162" s="17"/>
      <c r="G162" s="1"/>
      <c r="H162" s="17"/>
      <c r="I162" s="17"/>
      <c r="J162" s="17"/>
      <c r="K162" s="18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7"/>
      <c r="Y162" s="17"/>
      <c r="Z162" s="17"/>
      <c r="AA162" s="1"/>
      <c r="AB162" s="1"/>
      <c r="AC162" s="1"/>
      <c r="AD162" s="1"/>
      <c r="AE162" s="1"/>
      <c r="AF162" s="1"/>
      <c r="AG162" s="1"/>
    </row>
    <row r="163" ht="14.25" customHeight="1">
      <c r="A163" s="16"/>
      <c r="B163" s="1"/>
      <c r="C163" s="17"/>
      <c r="D163" s="17"/>
      <c r="E163" s="1"/>
      <c r="F163" s="17"/>
      <c r="G163" s="1"/>
      <c r="H163" s="17"/>
      <c r="I163" s="17"/>
      <c r="J163" s="17"/>
      <c r="K163" s="18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7"/>
      <c r="Y163" s="17"/>
      <c r="Z163" s="17"/>
      <c r="AA163" s="1"/>
      <c r="AB163" s="1"/>
      <c r="AC163" s="1"/>
      <c r="AD163" s="1"/>
      <c r="AE163" s="1"/>
      <c r="AF163" s="1"/>
      <c r="AG163" s="1"/>
    </row>
    <row r="164" ht="14.25" customHeight="1">
      <c r="A164" s="16"/>
      <c r="B164" s="1"/>
      <c r="C164" s="17"/>
      <c r="D164" s="17"/>
      <c r="E164" s="1"/>
      <c r="F164" s="17"/>
      <c r="G164" s="1"/>
      <c r="H164" s="17"/>
      <c r="I164" s="17"/>
      <c r="J164" s="17"/>
      <c r="K164" s="18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7"/>
      <c r="Y164" s="17"/>
      <c r="Z164" s="17"/>
      <c r="AA164" s="1"/>
      <c r="AB164" s="1"/>
      <c r="AC164" s="1"/>
      <c r="AD164" s="1"/>
      <c r="AE164" s="1"/>
      <c r="AF164" s="1"/>
      <c r="AG164" s="1"/>
    </row>
    <row r="165" ht="14.25" customHeight="1">
      <c r="A165" s="16"/>
      <c r="B165" s="1"/>
      <c r="C165" s="17"/>
      <c r="D165" s="17"/>
      <c r="E165" s="1"/>
      <c r="F165" s="17"/>
      <c r="G165" s="1"/>
      <c r="H165" s="17"/>
      <c r="I165" s="17"/>
      <c r="J165" s="17"/>
      <c r="K165" s="18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7"/>
      <c r="Y165" s="17"/>
      <c r="Z165" s="17"/>
      <c r="AA165" s="1"/>
      <c r="AB165" s="1"/>
      <c r="AC165" s="1"/>
      <c r="AD165" s="1"/>
      <c r="AE165" s="1"/>
      <c r="AF165" s="1"/>
      <c r="AG165" s="1"/>
    </row>
    <row r="166" ht="14.25" customHeight="1">
      <c r="A166" s="16"/>
      <c r="B166" s="1"/>
      <c r="C166" s="17"/>
      <c r="D166" s="17"/>
      <c r="E166" s="1"/>
      <c r="F166" s="17"/>
      <c r="G166" s="1"/>
      <c r="H166" s="17"/>
      <c r="I166" s="17"/>
      <c r="J166" s="17"/>
      <c r="K166" s="18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7"/>
      <c r="Y166" s="17"/>
      <c r="Z166" s="17"/>
      <c r="AA166" s="1"/>
      <c r="AB166" s="1"/>
      <c r="AC166" s="1"/>
      <c r="AD166" s="1"/>
      <c r="AE166" s="1"/>
      <c r="AF166" s="1"/>
      <c r="AG166" s="1"/>
    </row>
    <row r="167" ht="14.25" customHeight="1">
      <c r="A167" s="16"/>
      <c r="B167" s="1"/>
      <c r="C167" s="17"/>
      <c r="D167" s="17"/>
      <c r="E167" s="1"/>
      <c r="F167" s="17"/>
      <c r="G167" s="1"/>
      <c r="H167" s="17"/>
      <c r="I167" s="17"/>
      <c r="J167" s="17"/>
      <c r="K167" s="1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7"/>
      <c r="Y167" s="17"/>
      <c r="Z167" s="17"/>
      <c r="AA167" s="1"/>
      <c r="AB167" s="1"/>
      <c r="AC167" s="1"/>
      <c r="AD167" s="1"/>
      <c r="AE167" s="1"/>
      <c r="AF167" s="1"/>
      <c r="AG167" s="1"/>
    </row>
    <row r="168" ht="14.25" customHeight="1">
      <c r="A168" s="16"/>
      <c r="B168" s="1"/>
      <c r="C168" s="17"/>
      <c r="D168" s="17"/>
      <c r="E168" s="1"/>
      <c r="F168" s="17"/>
      <c r="G168" s="1"/>
      <c r="H168" s="17"/>
      <c r="I168" s="17"/>
      <c r="J168" s="17"/>
      <c r="K168" s="18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7"/>
      <c r="Y168" s="17"/>
      <c r="Z168" s="17"/>
      <c r="AA168" s="1"/>
      <c r="AB168" s="1"/>
      <c r="AC168" s="1"/>
      <c r="AD168" s="1"/>
      <c r="AE168" s="1"/>
      <c r="AF168" s="1"/>
      <c r="AG168" s="1"/>
    </row>
    <row r="169" ht="14.25" customHeight="1">
      <c r="A169" s="16"/>
      <c r="B169" s="1"/>
      <c r="C169" s="17"/>
      <c r="D169" s="17"/>
      <c r="E169" s="1"/>
      <c r="F169" s="17"/>
      <c r="G169" s="1"/>
      <c r="H169" s="17"/>
      <c r="I169" s="17"/>
      <c r="J169" s="17"/>
      <c r="K169" s="18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7"/>
      <c r="Y169" s="17"/>
      <c r="Z169" s="17"/>
      <c r="AA169" s="1"/>
      <c r="AB169" s="1"/>
      <c r="AC169" s="1"/>
      <c r="AD169" s="1"/>
      <c r="AE169" s="1"/>
      <c r="AF169" s="1"/>
      <c r="AG169" s="1"/>
    </row>
    <row r="170" ht="14.25" customHeight="1">
      <c r="A170" s="16"/>
      <c r="B170" s="1"/>
      <c r="C170" s="17"/>
      <c r="D170" s="17"/>
      <c r="E170" s="1"/>
      <c r="F170" s="17"/>
      <c r="G170" s="1"/>
      <c r="H170" s="17"/>
      <c r="I170" s="17"/>
      <c r="J170" s="17"/>
      <c r="K170" s="1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7"/>
      <c r="Y170" s="17"/>
      <c r="Z170" s="17"/>
      <c r="AA170" s="1"/>
      <c r="AB170" s="1"/>
      <c r="AC170" s="1"/>
      <c r="AD170" s="1"/>
      <c r="AE170" s="1"/>
      <c r="AF170" s="1"/>
      <c r="AG170" s="1"/>
    </row>
    <row r="171" ht="14.25" customHeight="1">
      <c r="A171" s="16"/>
      <c r="B171" s="1"/>
      <c r="C171" s="17"/>
      <c r="D171" s="17"/>
      <c r="E171" s="1"/>
      <c r="F171" s="17"/>
      <c r="G171" s="1"/>
      <c r="H171" s="17"/>
      <c r="I171" s="17"/>
      <c r="J171" s="17"/>
      <c r="K171" s="18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7"/>
      <c r="Y171" s="17"/>
      <c r="Z171" s="17"/>
      <c r="AA171" s="1"/>
      <c r="AB171" s="1"/>
      <c r="AC171" s="1"/>
      <c r="AD171" s="1"/>
      <c r="AE171" s="1"/>
      <c r="AF171" s="1"/>
      <c r="AG171" s="1"/>
    </row>
    <row r="172" ht="14.25" customHeight="1">
      <c r="A172" s="16"/>
      <c r="B172" s="1"/>
      <c r="C172" s="17"/>
      <c r="D172" s="17"/>
      <c r="E172" s="1"/>
      <c r="F172" s="17"/>
      <c r="G172" s="1"/>
      <c r="H172" s="17"/>
      <c r="I172" s="17"/>
      <c r="J172" s="17"/>
      <c r="K172" s="18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7"/>
      <c r="Y172" s="17"/>
      <c r="Z172" s="17"/>
      <c r="AA172" s="1"/>
      <c r="AB172" s="1"/>
      <c r="AC172" s="1"/>
      <c r="AD172" s="1"/>
      <c r="AE172" s="1"/>
      <c r="AF172" s="1"/>
      <c r="AG172" s="1"/>
    </row>
    <row r="173" ht="14.25" customHeight="1">
      <c r="A173" s="16"/>
      <c r="B173" s="1"/>
      <c r="C173" s="17"/>
      <c r="D173" s="17"/>
      <c r="E173" s="1"/>
      <c r="F173" s="17"/>
      <c r="G173" s="1"/>
      <c r="H173" s="17"/>
      <c r="I173" s="17"/>
      <c r="J173" s="17"/>
      <c r="K173" s="18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7"/>
      <c r="Y173" s="17"/>
      <c r="Z173" s="17"/>
      <c r="AA173" s="1"/>
      <c r="AB173" s="1"/>
      <c r="AC173" s="1"/>
      <c r="AD173" s="1"/>
      <c r="AE173" s="1"/>
      <c r="AF173" s="1"/>
      <c r="AG173" s="1"/>
    </row>
    <row r="174" ht="14.25" customHeight="1">
      <c r="A174" s="16"/>
      <c r="B174" s="1"/>
      <c r="C174" s="17"/>
      <c r="D174" s="17"/>
      <c r="E174" s="1"/>
      <c r="F174" s="17"/>
      <c r="G174" s="1"/>
      <c r="H174" s="17"/>
      <c r="I174" s="17"/>
      <c r="J174" s="17"/>
      <c r="K174" s="18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7"/>
      <c r="Y174" s="17"/>
      <c r="Z174" s="17"/>
      <c r="AA174" s="1"/>
      <c r="AB174" s="1"/>
      <c r="AC174" s="1"/>
      <c r="AD174" s="1"/>
      <c r="AE174" s="1"/>
      <c r="AF174" s="1"/>
      <c r="AG174" s="1"/>
    </row>
    <row r="175" ht="14.25" customHeight="1">
      <c r="A175" s="16"/>
      <c r="B175" s="1"/>
      <c r="C175" s="17"/>
      <c r="D175" s="17"/>
      <c r="E175" s="1"/>
      <c r="F175" s="17"/>
      <c r="G175" s="1"/>
      <c r="H175" s="17"/>
      <c r="I175" s="17"/>
      <c r="J175" s="17"/>
      <c r="K175" s="18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7"/>
      <c r="Y175" s="17"/>
      <c r="Z175" s="17"/>
      <c r="AA175" s="1"/>
      <c r="AB175" s="1"/>
      <c r="AC175" s="1"/>
      <c r="AD175" s="1"/>
      <c r="AE175" s="1"/>
      <c r="AF175" s="1"/>
      <c r="AG175" s="1"/>
    </row>
    <row r="176" ht="14.25" customHeight="1">
      <c r="A176" s="16"/>
      <c r="B176" s="1"/>
      <c r="C176" s="17"/>
      <c r="D176" s="17"/>
      <c r="E176" s="1"/>
      <c r="F176" s="17"/>
      <c r="G176" s="1"/>
      <c r="H176" s="17"/>
      <c r="I176" s="17"/>
      <c r="J176" s="17"/>
      <c r="K176" s="18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7"/>
      <c r="Y176" s="17"/>
      <c r="Z176" s="17"/>
      <c r="AA176" s="1"/>
      <c r="AB176" s="1"/>
      <c r="AC176" s="1"/>
      <c r="AD176" s="1"/>
      <c r="AE176" s="1"/>
      <c r="AF176" s="1"/>
      <c r="AG176" s="1"/>
    </row>
    <row r="177" ht="14.25" customHeight="1">
      <c r="A177" s="16"/>
      <c r="B177" s="1"/>
      <c r="C177" s="17"/>
      <c r="D177" s="17"/>
      <c r="E177" s="1"/>
      <c r="F177" s="17"/>
      <c r="G177" s="1"/>
      <c r="H177" s="17"/>
      <c r="I177" s="17"/>
      <c r="J177" s="17"/>
      <c r="K177" s="18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7"/>
      <c r="Y177" s="17"/>
      <c r="Z177" s="17"/>
      <c r="AA177" s="1"/>
      <c r="AB177" s="1"/>
      <c r="AC177" s="1"/>
      <c r="AD177" s="1"/>
      <c r="AE177" s="1"/>
      <c r="AF177" s="1"/>
      <c r="AG177" s="1"/>
    </row>
    <row r="178" ht="14.25" customHeight="1">
      <c r="A178" s="16"/>
      <c r="B178" s="1"/>
      <c r="C178" s="17"/>
      <c r="D178" s="17"/>
      <c r="E178" s="1"/>
      <c r="F178" s="17"/>
      <c r="G178" s="1"/>
      <c r="H178" s="17"/>
      <c r="I178" s="17"/>
      <c r="J178" s="17"/>
      <c r="K178" s="1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7"/>
      <c r="Y178" s="17"/>
      <c r="Z178" s="17"/>
      <c r="AA178" s="1"/>
      <c r="AB178" s="1"/>
      <c r="AC178" s="1"/>
      <c r="AD178" s="1"/>
      <c r="AE178" s="1"/>
      <c r="AF178" s="1"/>
      <c r="AG178" s="1"/>
    </row>
    <row r="179" ht="14.25" customHeight="1">
      <c r="A179" s="16"/>
      <c r="B179" s="1"/>
      <c r="C179" s="17"/>
      <c r="D179" s="17"/>
      <c r="E179" s="1"/>
      <c r="F179" s="17"/>
      <c r="G179" s="1"/>
      <c r="H179" s="17"/>
      <c r="I179" s="17"/>
      <c r="J179" s="17"/>
      <c r="K179" s="18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7"/>
      <c r="Y179" s="17"/>
      <c r="Z179" s="17"/>
      <c r="AA179" s="1"/>
      <c r="AB179" s="1"/>
      <c r="AC179" s="1"/>
      <c r="AD179" s="1"/>
      <c r="AE179" s="1"/>
      <c r="AF179" s="1"/>
      <c r="AG179" s="1"/>
    </row>
    <row r="180" ht="14.25" customHeight="1">
      <c r="A180" s="16"/>
      <c r="B180" s="1"/>
      <c r="C180" s="17"/>
      <c r="D180" s="17"/>
      <c r="E180" s="1"/>
      <c r="F180" s="17"/>
      <c r="G180" s="1"/>
      <c r="H180" s="17"/>
      <c r="I180" s="17"/>
      <c r="J180" s="17"/>
      <c r="K180" s="1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7"/>
      <c r="Y180" s="17"/>
      <c r="Z180" s="17"/>
      <c r="AA180" s="1"/>
      <c r="AB180" s="1"/>
      <c r="AC180" s="1"/>
      <c r="AD180" s="1"/>
      <c r="AE180" s="1"/>
      <c r="AF180" s="1"/>
      <c r="AG180" s="1"/>
    </row>
    <row r="181" ht="14.25" customHeight="1">
      <c r="A181" s="16"/>
      <c r="B181" s="1"/>
      <c r="C181" s="17"/>
      <c r="D181" s="17"/>
      <c r="E181" s="1"/>
      <c r="F181" s="17"/>
      <c r="G181" s="1"/>
      <c r="H181" s="17"/>
      <c r="I181" s="17"/>
      <c r="J181" s="17"/>
      <c r="K181" s="18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7"/>
      <c r="Y181" s="17"/>
      <c r="Z181" s="17"/>
      <c r="AA181" s="1"/>
      <c r="AB181" s="1"/>
      <c r="AC181" s="1"/>
      <c r="AD181" s="1"/>
      <c r="AE181" s="1"/>
      <c r="AF181" s="1"/>
      <c r="AG181" s="1"/>
    </row>
    <row r="182" ht="14.25" customHeight="1">
      <c r="A182" s="16"/>
      <c r="B182" s="1"/>
      <c r="C182" s="17"/>
      <c r="D182" s="17"/>
      <c r="E182" s="1"/>
      <c r="F182" s="17"/>
      <c r="G182" s="1"/>
      <c r="H182" s="17"/>
      <c r="I182" s="17"/>
      <c r="J182" s="17"/>
      <c r="K182" s="18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7"/>
      <c r="Y182" s="17"/>
      <c r="Z182" s="17"/>
      <c r="AA182" s="1"/>
      <c r="AB182" s="1"/>
      <c r="AC182" s="1"/>
      <c r="AD182" s="1"/>
      <c r="AE182" s="1"/>
      <c r="AF182" s="1"/>
      <c r="AG182" s="1"/>
    </row>
    <row r="183" ht="14.25" customHeight="1">
      <c r="A183" s="16"/>
      <c r="B183" s="1"/>
      <c r="C183" s="17"/>
      <c r="D183" s="17"/>
      <c r="E183" s="1"/>
      <c r="F183" s="17"/>
      <c r="G183" s="1"/>
      <c r="H183" s="17"/>
      <c r="I183" s="17"/>
      <c r="J183" s="17"/>
      <c r="K183" s="18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7"/>
      <c r="Y183" s="17"/>
      <c r="Z183" s="17"/>
      <c r="AA183" s="1"/>
      <c r="AB183" s="1"/>
      <c r="AC183" s="1"/>
      <c r="AD183" s="1"/>
      <c r="AE183" s="1"/>
      <c r="AF183" s="1"/>
      <c r="AG183" s="1"/>
    </row>
    <row r="184" ht="14.25" customHeight="1">
      <c r="A184" s="16"/>
      <c r="B184" s="1"/>
      <c r="C184" s="17"/>
      <c r="D184" s="17"/>
      <c r="E184" s="1"/>
      <c r="F184" s="17"/>
      <c r="G184" s="1"/>
      <c r="H184" s="17"/>
      <c r="I184" s="17"/>
      <c r="J184" s="17"/>
      <c r="K184" s="18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7"/>
      <c r="Y184" s="17"/>
      <c r="Z184" s="17"/>
      <c r="AA184" s="1"/>
      <c r="AB184" s="1"/>
      <c r="AC184" s="1"/>
      <c r="AD184" s="1"/>
      <c r="AE184" s="1"/>
      <c r="AF184" s="1"/>
      <c r="AG184" s="1"/>
    </row>
    <row r="185" ht="14.25" customHeight="1">
      <c r="A185" s="16"/>
      <c r="B185" s="1"/>
      <c r="C185" s="17"/>
      <c r="D185" s="17"/>
      <c r="E185" s="1"/>
      <c r="F185" s="17"/>
      <c r="G185" s="1"/>
      <c r="H185" s="17"/>
      <c r="I185" s="17"/>
      <c r="J185" s="17"/>
      <c r="K185" s="1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7"/>
      <c r="Y185" s="17"/>
      <c r="Z185" s="17"/>
      <c r="AA185" s="1"/>
      <c r="AB185" s="1"/>
      <c r="AC185" s="1"/>
      <c r="AD185" s="1"/>
      <c r="AE185" s="1"/>
      <c r="AF185" s="1"/>
      <c r="AG185" s="1"/>
    </row>
    <row r="186" ht="14.25" customHeight="1">
      <c r="A186" s="16"/>
      <c r="B186" s="1"/>
      <c r="C186" s="17"/>
      <c r="D186" s="17"/>
      <c r="E186" s="1"/>
      <c r="F186" s="17"/>
      <c r="G186" s="1"/>
      <c r="H186" s="17"/>
      <c r="I186" s="17"/>
      <c r="J186" s="17"/>
      <c r="K186" s="18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7"/>
      <c r="Y186" s="17"/>
      <c r="Z186" s="17"/>
      <c r="AA186" s="1"/>
      <c r="AB186" s="1"/>
      <c r="AC186" s="1"/>
      <c r="AD186" s="1"/>
      <c r="AE186" s="1"/>
      <c r="AF186" s="1"/>
      <c r="AG186" s="1"/>
    </row>
    <row r="187" ht="14.25" customHeight="1">
      <c r="A187" s="16"/>
      <c r="B187" s="1"/>
      <c r="C187" s="17"/>
      <c r="D187" s="17"/>
      <c r="E187" s="1"/>
      <c r="F187" s="17"/>
      <c r="G187" s="1"/>
      <c r="H187" s="17"/>
      <c r="I187" s="17"/>
      <c r="J187" s="17"/>
      <c r="K187" s="18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7"/>
      <c r="Y187" s="17"/>
      <c r="Z187" s="17"/>
      <c r="AA187" s="1"/>
      <c r="AB187" s="1"/>
      <c r="AC187" s="1"/>
      <c r="AD187" s="1"/>
      <c r="AE187" s="1"/>
      <c r="AF187" s="1"/>
      <c r="AG187" s="1"/>
    </row>
    <row r="188" ht="14.25" customHeight="1">
      <c r="A188" s="16"/>
      <c r="B188" s="1"/>
      <c r="C188" s="17"/>
      <c r="D188" s="17"/>
      <c r="E188" s="1"/>
      <c r="F188" s="17"/>
      <c r="G188" s="1"/>
      <c r="H188" s="17"/>
      <c r="I188" s="17"/>
      <c r="J188" s="17"/>
      <c r="K188" s="1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7"/>
      <c r="Y188" s="17"/>
      <c r="Z188" s="17"/>
      <c r="AA188" s="1"/>
      <c r="AB188" s="1"/>
      <c r="AC188" s="1"/>
      <c r="AD188" s="1"/>
      <c r="AE188" s="1"/>
      <c r="AF188" s="1"/>
      <c r="AG188" s="1"/>
    </row>
    <row r="189" ht="14.25" customHeight="1">
      <c r="A189" s="16"/>
      <c r="B189" s="1"/>
      <c r="C189" s="17"/>
      <c r="D189" s="17"/>
      <c r="E189" s="1"/>
      <c r="F189" s="17"/>
      <c r="G189" s="1"/>
      <c r="H189" s="17"/>
      <c r="I189" s="17"/>
      <c r="J189" s="17"/>
      <c r="K189" s="18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7"/>
      <c r="Y189" s="17"/>
      <c r="Z189" s="17"/>
      <c r="AA189" s="1"/>
      <c r="AB189" s="1"/>
      <c r="AC189" s="1"/>
      <c r="AD189" s="1"/>
      <c r="AE189" s="1"/>
      <c r="AF189" s="1"/>
      <c r="AG189" s="1"/>
    </row>
    <row r="190" ht="14.25" customHeight="1">
      <c r="A190" s="16"/>
      <c r="B190" s="1"/>
      <c r="C190" s="17"/>
      <c r="D190" s="17"/>
      <c r="E190" s="1"/>
      <c r="F190" s="17"/>
      <c r="G190" s="1"/>
      <c r="H190" s="17"/>
      <c r="I190" s="17"/>
      <c r="J190" s="17"/>
      <c r="K190" s="18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7"/>
      <c r="Y190" s="17"/>
      <c r="Z190" s="17"/>
      <c r="AA190" s="1"/>
      <c r="AB190" s="1"/>
      <c r="AC190" s="1"/>
      <c r="AD190" s="1"/>
      <c r="AE190" s="1"/>
      <c r="AF190" s="1"/>
      <c r="AG190" s="1"/>
    </row>
    <row r="191" ht="14.25" customHeight="1">
      <c r="A191" s="16"/>
      <c r="B191" s="1"/>
      <c r="C191" s="17"/>
      <c r="D191" s="17"/>
      <c r="E191" s="1"/>
      <c r="F191" s="17"/>
      <c r="G191" s="1"/>
      <c r="H191" s="17"/>
      <c r="I191" s="17"/>
      <c r="J191" s="17"/>
      <c r="K191" s="18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7"/>
      <c r="Y191" s="17"/>
      <c r="Z191" s="17"/>
      <c r="AA191" s="1"/>
      <c r="AB191" s="1"/>
      <c r="AC191" s="1"/>
      <c r="AD191" s="1"/>
      <c r="AE191" s="1"/>
      <c r="AF191" s="1"/>
      <c r="AG191" s="1"/>
    </row>
    <row r="192" ht="14.25" customHeight="1">
      <c r="A192" s="16"/>
      <c r="B192" s="1"/>
      <c r="C192" s="17"/>
      <c r="D192" s="17"/>
      <c r="E192" s="1"/>
      <c r="F192" s="17"/>
      <c r="G192" s="1"/>
      <c r="H192" s="17"/>
      <c r="I192" s="17"/>
      <c r="J192" s="17"/>
      <c r="K192" s="18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7"/>
      <c r="Y192" s="17"/>
      <c r="Z192" s="17"/>
      <c r="AA192" s="1"/>
      <c r="AB192" s="1"/>
      <c r="AC192" s="1"/>
      <c r="AD192" s="1"/>
      <c r="AE192" s="1"/>
      <c r="AF192" s="1"/>
      <c r="AG192" s="1"/>
    </row>
    <row r="193" ht="14.25" customHeight="1">
      <c r="A193" s="16"/>
      <c r="B193" s="1"/>
      <c r="C193" s="17"/>
      <c r="D193" s="17"/>
      <c r="E193" s="1"/>
      <c r="F193" s="17"/>
      <c r="G193" s="1"/>
      <c r="H193" s="17"/>
      <c r="I193" s="17"/>
      <c r="J193" s="17"/>
      <c r="K193" s="18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7"/>
      <c r="Y193" s="17"/>
      <c r="Z193" s="17"/>
      <c r="AA193" s="1"/>
      <c r="AB193" s="1"/>
      <c r="AC193" s="1"/>
      <c r="AD193" s="1"/>
      <c r="AE193" s="1"/>
      <c r="AF193" s="1"/>
      <c r="AG193" s="1"/>
    </row>
    <row r="194" ht="14.25" customHeight="1">
      <c r="A194" s="16"/>
      <c r="B194" s="1"/>
      <c r="C194" s="17"/>
      <c r="D194" s="17"/>
      <c r="E194" s="1"/>
      <c r="F194" s="17"/>
      <c r="G194" s="1"/>
      <c r="H194" s="17"/>
      <c r="I194" s="17"/>
      <c r="J194" s="17"/>
      <c r="K194" s="1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7"/>
      <c r="Y194" s="17"/>
      <c r="Z194" s="17"/>
      <c r="AA194" s="1"/>
      <c r="AB194" s="1"/>
      <c r="AC194" s="1"/>
      <c r="AD194" s="1"/>
      <c r="AE194" s="1"/>
      <c r="AF194" s="1"/>
      <c r="AG194" s="1"/>
    </row>
    <row r="195" ht="14.25" customHeight="1">
      <c r="A195" s="16"/>
      <c r="B195" s="1"/>
      <c r="C195" s="17"/>
      <c r="D195" s="17"/>
      <c r="E195" s="1"/>
      <c r="F195" s="17"/>
      <c r="G195" s="1"/>
      <c r="H195" s="17"/>
      <c r="I195" s="17"/>
      <c r="J195" s="17"/>
      <c r="K195" s="18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7"/>
      <c r="Y195" s="17"/>
      <c r="Z195" s="17"/>
      <c r="AA195" s="1"/>
      <c r="AB195" s="1"/>
      <c r="AC195" s="1"/>
      <c r="AD195" s="1"/>
      <c r="AE195" s="1"/>
      <c r="AF195" s="1"/>
      <c r="AG195" s="1"/>
    </row>
    <row r="196" ht="14.25" customHeight="1">
      <c r="A196" s="16"/>
      <c r="B196" s="1"/>
      <c r="C196" s="17"/>
      <c r="D196" s="17"/>
      <c r="E196" s="1"/>
      <c r="F196" s="17"/>
      <c r="G196" s="1"/>
      <c r="H196" s="17"/>
      <c r="I196" s="17"/>
      <c r="J196" s="17"/>
      <c r="K196" s="18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7"/>
      <c r="Y196" s="17"/>
      <c r="Z196" s="17"/>
      <c r="AA196" s="1"/>
      <c r="AB196" s="1"/>
      <c r="AC196" s="1"/>
      <c r="AD196" s="1"/>
      <c r="AE196" s="1"/>
      <c r="AF196" s="1"/>
      <c r="AG196" s="1"/>
    </row>
    <row r="197" ht="14.25" customHeight="1">
      <c r="A197" s="16"/>
      <c r="B197" s="1"/>
      <c r="C197" s="17"/>
      <c r="D197" s="17"/>
      <c r="E197" s="1"/>
      <c r="F197" s="17"/>
      <c r="G197" s="1"/>
      <c r="H197" s="17"/>
      <c r="I197" s="17"/>
      <c r="J197" s="17"/>
      <c r="K197" s="18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7"/>
      <c r="Y197" s="17"/>
      <c r="Z197" s="17"/>
      <c r="AA197" s="1"/>
      <c r="AB197" s="1"/>
      <c r="AC197" s="1"/>
      <c r="AD197" s="1"/>
      <c r="AE197" s="1"/>
      <c r="AF197" s="1"/>
      <c r="AG197" s="1"/>
    </row>
    <row r="198" ht="14.25" customHeight="1">
      <c r="A198" s="16"/>
      <c r="B198" s="1"/>
      <c r="C198" s="17"/>
      <c r="D198" s="17"/>
      <c r="E198" s="1"/>
      <c r="F198" s="17"/>
      <c r="G198" s="1"/>
      <c r="H198" s="17"/>
      <c r="I198" s="17"/>
      <c r="J198" s="17"/>
      <c r="K198" s="18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7"/>
      <c r="Y198" s="17"/>
      <c r="Z198" s="17"/>
      <c r="AA198" s="1"/>
      <c r="AB198" s="1"/>
      <c r="AC198" s="1"/>
      <c r="AD198" s="1"/>
      <c r="AE198" s="1"/>
      <c r="AF198" s="1"/>
      <c r="AG198" s="1"/>
    </row>
    <row r="199" ht="14.25" customHeight="1">
      <c r="A199" s="16"/>
      <c r="B199" s="1"/>
      <c r="C199" s="17"/>
      <c r="D199" s="17"/>
      <c r="E199" s="1"/>
      <c r="F199" s="17"/>
      <c r="G199" s="1"/>
      <c r="H199" s="17"/>
      <c r="I199" s="17"/>
      <c r="J199" s="17"/>
      <c r="K199" s="18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7"/>
      <c r="Y199" s="17"/>
      <c r="Z199" s="17"/>
      <c r="AA199" s="1"/>
      <c r="AB199" s="1"/>
      <c r="AC199" s="1"/>
      <c r="AD199" s="1"/>
      <c r="AE199" s="1"/>
      <c r="AF199" s="1"/>
      <c r="AG199" s="1"/>
    </row>
    <row r="200" ht="14.25" customHeight="1">
      <c r="A200" s="16"/>
      <c r="B200" s="1"/>
      <c r="C200" s="17"/>
      <c r="D200" s="17"/>
      <c r="E200" s="1"/>
      <c r="F200" s="17"/>
      <c r="G200" s="1"/>
      <c r="H200" s="17"/>
      <c r="I200" s="17"/>
      <c r="J200" s="17"/>
      <c r="K200" s="18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7"/>
      <c r="Y200" s="17"/>
      <c r="Z200" s="17"/>
      <c r="AA200" s="1"/>
      <c r="AB200" s="1"/>
      <c r="AC200" s="1"/>
      <c r="AD200" s="1"/>
      <c r="AE200" s="1"/>
      <c r="AF200" s="1"/>
      <c r="AG200" s="1"/>
    </row>
    <row r="201" ht="14.25" customHeight="1">
      <c r="A201" s="16"/>
      <c r="B201" s="1"/>
      <c r="C201" s="17"/>
      <c r="D201" s="17"/>
      <c r="E201" s="1"/>
      <c r="F201" s="17"/>
      <c r="G201" s="1"/>
      <c r="H201" s="17"/>
      <c r="I201" s="17"/>
      <c r="J201" s="17"/>
      <c r="K201" s="18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7"/>
      <c r="Y201" s="17"/>
      <c r="Z201" s="17"/>
      <c r="AA201" s="1"/>
      <c r="AB201" s="1"/>
      <c r="AC201" s="1"/>
      <c r="AD201" s="1"/>
      <c r="AE201" s="1"/>
      <c r="AF201" s="1"/>
      <c r="AG201" s="1"/>
    </row>
    <row r="202" ht="14.25" customHeight="1">
      <c r="A202" s="16"/>
      <c r="B202" s="1"/>
      <c r="C202" s="17"/>
      <c r="D202" s="17"/>
      <c r="E202" s="1"/>
      <c r="F202" s="17"/>
      <c r="G202" s="1"/>
      <c r="H202" s="17"/>
      <c r="I202" s="17"/>
      <c r="J202" s="17"/>
      <c r="K202" s="1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7"/>
      <c r="Y202" s="17"/>
      <c r="Z202" s="17"/>
      <c r="AA202" s="1"/>
      <c r="AB202" s="1"/>
      <c r="AC202" s="1"/>
      <c r="AD202" s="1"/>
      <c r="AE202" s="1"/>
      <c r="AF202" s="1"/>
      <c r="AG202" s="1"/>
    </row>
    <row r="203" ht="14.25" customHeight="1">
      <c r="A203" s="16"/>
      <c r="B203" s="1"/>
      <c r="C203" s="17"/>
      <c r="D203" s="17"/>
      <c r="E203" s="1"/>
      <c r="F203" s="17"/>
      <c r="G203" s="1"/>
      <c r="H203" s="17"/>
      <c r="I203" s="17"/>
      <c r="J203" s="17"/>
      <c r="K203" s="1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7"/>
      <c r="Y203" s="17"/>
      <c r="Z203" s="17"/>
      <c r="AA203" s="1"/>
      <c r="AB203" s="1"/>
      <c r="AC203" s="1"/>
      <c r="AD203" s="1"/>
      <c r="AE203" s="1"/>
      <c r="AF203" s="1"/>
      <c r="AG203" s="1"/>
    </row>
    <row r="204" ht="14.25" customHeight="1">
      <c r="A204" s="16"/>
      <c r="B204" s="1"/>
      <c r="C204" s="17"/>
      <c r="D204" s="17"/>
      <c r="E204" s="1"/>
      <c r="F204" s="17"/>
      <c r="G204" s="1"/>
      <c r="H204" s="17"/>
      <c r="I204" s="17"/>
      <c r="J204" s="17"/>
      <c r="K204" s="18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7"/>
      <c r="Y204" s="17"/>
      <c r="Z204" s="17"/>
      <c r="AA204" s="1"/>
      <c r="AB204" s="1"/>
      <c r="AC204" s="1"/>
      <c r="AD204" s="1"/>
      <c r="AE204" s="1"/>
      <c r="AF204" s="1"/>
      <c r="AG204" s="1"/>
    </row>
    <row r="205" ht="14.25" customHeight="1">
      <c r="A205" s="16"/>
      <c r="B205" s="1"/>
      <c r="C205" s="17"/>
      <c r="D205" s="17"/>
      <c r="E205" s="1"/>
      <c r="F205" s="17"/>
      <c r="G205" s="1"/>
      <c r="H205" s="17"/>
      <c r="I205" s="17"/>
      <c r="J205" s="17"/>
      <c r="K205" s="1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7"/>
      <c r="Y205" s="17"/>
      <c r="Z205" s="17"/>
      <c r="AA205" s="1"/>
      <c r="AB205" s="1"/>
      <c r="AC205" s="1"/>
      <c r="AD205" s="1"/>
      <c r="AE205" s="1"/>
      <c r="AF205" s="1"/>
      <c r="AG205" s="1"/>
    </row>
    <row r="206" ht="14.25" customHeight="1">
      <c r="A206" s="16"/>
      <c r="B206" s="1"/>
      <c r="C206" s="17"/>
      <c r="D206" s="17"/>
      <c r="E206" s="1"/>
      <c r="F206" s="17"/>
      <c r="G206" s="1"/>
      <c r="H206" s="17"/>
      <c r="I206" s="17"/>
      <c r="J206" s="17"/>
      <c r="K206" s="18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7"/>
      <c r="Y206" s="17"/>
      <c r="Z206" s="17"/>
      <c r="AA206" s="1"/>
      <c r="AB206" s="1"/>
      <c r="AC206" s="1"/>
      <c r="AD206" s="1"/>
      <c r="AE206" s="1"/>
      <c r="AF206" s="1"/>
      <c r="AG206" s="1"/>
    </row>
    <row r="207" ht="14.25" customHeight="1">
      <c r="A207" s="16"/>
      <c r="B207" s="1"/>
      <c r="C207" s="17"/>
      <c r="D207" s="17"/>
      <c r="E207" s="1"/>
      <c r="F207" s="17"/>
      <c r="G207" s="1"/>
      <c r="H207" s="17"/>
      <c r="I207" s="17"/>
      <c r="J207" s="17"/>
      <c r="K207" s="18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7"/>
      <c r="Y207" s="17"/>
      <c r="Z207" s="17"/>
      <c r="AA207" s="1"/>
      <c r="AB207" s="1"/>
      <c r="AC207" s="1"/>
      <c r="AD207" s="1"/>
      <c r="AE207" s="1"/>
      <c r="AF207" s="1"/>
      <c r="AG207" s="1"/>
    </row>
    <row r="208" ht="14.25" customHeight="1">
      <c r="A208" s="16"/>
      <c r="B208" s="1"/>
      <c r="C208" s="17"/>
      <c r="D208" s="17"/>
      <c r="E208" s="1"/>
      <c r="F208" s="17"/>
      <c r="G208" s="1"/>
      <c r="H208" s="17"/>
      <c r="I208" s="17"/>
      <c r="J208" s="17"/>
      <c r="K208" s="1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7"/>
      <c r="Y208" s="17"/>
      <c r="Z208" s="17"/>
      <c r="AA208" s="1"/>
      <c r="AB208" s="1"/>
      <c r="AC208" s="1"/>
      <c r="AD208" s="1"/>
      <c r="AE208" s="1"/>
      <c r="AF208" s="1"/>
      <c r="AG208" s="1"/>
    </row>
    <row r="209" ht="14.25" customHeight="1">
      <c r="A209" s="16"/>
      <c r="B209" s="1"/>
      <c r="C209" s="17"/>
      <c r="D209" s="17"/>
      <c r="E209" s="1"/>
      <c r="F209" s="17"/>
      <c r="G209" s="1"/>
      <c r="H209" s="17"/>
      <c r="I209" s="17"/>
      <c r="J209" s="17"/>
      <c r="K209" s="18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7"/>
      <c r="Y209" s="17"/>
      <c r="Z209" s="17"/>
      <c r="AA209" s="1"/>
      <c r="AB209" s="1"/>
      <c r="AC209" s="1"/>
      <c r="AD209" s="1"/>
      <c r="AE209" s="1"/>
      <c r="AF209" s="1"/>
      <c r="AG209" s="1"/>
    </row>
    <row r="210" ht="14.25" customHeight="1">
      <c r="A210" s="16"/>
      <c r="B210" s="1"/>
      <c r="C210" s="17"/>
      <c r="D210" s="17"/>
      <c r="E210" s="1"/>
      <c r="F210" s="17"/>
      <c r="G210" s="1"/>
      <c r="H210" s="17"/>
      <c r="I210" s="17"/>
      <c r="J210" s="17"/>
      <c r="K210" s="1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7"/>
      <c r="Y210" s="17"/>
      <c r="Z210" s="17"/>
      <c r="AA210" s="1"/>
      <c r="AB210" s="1"/>
      <c r="AC210" s="1"/>
      <c r="AD210" s="1"/>
      <c r="AE210" s="1"/>
      <c r="AF210" s="1"/>
      <c r="AG210" s="1"/>
    </row>
    <row r="211" ht="14.25" customHeight="1">
      <c r="A211" s="16"/>
      <c r="B211" s="1"/>
      <c r="C211" s="17"/>
      <c r="D211" s="17"/>
      <c r="E211" s="1"/>
      <c r="F211" s="17"/>
      <c r="G211" s="1"/>
      <c r="H211" s="17"/>
      <c r="I211" s="17"/>
      <c r="J211" s="17"/>
      <c r="K211" s="1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7"/>
      <c r="Y211" s="17"/>
      <c r="Z211" s="17"/>
      <c r="AA211" s="1"/>
      <c r="AB211" s="1"/>
      <c r="AC211" s="1"/>
      <c r="AD211" s="1"/>
      <c r="AE211" s="1"/>
      <c r="AF211" s="1"/>
      <c r="AG211" s="1"/>
    </row>
    <row r="212" ht="14.25" customHeight="1">
      <c r="A212" s="16"/>
      <c r="B212" s="1"/>
      <c r="C212" s="17"/>
      <c r="D212" s="17"/>
      <c r="E212" s="1"/>
      <c r="F212" s="17"/>
      <c r="G212" s="1"/>
      <c r="H212" s="17"/>
      <c r="I212" s="17"/>
      <c r="J212" s="17"/>
      <c r="K212" s="1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7"/>
      <c r="Y212" s="17"/>
      <c r="Z212" s="17"/>
      <c r="AA212" s="1"/>
      <c r="AB212" s="1"/>
      <c r="AC212" s="1"/>
      <c r="AD212" s="1"/>
      <c r="AE212" s="1"/>
      <c r="AF212" s="1"/>
      <c r="AG212" s="1"/>
    </row>
    <row r="213" ht="14.25" customHeight="1">
      <c r="A213" s="16"/>
      <c r="B213" s="1"/>
      <c r="C213" s="17"/>
      <c r="D213" s="17"/>
      <c r="E213" s="1"/>
      <c r="F213" s="17"/>
      <c r="G213" s="1"/>
      <c r="H213" s="17"/>
      <c r="I213" s="17"/>
      <c r="J213" s="17"/>
      <c r="K213" s="1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7"/>
      <c r="Y213" s="17"/>
      <c r="Z213" s="17"/>
      <c r="AA213" s="1"/>
      <c r="AB213" s="1"/>
      <c r="AC213" s="1"/>
      <c r="AD213" s="1"/>
      <c r="AE213" s="1"/>
      <c r="AF213" s="1"/>
      <c r="AG213" s="1"/>
    </row>
    <row r="214" ht="14.25" customHeight="1">
      <c r="A214" s="16"/>
      <c r="B214" s="1"/>
      <c r="C214" s="17"/>
      <c r="D214" s="17"/>
      <c r="E214" s="1"/>
      <c r="F214" s="17"/>
      <c r="G214" s="1"/>
      <c r="H214" s="17"/>
      <c r="I214" s="17"/>
      <c r="J214" s="17"/>
      <c r="K214" s="1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7"/>
      <c r="Y214" s="17"/>
      <c r="Z214" s="17"/>
      <c r="AA214" s="1"/>
      <c r="AB214" s="1"/>
      <c r="AC214" s="1"/>
      <c r="AD214" s="1"/>
      <c r="AE214" s="1"/>
      <c r="AF214" s="1"/>
      <c r="AG214" s="1"/>
    </row>
    <row r="215" ht="14.25" customHeight="1">
      <c r="A215" s="16"/>
      <c r="B215" s="1"/>
      <c r="C215" s="17"/>
      <c r="D215" s="17"/>
      <c r="E215" s="1"/>
      <c r="F215" s="17"/>
      <c r="G215" s="1"/>
      <c r="H215" s="17"/>
      <c r="I215" s="17"/>
      <c r="J215" s="17"/>
      <c r="K215" s="1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7"/>
      <c r="Y215" s="17"/>
      <c r="Z215" s="17"/>
      <c r="AA215" s="1"/>
      <c r="AB215" s="1"/>
      <c r="AC215" s="1"/>
      <c r="AD215" s="1"/>
      <c r="AE215" s="1"/>
      <c r="AF215" s="1"/>
      <c r="AG215" s="1"/>
    </row>
    <row r="216" ht="14.25" customHeight="1">
      <c r="A216" s="16"/>
      <c r="B216" s="1"/>
      <c r="C216" s="17"/>
      <c r="D216" s="17"/>
      <c r="E216" s="1"/>
      <c r="F216" s="17"/>
      <c r="G216" s="1"/>
      <c r="H216" s="17"/>
      <c r="I216" s="17"/>
      <c r="J216" s="17"/>
      <c r="K216" s="1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7"/>
      <c r="Y216" s="17"/>
      <c r="Z216" s="17"/>
      <c r="AA216" s="1"/>
      <c r="AB216" s="1"/>
      <c r="AC216" s="1"/>
      <c r="AD216" s="1"/>
      <c r="AE216" s="1"/>
      <c r="AF216" s="1"/>
      <c r="AG216" s="1"/>
    </row>
    <row r="217" ht="14.25" customHeight="1">
      <c r="A217" s="16"/>
      <c r="B217" s="1"/>
      <c r="C217" s="17"/>
      <c r="D217" s="17"/>
      <c r="E217" s="1"/>
      <c r="F217" s="17"/>
      <c r="G217" s="1"/>
      <c r="H217" s="17"/>
      <c r="I217" s="17"/>
      <c r="J217" s="17"/>
      <c r="K217" s="1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7"/>
      <c r="Y217" s="17"/>
      <c r="Z217" s="17"/>
      <c r="AA217" s="1"/>
      <c r="AB217" s="1"/>
      <c r="AC217" s="1"/>
      <c r="AD217" s="1"/>
      <c r="AE217" s="1"/>
      <c r="AF217" s="1"/>
      <c r="AG217" s="1"/>
    </row>
    <row r="218" ht="14.25" customHeight="1">
      <c r="A218" s="16"/>
      <c r="B218" s="1"/>
      <c r="C218" s="17"/>
      <c r="D218" s="17"/>
      <c r="E218" s="1"/>
      <c r="F218" s="17"/>
      <c r="G218" s="1"/>
      <c r="H218" s="17"/>
      <c r="I218" s="17"/>
      <c r="J218" s="17"/>
      <c r="K218" s="1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7"/>
      <c r="Y218" s="17"/>
      <c r="Z218" s="17"/>
      <c r="AA218" s="1"/>
      <c r="AB218" s="1"/>
      <c r="AC218" s="1"/>
      <c r="AD218" s="1"/>
      <c r="AE218" s="1"/>
      <c r="AF218" s="1"/>
      <c r="AG218" s="1"/>
    </row>
    <row r="219" ht="14.25" customHeight="1">
      <c r="A219" s="16"/>
      <c r="B219" s="1"/>
      <c r="C219" s="17"/>
      <c r="D219" s="17"/>
      <c r="E219" s="1"/>
      <c r="F219" s="17"/>
      <c r="G219" s="1"/>
      <c r="H219" s="17"/>
      <c r="I219" s="17"/>
      <c r="J219" s="17"/>
      <c r="K219" s="1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7"/>
      <c r="Y219" s="17"/>
      <c r="Z219" s="17"/>
      <c r="AA219" s="1"/>
      <c r="AB219" s="1"/>
      <c r="AC219" s="1"/>
      <c r="AD219" s="1"/>
      <c r="AE219" s="1"/>
      <c r="AF219" s="1"/>
      <c r="AG219" s="1"/>
    </row>
    <row r="220" ht="14.25" customHeight="1">
      <c r="A220" s="16"/>
      <c r="B220" s="1"/>
      <c r="C220" s="17"/>
      <c r="D220" s="17"/>
      <c r="E220" s="1"/>
      <c r="F220" s="17"/>
      <c r="G220" s="1"/>
      <c r="H220" s="17"/>
      <c r="I220" s="17"/>
      <c r="J220" s="17"/>
      <c r="K220" s="1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7"/>
      <c r="Y220" s="17"/>
      <c r="Z220" s="17"/>
      <c r="AA220" s="1"/>
      <c r="AB220" s="1"/>
      <c r="AC220" s="1"/>
      <c r="AD220" s="1"/>
      <c r="AE220" s="1"/>
      <c r="AF220" s="1"/>
      <c r="AG220" s="1"/>
    </row>
    <row r="221" ht="14.25" customHeight="1">
      <c r="A221" s="16"/>
      <c r="B221" s="1"/>
      <c r="C221" s="17"/>
      <c r="D221" s="17"/>
      <c r="E221" s="1"/>
      <c r="F221" s="17"/>
      <c r="G221" s="1"/>
      <c r="H221" s="17"/>
      <c r="I221" s="17"/>
      <c r="J221" s="17"/>
      <c r="K221" s="1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7"/>
      <c r="Y221" s="17"/>
      <c r="Z221" s="17"/>
      <c r="AA221" s="1"/>
      <c r="AB221" s="1"/>
      <c r="AC221" s="1"/>
      <c r="AD221" s="1"/>
      <c r="AE221" s="1"/>
      <c r="AF221" s="1"/>
      <c r="AG221" s="1"/>
    </row>
    <row r="222" ht="14.25" customHeight="1">
      <c r="A222" s="16"/>
      <c r="B222" s="1"/>
      <c r="C222" s="17"/>
      <c r="D222" s="17"/>
      <c r="E222" s="1"/>
      <c r="F222" s="17"/>
      <c r="G222" s="1"/>
      <c r="H222" s="17"/>
      <c r="I222" s="17"/>
      <c r="J222" s="17"/>
      <c r="K222" s="1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7"/>
      <c r="Y222" s="17"/>
      <c r="Z222" s="17"/>
      <c r="AA222" s="1"/>
      <c r="AB222" s="1"/>
      <c r="AC222" s="1"/>
      <c r="AD222" s="1"/>
      <c r="AE222" s="1"/>
      <c r="AF222" s="1"/>
      <c r="AG222" s="1"/>
    </row>
    <row r="223" ht="14.25" customHeight="1">
      <c r="A223" s="16"/>
      <c r="B223" s="1"/>
      <c r="C223" s="17"/>
      <c r="D223" s="17"/>
      <c r="E223" s="1"/>
      <c r="F223" s="17"/>
      <c r="G223" s="1"/>
      <c r="H223" s="17"/>
      <c r="I223" s="17"/>
      <c r="J223" s="17"/>
      <c r="K223" s="1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7"/>
      <c r="Y223" s="17"/>
      <c r="Z223" s="17"/>
      <c r="AA223" s="1"/>
      <c r="AB223" s="1"/>
      <c r="AC223" s="1"/>
      <c r="AD223" s="1"/>
      <c r="AE223" s="1"/>
      <c r="AF223" s="1"/>
      <c r="AG223" s="1"/>
    </row>
    <row r="224" ht="14.25" customHeight="1">
      <c r="A224" s="16"/>
      <c r="B224" s="1"/>
      <c r="C224" s="17"/>
      <c r="D224" s="17"/>
      <c r="E224" s="1"/>
      <c r="F224" s="17"/>
      <c r="G224" s="1"/>
      <c r="H224" s="17"/>
      <c r="I224" s="17"/>
      <c r="J224" s="17"/>
      <c r="K224" s="1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7"/>
      <c r="Y224" s="17"/>
      <c r="Z224" s="17"/>
      <c r="AA224" s="1"/>
      <c r="AB224" s="1"/>
      <c r="AC224" s="1"/>
      <c r="AD224" s="1"/>
      <c r="AE224" s="1"/>
      <c r="AF224" s="1"/>
      <c r="AG224" s="1"/>
    </row>
    <row r="225" ht="14.25" customHeight="1">
      <c r="A225" s="16"/>
      <c r="B225" s="1"/>
      <c r="C225" s="17"/>
      <c r="D225" s="17"/>
      <c r="E225" s="1"/>
      <c r="F225" s="17"/>
      <c r="G225" s="1"/>
      <c r="H225" s="17"/>
      <c r="I225" s="17"/>
      <c r="J225" s="17"/>
      <c r="K225" s="1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7"/>
      <c r="Y225" s="17"/>
      <c r="Z225" s="17"/>
      <c r="AA225" s="1"/>
      <c r="AB225" s="1"/>
      <c r="AC225" s="1"/>
      <c r="AD225" s="1"/>
      <c r="AE225" s="1"/>
      <c r="AF225" s="1"/>
      <c r="AG225" s="1"/>
    </row>
    <row r="226" ht="14.25" customHeight="1">
      <c r="A226" s="16"/>
      <c r="B226" s="1"/>
      <c r="C226" s="17"/>
      <c r="D226" s="17"/>
      <c r="E226" s="1"/>
      <c r="F226" s="17"/>
      <c r="G226" s="1"/>
      <c r="H226" s="17"/>
      <c r="I226" s="17"/>
      <c r="J226" s="17"/>
      <c r="K226" s="18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7"/>
      <c r="Y226" s="17"/>
      <c r="Z226" s="17"/>
      <c r="AA226" s="1"/>
      <c r="AB226" s="1"/>
      <c r="AC226" s="1"/>
      <c r="AD226" s="1"/>
      <c r="AE226" s="1"/>
      <c r="AF226" s="1"/>
      <c r="AG226" s="1"/>
    </row>
    <row r="227" ht="14.25" customHeight="1">
      <c r="A227" s="16"/>
      <c r="B227" s="1"/>
      <c r="C227" s="17"/>
      <c r="D227" s="17"/>
      <c r="E227" s="1"/>
      <c r="F227" s="17"/>
      <c r="G227" s="1"/>
      <c r="H227" s="17"/>
      <c r="I227" s="17"/>
      <c r="J227" s="17"/>
      <c r="K227" s="1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7"/>
      <c r="Y227" s="17"/>
      <c r="Z227" s="17"/>
      <c r="AA227" s="1"/>
      <c r="AB227" s="1"/>
      <c r="AC227" s="1"/>
      <c r="AD227" s="1"/>
      <c r="AE227" s="1"/>
      <c r="AF227" s="1"/>
      <c r="AG227" s="1"/>
    </row>
    <row r="228" ht="14.25" customHeight="1">
      <c r="A228" s="16"/>
      <c r="B228" s="1"/>
      <c r="C228" s="17"/>
      <c r="D228" s="17"/>
      <c r="E228" s="1"/>
      <c r="F228" s="17"/>
      <c r="G228" s="1"/>
      <c r="H228" s="17"/>
      <c r="I228" s="17"/>
      <c r="J228" s="17"/>
      <c r="K228" s="1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7"/>
      <c r="Y228" s="17"/>
      <c r="Z228" s="17"/>
      <c r="AA228" s="1"/>
      <c r="AB228" s="1"/>
      <c r="AC228" s="1"/>
      <c r="AD228" s="1"/>
      <c r="AE228" s="1"/>
      <c r="AF228" s="1"/>
      <c r="AG228" s="1"/>
    </row>
    <row r="229" ht="14.25" customHeight="1">
      <c r="A229" s="16"/>
      <c r="B229" s="1"/>
      <c r="C229" s="17"/>
      <c r="D229" s="17"/>
      <c r="E229" s="1"/>
      <c r="F229" s="17"/>
      <c r="G229" s="1"/>
      <c r="H229" s="17"/>
      <c r="I229" s="17"/>
      <c r="J229" s="17"/>
      <c r="K229" s="1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7"/>
      <c r="Y229" s="17"/>
      <c r="Z229" s="17"/>
      <c r="AA229" s="1"/>
      <c r="AB229" s="1"/>
      <c r="AC229" s="1"/>
      <c r="AD229" s="1"/>
      <c r="AE229" s="1"/>
      <c r="AF229" s="1"/>
      <c r="AG229" s="1"/>
    </row>
    <row r="230" ht="14.25" customHeight="1">
      <c r="A230" s="16"/>
      <c r="B230" s="1"/>
      <c r="C230" s="17"/>
      <c r="D230" s="17"/>
      <c r="E230" s="1"/>
      <c r="F230" s="17"/>
      <c r="G230" s="1"/>
      <c r="H230" s="17"/>
      <c r="I230" s="17"/>
      <c r="J230" s="17"/>
      <c r="K230" s="18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7"/>
      <c r="Y230" s="17"/>
      <c r="Z230" s="17"/>
      <c r="AA230" s="1"/>
      <c r="AB230" s="1"/>
      <c r="AC230" s="1"/>
      <c r="AD230" s="1"/>
      <c r="AE230" s="1"/>
      <c r="AF230" s="1"/>
      <c r="AG230" s="1"/>
    </row>
    <row r="231" ht="14.25" customHeight="1">
      <c r="A231" s="16"/>
      <c r="B231" s="1"/>
      <c r="C231" s="17"/>
      <c r="D231" s="17"/>
      <c r="E231" s="1"/>
      <c r="F231" s="17"/>
      <c r="G231" s="1"/>
      <c r="H231" s="17"/>
      <c r="I231" s="17"/>
      <c r="J231" s="17"/>
      <c r="K231" s="18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7"/>
      <c r="Y231" s="17"/>
      <c r="Z231" s="17"/>
      <c r="AA231" s="1"/>
      <c r="AB231" s="1"/>
      <c r="AC231" s="1"/>
      <c r="AD231" s="1"/>
      <c r="AE231" s="1"/>
      <c r="AF231" s="1"/>
      <c r="AG231" s="1"/>
    </row>
    <row r="232" ht="14.25" customHeight="1">
      <c r="A232" s="16"/>
      <c r="B232" s="1"/>
      <c r="C232" s="17"/>
      <c r="D232" s="17"/>
      <c r="E232" s="1"/>
      <c r="F232" s="17"/>
      <c r="G232" s="1"/>
      <c r="H232" s="17"/>
      <c r="I232" s="17"/>
      <c r="J232" s="17"/>
      <c r="K232" s="1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7"/>
      <c r="Y232" s="17"/>
      <c r="Z232" s="17"/>
      <c r="AA232" s="1"/>
      <c r="AB232" s="1"/>
      <c r="AC232" s="1"/>
      <c r="AD232" s="1"/>
      <c r="AE232" s="1"/>
      <c r="AF232" s="1"/>
      <c r="AG232" s="1"/>
    </row>
    <row r="233" ht="14.25" customHeight="1">
      <c r="A233" s="16"/>
      <c r="B233" s="1"/>
      <c r="C233" s="17"/>
      <c r="D233" s="17"/>
      <c r="E233" s="1"/>
      <c r="F233" s="17"/>
      <c r="G233" s="1"/>
      <c r="H233" s="17"/>
      <c r="I233" s="17"/>
      <c r="J233" s="17"/>
      <c r="K233" s="18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7"/>
      <c r="Y233" s="17"/>
      <c r="Z233" s="17"/>
      <c r="AA233" s="1"/>
      <c r="AB233" s="1"/>
      <c r="AC233" s="1"/>
      <c r="AD233" s="1"/>
      <c r="AE233" s="1"/>
      <c r="AF233" s="1"/>
      <c r="AG233" s="1"/>
    </row>
    <row r="234" ht="14.25" customHeight="1">
      <c r="A234" s="16"/>
      <c r="B234" s="1"/>
      <c r="C234" s="17"/>
      <c r="D234" s="17"/>
      <c r="E234" s="1"/>
      <c r="F234" s="17"/>
      <c r="G234" s="1"/>
      <c r="H234" s="17"/>
      <c r="I234" s="17"/>
      <c r="J234" s="17"/>
      <c r="K234" s="1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7"/>
      <c r="Y234" s="17"/>
      <c r="Z234" s="17"/>
      <c r="AA234" s="1"/>
      <c r="AB234" s="1"/>
      <c r="AC234" s="1"/>
      <c r="AD234" s="1"/>
      <c r="AE234" s="1"/>
      <c r="AF234" s="1"/>
      <c r="AG234" s="1"/>
    </row>
    <row r="235" ht="14.25" customHeight="1">
      <c r="A235" s="16"/>
      <c r="B235" s="1"/>
      <c r="C235" s="17"/>
      <c r="D235" s="17"/>
      <c r="E235" s="1"/>
      <c r="F235" s="17"/>
      <c r="G235" s="1"/>
      <c r="H235" s="17"/>
      <c r="I235" s="17"/>
      <c r="J235" s="17"/>
      <c r="K235" s="1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7"/>
      <c r="Y235" s="17"/>
      <c r="Z235" s="17"/>
      <c r="AA235" s="1"/>
      <c r="AB235" s="1"/>
      <c r="AC235" s="1"/>
      <c r="AD235" s="1"/>
      <c r="AE235" s="1"/>
      <c r="AF235" s="1"/>
      <c r="AG235" s="1"/>
    </row>
    <row r="236" ht="14.25" customHeight="1">
      <c r="A236" s="16"/>
      <c r="B236" s="1"/>
      <c r="C236" s="17"/>
      <c r="D236" s="17"/>
      <c r="E236" s="1"/>
      <c r="F236" s="17"/>
      <c r="G236" s="1"/>
      <c r="H236" s="17"/>
      <c r="I236" s="17"/>
      <c r="J236" s="17"/>
      <c r="K236" s="18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7"/>
      <c r="Y236" s="17"/>
      <c r="Z236" s="17"/>
      <c r="AA236" s="1"/>
      <c r="AB236" s="1"/>
      <c r="AC236" s="1"/>
      <c r="AD236" s="1"/>
      <c r="AE236" s="1"/>
      <c r="AF236" s="1"/>
      <c r="AG236" s="1"/>
    </row>
    <row r="237" ht="14.25" customHeight="1">
      <c r="A237" s="16"/>
      <c r="B237" s="1"/>
      <c r="C237" s="17"/>
      <c r="D237" s="17"/>
      <c r="E237" s="1"/>
      <c r="F237" s="17"/>
      <c r="G237" s="1"/>
      <c r="H237" s="17"/>
      <c r="I237" s="17"/>
      <c r="J237" s="17"/>
      <c r="K237" s="18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7"/>
      <c r="Y237" s="17"/>
      <c r="Z237" s="17"/>
      <c r="AA237" s="1"/>
      <c r="AB237" s="1"/>
      <c r="AC237" s="1"/>
      <c r="AD237" s="1"/>
      <c r="AE237" s="1"/>
      <c r="AF237" s="1"/>
      <c r="AG237" s="1"/>
    </row>
    <row r="238" ht="14.25" customHeight="1">
      <c r="A238" s="16"/>
      <c r="B238" s="1"/>
      <c r="C238" s="17"/>
      <c r="D238" s="17"/>
      <c r="E238" s="1"/>
      <c r="F238" s="17"/>
      <c r="G238" s="1"/>
      <c r="H238" s="17"/>
      <c r="I238" s="17"/>
      <c r="J238" s="17"/>
      <c r="K238" s="1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7"/>
      <c r="Y238" s="17"/>
      <c r="Z238" s="17"/>
      <c r="AA238" s="1"/>
      <c r="AB238" s="1"/>
      <c r="AC238" s="1"/>
      <c r="AD238" s="1"/>
      <c r="AE238" s="1"/>
      <c r="AF238" s="1"/>
      <c r="AG238" s="1"/>
    </row>
    <row r="239" ht="14.25" customHeight="1">
      <c r="A239" s="16"/>
      <c r="B239" s="1"/>
      <c r="C239" s="17"/>
      <c r="D239" s="17"/>
      <c r="E239" s="1"/>
      <c r="F239" s="17"/>
      <c r="G239" s="1"/>
      <c r="H239" s="17"/>
      <c r="I239" s="17"/>
      <c r="J239" s="17"/>
      <c r="K239" s="18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7"/>
      <c r="Y239" s="17"/>
      <c r="Z239" s="17"/>
      <c r="AA239" s="1"/>
      <c r="AB239" s="1"/>
      <c r="AC239" s="1"/>
      <c r="AD239" s="1"/>
      <c r="AE239" s="1"/>
      <c r="AF239" s="1"/>
      <c r="AG239" s="1"/>
    </row>
    <row r="240" ht="14.25" customHeight="1">
      <c r="A240" s="16"/>
      <c r="B240" s="1"/>
      <c r="C240" s="17"/>
      <c r="D240" s="17"/>
      <c r="E240" s="1"/>
      <c r="F240" s="17"/>
      <c r="G240" s="1"/>
      <c r="H240" s="17"/>
      <c r="I240" s="17"/>
      <c r="J240" s="17"/>
      <c r="K240" s="18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7"/>
      <c r="Y240" s="17"/>
      <c r="Z240" s="17"/>
      <c r="AA240" s="1"/>
      <c r="AB240" s="1"/>
      <c r="AC240" s="1"/>
      <c r="AD240" s="1"/>
      <c r="AE240" s="1"/>
      <c r="AF240" s="1"/>
      <c r="AG240" s="1"/>
    </row>
    <row r="241" ht="14.25" customHeight="1">
      <c r="A241" s="16"/>
      <c r="B241" s="1"/>
      <c r="C241" s="17"/>
      <c r="D241" s="17"/>
      <c r="E241" s="1"/>
      <c r="F241" s="17"/>
      <c r="G241" s="1"/>
      <c r="H241" s="17"/>
      <c r="I241" s="17"/>
      <c r="J241" s="17"/>
      <c r="K241" s="18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7"/>
      <c r="Y241" s="17"/>
      <c r="Z241" s="17"/>
      <c r="AA241" s="1"/>
      <c r="AB241" s="1"/>
      <c r="AC241" s="1"/>
      <c r="AD241" s="1"/>
      <c r="AE241" s="1"/>
      <c r="AF241" s="1"/>
      <c r="AG241" s="1"/>
    </row>
    <row r="242" ht="14.25" customHeight="1">
      <c r="A242" s="16"/>
      <c r="B242" s="1"/>
      <c r="C242" s="17"/>
      <c r="D242" s="17"/>
      <c r="E242" s="1"/>
      <c r="F242" s="17"/>
      <c r="G242" s="1"/>
      <c r="H242" s="17"/>
      <c r="I242" s="17"/>
      <c r="J242" s="17"/>
      <c r="K242" s="18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7"/>
      <c r="Y242" s="17"/>
      <c r="Z242" s="17"/>
      <c r="AA242" s="1"/>
      <c r="AB242" s="1"/>
      <c r="AC242" s="1"/>
      <c r="AD242" s="1"/>
      <c r="AE242" s="1"/>
      <c r="AF242" s="1"/>
      <c r="AG242" s="1"/>
    </row>
    <row r="243" ht="14.25" customHeight="1">
      <c r="A243" s="16"/>
      <c r="B243" s="1"/>
      <c r="C243" s="17"/>
      <c r="D243" s="17"/>
      <c r="E243" s="1"/>
      <c r="F243" s="17"/>
      <c r="G243" s="1"/>
      <c r="H243" s="17"/>
      <c r="I243" s="17"/>
      <c r="J243" s="17"/>
      <c r="K243" s="18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7"/>
      <c r="Y243" s="17"/>
      <c r="Z243" s="17"/>
      <c r="AA243" s="1"/>
      <c r="AB243" s="1"/>
      <c r="AC243" s="1"/>
      <c r="AD243" s="1"/>
      <c r="AE243" s="1"/>
      <c r="AF243" s="1"/>
      <c r="AG243" s="1"/>
    </row>
    <row r="244" ht="14.25" customHeight="1">
      <c r="A244" s="16"/>
      <c r="B244" s="1"/>
      <c r="C244" s="17"/>
      <c r="D244" s="17"/>
      <c r="E244" s="1"/>
      <c r="F244" s="17"/>
      <c r="G244" s="1"/>
      <c r="H244" s="17"/>
      <c r="I244" s="17"/>
      <c r="J244" s="17"/>
      <c r="K244" s="1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7"/>
      <c r="Y244" s="17"/>
      <c r="Z244" s="17"/>
      <c r="AA244" s="1"/>
      <c r="AB244" s="1"/>
      <c r="AC244" s="1"/>
      <c r="AD244" s="1"/>
      <c r="AE244" s="1"/>
      <c r="AF244" s="1"/>
      <c r="AG244" s="1"/>
    </row>
    <row r="245" ht="14.25" customHeight="1">
      <c r="A245" s="16"/>
      <c r="B245" s="1"/>
      <c r="C245" s="17"/>
      <c r="D245" s="17"/>
      <c r="E245" s="1"/>
      <c r="F245" s="17"/>
      <c r="G245" s="1"/>
      <c r="H245" s="17"/>
      <c r="I245" s="17"/>
      <c r="J245" s="17"/>
      <c r="K245" s="18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7"/>
      <c r="Y245" s="17"/>
      <c r="Z245" s="17"/>
      <c r="AA245" s="1"/>
      <c r="AB245" s="1"/>
      <c r="AC245" s="1"/>
      <c r="AD245" s="1"/>
      <c r="AE245" s="1"/>
      <c r="AF245" s="1"/>
      <c r="AG245" s="1"/>
    </row>
    <row r="246" ht="14.25" customHeight="1">
      <c r="A246" s="16"/>
      <c r="B246" s="1"/>
      <c r="C246" s="17"/>
      <c r="D246" s="17"/>
      <c r="E246" s="1"/>
      <c r="F246" s="17"/>
      <c r="G246" s="1"/>
      <c r="H246" s="17"/>
      <c r="I246" s="17"/>
      <c r="J246" s="17"/>
      <c r="K246" s="1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7"/>
      <c r="Y246" s="17"/>
      <c r="Z246" s="17"/>
      <c r="AA246" s="1"/>
      <c r="AB246" s="1"/>
      <c r="AC246" s="1"/>
      <c r="AD246" s="1"/>
      <c r="AE246" s="1"/>
      <c r="AF246" s="1"/>
      <c r="AG246" s="1"/>
    </row>
    <row r="247" ht="14.25" customHeight="1">
      <c r="A247" s="16"/>
      <c r="B247" s="1"/>
      <c r="C247" s="17"/>
      <c r="D247" s="17"/>
      <c r="E247" s="1"/>
      <c r="F247" s="17"/>
      <c r="G247" s="1"/>
      <c r="H247" s="17"/>
      <c r="I247" s="17"/>
      <c r="J247" s="17"/>
      <c r="K247" s="18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7"/>
      <c r="Y247" s="17"/>
      <c r="Z247" s="17"/>
      <c r="AA247" s="1"/>
      <c r="AB247" s="1"/>
      <c r="AC247" s="1"/>
      <c r="AD247" s="1"/>
      <c r="AE247" s="1"/>
      <c r="AF247" s="1"/>
      <c r="AG247" s="1"/>
    </row>
    <row r="248" ht="14.25" customHeight="1">
      <c r="A248" s="16"/>
      <c r="B248" s="1"/>
      <c r="C248" s="17"/>
      <c r="D248" s="17"/>
      <c r="E248" s="1"/>
      <c r="F248" s="17"/>
      <c r="G248" s="1"/>
      <c r="H248" s="17"/>
      <c r="I248" s="17"/>
      <c r="J248" s="17"/>
      <c r="K248" s="1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7"/>
      <c r="Y248" s="17"/>
      <c r="Z248" s="17"/>
      <c r="AA248" s="1"/>
      <c r="AB248" s="1"/>
      <c r="AC248" s="1"/>
      <c r="AD248" s="1"/>
      <c r="AE248" s="1"/>
      <c r="AF248" s="1"/>
      <c r="AG248" s="1"/>
    </row>
    <row r="249" ht="14.25" customHeight="1">
      <c r="A249" s="16"/>
      <c r="B249" s="1"/>
      <c r="C249" s="17"/>
      <c r="D249" s="17"/>
      <c r="E249" s="1"/>
      <c r="F249" s="17"/>
      <c r="G249" s="1"/>
      <c r="H249" s="17"/>
      <c r="I249" s="17"/>
      <c r="J249" s="17"/>
      <c r="K249" s="18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7"/>
      <c r="Y249" s="17"/>
      <c r="Z249" s="17"/>
      <c r="AA249" s="1"/>
      <c r="AB249" s="1"/>
      <c r="AC249" s="1"/>
      <c r="AD249" s="1"/>
      <c r="AE249" s="1"/>
      <c r="AF249" s="1"/>
      <c r="AG249" s="1"/>
    </row>
    <row r="250" ht="14.25" customHeight="1">
      <c r="A250" s="16"/>
      <c r="B250" s="1"/>
      <c r="C250" s="17"/>
      <c r="D250" s="17"/>
      <c r="E250" s="1"/>
      <c r="F250" s="17"/>
      <c r="G250" s="1"/>
      <c r="H250" s="17"/>
      <c r="I250" s="17"/>
      <c r="J250" s="17"/>
      <c r="K250" s="18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7"/>
      <c r="Y250" s="17"/>
      <c r="Z250" s="17"/>
      <c r="AA250" s="1"/>
      <c r="AB250" s="1"/>
      <c r="AC250" s="1"/>
      <c r="AD250" s="1"/>
      <c r="AE250" s="1"/>
      <c r="AF250" s="1"/>
      <c r="AG250" s="1"/>
    </row>
    <row r="251" ht="14.25" customHeight="1">
      <c r="A251" s="16"/>
      <c r="B251" s="1"/>
      <c r="C251" s="17"/>
      <c r="D251" s="17"/>
      <c r="E251" s="1"/>
      <c r="F251" s="17"/>
      <c r="G251" s="1"/>
      <c r="H251" s="17"/>
      <c r="I251" s="17"/>
      <c r="J251" s="17"/>
      <c r="K251" s="18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7"/>
      <c r="Y251" s="17"/>
      <c r="Z251" s="17"/>
      <c r="AA251" s="1"/>
      <c r="AB251" s="1"/>
      <c r="AC251" s="1"/>
      <c r="AD251" s="1"/>
      <c r="AE251" s="1"/>
      <c r="AF251" s="1"/>
      <c r="AG251" s="1"/>
    </row>
    <row r="252" ht="14.25" customHeight="1">
      <c r="A252" s="16"/>
      <c r="B252" s="1"/>
      <c r="C252" s="17"/>
      <c r="D252" s="17"/>
      <c r="E252" s="1"/>
      <c r="F252" s="17"/>
      <c r="G252" s="1"/>
      <c r="H252" s="17"/>
      <c r="I252" s="17"/>
      <c r="J252" s="17"/>
      <c r="K252" s="18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7"/>
      <c r="Y252" s="17"/>
      <c r="Z252" s="17"/>
      <c r="AA252" s="1"/>
      <c r="AB252" s="1"/>
      <c r="AC252" s="1"/>
      <c r="AD252" s="1"/>
      <c r="AE252" s="1"/>
      <c r="AF252" s="1"/>
      <c r="AG252" s="1"/>
    </row>
    <row r="253" ht="14.25" customHeight="1">
      <c r="A253" s="16"/>
      <c r="B253" s="1"/>
      <c r="C253" s="17"/>
      <c r="D253" s="17"/>
      <c r="E253" s="1"/>
      <c r="F253" s="17"/>
      <c r="G253" s="1"/>
      <c r="H253" s="17"/>
      <c r="I253" s="17"/>
      <c r="J253" s="17"/>
      <c r="K253" s="18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7"/>
      <c r="Y253" s="17"/>
      <c r="Z253" s="17"/>
      <c r="AA253" s="1"/>
      <c r="AB253" s="1"/>
      <c r="AC253" s="1"/>
      <c r="AD253" s="1"/>
      <c r="AE253" s="1"/>
      <c r="AF253" s="1"/>
      <c r="AG253" s="1"/>
    </row>
    <row r="254" ht="14.25" customHeight="1">
      <c r="A254" s="16"/>
      <c r="B254" s="1"/>
      <c r="C254" s="17"/>
      <c r="D254" s="17"/>
      <c r="E254" s="1"/>
      <c r="F254" s="17"/>
      <c r="G254" s="1"/>
      <c r="H254" s="17"/>
      <c r="I254" s="17"/>
      <c r="J254" s="17"/>
      <c r="K254" s="18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7"/>
      <c r="Y254" s="17"/>
      <c r="Z254" s="17"/>
      <c r="AA254" s="1"/>
      <c r="AB254" s="1"/>
      <c r="AC254" s="1"/>
      <c r="AD254" s="1"/>
      <c r="AE254" s="1"/>
      <c r="AF254" s="1"/>
      <c r="AG254" s="1"/>
    </row>
    <row r="255" ht="14.25" customHeight="1">
      <c r="A255" s="16"/>
      <c r="B255" s="1"/>
      <c r="C255" s="17"/>
      <c r="D255" s="17"/>
      <c r="E255" s="1"/>
      <c r="F255" s="17"/>
      <c r="G255" s="1"/>
      <c r="H255" s="17"/>
      <c r="I255" s="17"/>
      <c r="J255" s="17"/>
      <c r="K255" s="18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7"/>
      <c r="Y255" s="17"/>
      <c r="Z255" s="17"/>
      <c r="AA255" s="1"/>
      <c r="AB255" s="1"/>
      <c r="AC255" s="1"/>
      <c r="AD255" s="1"/>
      <c r="AE255" s="1"/>
      <c r="AF255" s="1"/>
      <c r="AG255" s="1"/>
    </row>
    <row r="256" ht="14.25" customHeight="1">
      <c r="A256" s="16"/>
      <c r="B256" s="1"/>
      <c r="C256" s="17"/>
      <c r="D256" s="17"/>
      <c r="E256" s="1"/>
      <c r="F256" s="17"/>
      <c r="G256" s="1"/>
      <c r="H256" s="17"/>
      <c r="I256" s="17"/>
      <c r="J256" s="17"/>
      <c r="K256" s="18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7"/>
      <c r="Y256" s="17"/>
      <c r="Z256" s="17"/>
      <c r="AA256" s="1"/>
      <c r="AB256" s="1"/>
      <c r="AC256" s="1"/>
      <c r="AD256" s="1"/>
      <c r="AE256" s="1"/>
      <c r="AF256" s="1"/>
      <c r="AG256" s="1"/>
    </row>
    <row r="257" ht="14.25" customHeight="1">
      <c r="A257" s="16"/>
      <c r="B257" s="1"/>
      <c r="C257" s="17"/>
      <c r="D257" s="17"/>
      <c r="E257" s="1"/>
      <c r="F257" s="17"/>
      <c r="G257" s="1"/>
      <c r="H257" s="17"/>
      <c r="I257" s="17"/>
      <c r="J257" s="17"/>
      <c r="K257" s="18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7"/>
      <c r="Y257" s="17"/>
      <c r="Z257" s="17"/>
      <c r="AA257" s="1"/>
      <c r="AB257" s="1"/>
      <c r="AC257" s="1"/>
      <c r="AD257" s="1"/>
      <c r="AE257" s="1"/>
      <c r="AF257" s="1"/>
      <c r="AG257" s="1"/>
    </row>
    <row r="258" ht="14.25" customHeight="1">
      <c r="A258" s="16"/>
      <c r="B258" s="1"/>
      <c r="C258" s="17"/>
      <c r="D258" s="17"/>
      <c r="E258" s="1"/>
      <c r="F258" s="17"/>
      <c r="G258" s="1"/>
      <c r="H258" s="17"/>
      <c r="I258" s="17"/>
      <c r="J258" s="17"/>
      <c r="K258" s="18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7"/>
      <c r="Y258" s="17"/>
      <c r="Z258" s="17"/>
      <c r="AA258" s="1"/>
      <c r="AB258" s="1"/>
      <c r="AC258" s="1"/>
      <c r="AD258" s="1"/>
      <c r="AE258" s="1"/>
      <c r="AF258" s="1"/>
      <c r="AG258" s="1"/>
    </row>
    <row r="259" ht="14.25" customHeight="1">
      <c r="A259" s="16"/>
      <c r="B259" s="1"/>
      <c r="C259" s="17"/>
      <c r="D259" s="17"/>
      <c r="E259" s="1"/>
      <c r="F259" s="17"/>
      <c r="G259" s="1"/>
      <c r="H259" s="17"/>
      <c r="I259" s="17"/>
      <c r="J259" s="17"/>
      <c r="K259" s="18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7"/>
      <c r="Y259" s="17"/>
      <c r="Z259" s="17"/>
      <c r="AA259" s="1"/>
      <c r="AB259" s="1"/>
      <c r="AC259" s="1"/>
      <c r="AD259" s="1"/>
      <c r="AE259" s="1"/>
      <c r="AF259" s="1"/>
      <c r="AG259" s="1"/>
    </row>
    <row r="260" ht="14.25" customHeight="1">
      <c r="A260" s="16"/>
      <c r="B260" s="1"/>
      <c r="C260" s="17"/>
      <c r="D260" s="17"/>
      <c r="E260" s="1"/>
      <c r="F260" s="17"/>
      <c r="G260" s="1"/>
      <c r="H260" s="17"/>
      <c r="I260" s="17"/>
      <c r="J260" s="17"/>
      <c r="K260" s="18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7"/>
      <c r="Y260" s="17"/>
      <c r="Z260" s="17"/>
      <c r="AA260" s="1"/>
      <c r="AB260" s="1"/>
      <c r="AC260" s="1"/>
      <c r="AD260" s="1"/>
      <c r="AE260" s="1"/>
      <c r="AF260" s="1"/>
      <c r="AG260" s="1"/>
    </row>
    <row r="261" ht="14.25" customHeight="1">
      <c r="A261" s="16"/>
      <c r="B261" s="1"/>
      <c r="C261" s="17"/>
      <c r="D261" s="17"/>
      <c r="E261" s="1"/>
      <c r="F261" s="17"/>
      <c r="G261" s="1"/>
      <c r="H261" s="17"/>
      <c r="I261" s="17"/>
      <c r="J261" s="17"/>
      <c r="K261" s="18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7"/>
      <c r="Y261" s="17"/>
      <c r="Z261" s="17"/>
      <c r="AA261" s="1"/>
      <c r="AB261" s="1"/>
      <c r="AC261" s="1"/>
      <c r="AD261" s="1"/>
      <c r="AE261" s="1"/>
      <c r="AF261" s="1"/>
      <c r="AG261" s="1"/>
    </row>
    <row r="262" ht="14.25" customHeight="1">
      <c r="A262" s="16"/>
      <c r="B262" s="1"/>
      <c r="C262" s="17"/>
      <c r="D262" s="17"/>
      <c r="E262" s="1"/>
      <c r="F262" s="17"/>
      <c r="G262" s="1"/>
      <c r="H262" s="17"/>
      <c r="I262" s="17"/>
      <c r="J262" s="17"/>
      <c r="K262" s="18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7"/>
      <c r="Y262" s="17"/>
      <c r="Z262" s="17"/>
      <c r="AA262" s="1"/>
      <c r="AB262" s="1"/>
      <c r="AC262" s="1"/>
      <c r="AD262" s="1"/>
      <c r="AE262" s="1"/>
      <c r="AF262" s="1"/>
      <c r="AG262" s="1"/>
    </row>
    <row r="263" ht="14.25" customHeight="1">
      <c r="A263" s="16"/>
      <c r="B263" s="1"/>
      <c r="C263" s="17"/>
      <c r="D263" s="17"/>
      <c r="E263" s="1"/>
      <c r="F263" s="17"/>
      <c r="G263" s="1"/>
      <c r="H263" s="17"/>
      <c r="I263" s="17"/>
      <c r="J263" s="17"/>
      <c r="K263" s="18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7"/>
      <c r="Y263" s="17"/>
      <c r="Z263" s="17"/>
      <c r="AA263" s="1"/>
      <c r="AB263" s="1"/>
      <c r="AC263" s="1"/>
      <c r="AD263" s="1"/>
      <c r="AE263" s="1"/>
      <c r="AF263" s="1"/>
      <c r="AG263" s="1"/>
    </row>
    <row r="264" ht="14.25" customHeight="1">
      <c r="A264" s="16"/>
      <c r="B264" s="1"/>
      <c r="C264" s="17"/>
      <c r="D264" s="17"/>
      <c r="E264" s="1"/>
      <c r="F264" s="17"/>
      <c r="G264" s="1"/>
      <c r="H264" s="17"/>
      <c r="I264" s="17"/>
      <c r="J264" s="17"/>
      <c r="K264" s="18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7"/>
      <c r="Y264" s="17"/>
      <c r="Z264" s="17"/>
      <c r="AA264" s="1"/>
      <c r="AB264" s="1"/>
      <c r="AC264" s="1"/>
      <c r="AD264" s="1"/>
      <c r="AE264" s="1"/>
      <c r="AF264" s="1"/>
      <c r="AG264" s="1"/>
    </row>
    <row r="265" ht="14.25" customHeight="1">
      <c r="A265" s="16"/>
      <c r="B265" s="1"/>
      <c r="C265" s="17"/>
      <c r="D265" s="17"/>
      <c r="E265" s="1"/>
      <c r="F265" s="17"/>
      <c r="G265" s="1"/>
      <c r="H265" s="17"/>
      <c r="I265" s="17"/>
      <c r="J265" s="17"/>
      <c r="K265" s="18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7"/>
      <c r="Y265" s="17"/>
      <c r="Z265" s="17"/>
      <c r="AA265" s="1"/>
      <c r="AB265" s="1"/>
      <c r="AC265" s="1"/>
      <c r="AD265" s="1"/>
      <c r="AE265" s="1"/>
      <c r="AF265" s="1"/>
      <c r="AG265" s="1"/>
    </row>
    <row r="266" ht="14.25" customHeight="1">
      <c r="A266" s="16"/>
      <c r="B266" s="1"/>
      <c r="C266" s="17"/>
      <c r="D266" s="17"/>
      <c r="E266" s="1"/>
      <c r="F266" s="17"/>
      <c r="G266" s="1"/>
      <c r="H266" s="17"/>
      <c r="I266" s="17"/>
      <c r="J266" s="17"/>
      <c r="K266" s="18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7"/>
      <c r="Y266" s="17"/>
      <c r="Z266" s="17"/>
      <c r="AA266" s="1"/>
      <c r="AB266" s="1"/>
      <c r="AC266" s="1"/>
      <c r="AD266" s="1"/>
      <c r="AE266" s="1"/>
      <c r="AF266" s="1"/>
      <c r="AG266" s="1"/>
    </row>
    <row r="267" ht="14.25" customHeight="1">
      <c r="A267" s="16"/>
      <c r="B267" s="1"/>
      <c r="C267" s="17"/>
      <c r="D267" s="17"/>
      <c r="E267" s="1"/>
      <c r="F267" s="17"/>
      <c r="G267" s="1"/>
      <c r="H267" s="17"/>
      <c r="I267" s="17"/>
      <c r="J267" s="17"/>
      <c r="K267" s="18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7"/>
      <c r="Y267" s="17"/>
      <c r="Z267" s="17"/>
      <c r="AA267" s="1"/>
      <c r="AB267" s="1"/>
      <c r="AC267" s="1"/>
      <c r="AD267" s="1"/>
      <c r="AE267" s="1"/>
      <c r="AF267" s="1"/>
      <c r="AG267" s="1"/>
    </row>
    <row r="268" ht="14.25" customHeight="1">
      <c r="A268" s="16"/>
      <c r="B268" s="1"/>
      <c r="C268" s="17"/>
      <c r="D268" s="17"/>
      <c r="E268" s="1"/>
      <c r="F268" s="17"/>
      <c r="G268" s="1"/>
      <c r="H268" s="17"/>
      <c r="I268" s="17"/>
      <c r="J268" s="17"/>
      <c r="K268" s="18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7"/>
      <c r="Y268" s="17"/>
      <c r="Z268" s="17"/>
      <c r="AA268" s="1"/>
      <c r="AB268" s="1"/>
      <c r="AC268" s="1"/>
      <c r="AD268" s="1"/>
      <c r="AE268" s="1"/>
      <c r="AF268" s="1"/>
      <c r="AG268" s="1"/>
    </row>
    <row r="269" ht="14.25" customHeight="1">
      <c r="A269" s="16"/>
      <c r="B269" s="1"/>
      <c r="C269" s="17"/>
      <c r="D269" s="17"/>
      <c r="E269" s="1"/>
      <c r="F269" s="17"/>
      <c r="G269" s="1"/>
      <c r="H269" s="17"/>
      <c r="I269" s="17"/>
      <c r="J269" s="17"/>
      <c r="K269" s="18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7"/>
      <c r="Y269" s="17"/>
      <c r="Z269" s="17"/>
      <c r="AA269" s="1"/>
      <c r="AB269" s="1"/>
      <c r="AC269" s="1"/>
      <c r="AD269" s="1"/>
      <c r="AE269" s="1"/>
      <c r="AF269" s="1"/>
      <c r="AG269" s="1"/>
    </row>
    <row r="270" ht="14.25" customHeight="1">
      <c r="A270" s="16"/>
      <c r="B270" s="1"/>
      <c r="C270" s="17"/>
      <c r="D270" s="17"/>
      <c r="E270" s="1"/>
      <c r="F270" s="17"/>
      <c r="G270" s="1"/>
      <c r="H270" s="17"/>
      <c r="I270" s="17"/>
      <c r="J270" s="17"/>
      <c r="K270" s="18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7"/>
      <c r="Y270" s="17"/>
      <c r="Z270" s="17"/>
      <c r="AA270" s="1"/>
      <c r="AB270" s="1"/>
      <c r="AC270" s="1"/>
      <c r="AD270" s="1"/>
      <c r="AE270" s="1"/>
      <c r="AF270" s="1"/>
      <c r="AG270" s="1"/>
    </row>
    <row r="271" ht="14.25" customHeight="1">
      <c r="A271" s="16"/>
      <c r="B271" s="1"/>
      <c r="C271" s="17"/>
      <c r="D271" s="17"/>
      <c r="E271" s="1"/>
      <c r="F271" s="17"/>
      <c r="G271" s="1"/>
      <c r="H271" s="17"/>
      <c r="I271" s="17"/>
      <c r="J271" s="17"/>
      <c r="K271" s="18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7"/>
      <c r="Y271" s="17"/>
      <c r="Z271" s="17"/>
      <c r="AA271" s="1"/>
      <c r="AB271" s="1"/>
      <c r="AC271" s="1"/>
      <c r="AD271" s="1"/>
      <c r="AE271" s="1"/>
      <c r="AF271" s="1"/>
      <c r="AG271" s="1"/>
    </row>
    <row r="272" ht="14.25" customHeight="1">
      <c r="A272" s="16"/>
      <c r="B272" s="1"/>
      <c r="C272" s="17"/>
      <c r="D272" s="17"/>
      <c r="E272" s="1"/>
      <c r="F272" s="17"/>
      <c r="G272" s="1"/>
      <c r="H272" s="17"/>
      <c r="I272" s="17"/>
      <c r="J272" s="17"/>
      <c r="K272" s="18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7"/>
      <c r="Y272" s="17"/>
      <c r="Z272" s="17"/>
      <c r="AA272" s="1"/>
      <c r="AB272" s="1"/>
      <c r="AC272" s="1"/>
      <c r="AD272" s="1"/>
      <c r="AE272" s="1"/>
      <c r="AF272" s="1"/>
      <c r="AG272" s="1"/>
    </row>
    <row r="273" ht="14.25" customHeight="1">
      <c r="A273" s="16"/>
      <c r="B273" s="1"/>
      <c r="C273" s="17"/>
      <c r="D273" s="17"/>
      <c r="E273" s="1"/>
      <c r="F273" s="17"/>
      <c r="G273" s="1"/>
      <c r="H273" s="17"/>
      <c r="I273" s="17"/>
      <c r="J273" s="17"/>
      <c r="K273" s="18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7"/>
      <c r="Y273" s="17"/>
      <c r="Z273" s="17"/>
      <c r="AA273" s="1"/>
      <c r="AB273" s="1"/>
      <c r="AC273" s="1"/>
      <c r="AD273" s="1"/>
      <c r="AE273" s="1"/>
      <c r="AF273" s="1"/>
      <c r="AG273" s="1"/>
    </row>
    <row r="274" ht="14.25" customHeight="1">
      <c r="A274" s="16"/>
      <c r="B274" s="1"/>
      <c r="C274" s="17"/>
      <c r="D274" s="17"/>
      <c r="E274" s="1"/>
      <c r="F274" s="17"/>
      <c r="G274" s="1"/>
      <c r="H274" s="17"/>
      <c r="I274" s="17"/>
      <c r="J274" s="17"/>
      <c r="K274" s="18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7"/>
      <c r="Y274" s="17"/>
      <c r="Z274" s="17"/>
      <c r="AA274" s="1"/>
      <c r="AB274" s="1"/>
      <c r="AC274" s="1"/>
      <c r="AD274" s="1"/>
      <c r="AE274" s="1"/>
      <c r="AF274" s="1"/>
      <c r="AG274" s="1"/>
    </row>
    <row r="275" ht="14.25" customHeight="1">
      <c r="A275" s="16"/>
      <c r="B275" s="1"/>
      <c r="C275" s="17"/>
      <c r="D275" s="17"/>
      <c r="E275" s="1"/>
      <c r="F275" s="17"/>
      <c r="G275" s="1"/>
      <c r="H275" s="17"/>
      <c r="I275" s="17"/>
      <c r="J275" s="17"/>
      <c r="K275" s="18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7"/>
      <c r="Y275" s="17"/>
      <c r="Z275" s="17"/>
      <c r="AA275" s="1"/>
      <c r="AB275" s="1"/>
      <c r="AC275" s="1"/>
      <c r="AD275" s="1"/>
      <c r="AE275" s="1"/>
      <c r="AF275" s="1"/>
      <c r="AG275" s="1"/>
    </row>
    <row r="276" ht="14.25" customHeight="1">
      <c r="A276" s="16"/>
      <c r="B276" s="1"/>
      <c r="C276" s="17"/>
      <c r="D276" s="17"/>
      <c r="E276" s="1"/>
      <c r="F276" s="17"/>
      <c r="G276" s="1"/>
      <c r="H276" s="17"/>
      <c r="I276" s="17"/>
      <c r="J276" s="17"/>
      <c r="K276" s="18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7"/>
      <c r="Y276" s="17"/>
      <c r="Z276" s="17"/>
      <c r="AA276" s="1"/>
      <c r="AB276" s="1"/>
      <c r="AC276" s="1"/>
      <c r="AD276" s="1"/>
      <c r="AE276" s="1"/>
      <c r="AF276" s="1"/>
      <c r="AG276" s="1"/>
    </row>
    <row r="277" ht="14.25" customHeight="1">
      <c r="A277" s="16"/>
      <c r="B277" s="1"/>
      <c r="C277" s="17"/>
      <c r="D277" s="17"/>
      <c r="E277" s="1"/>
      <c r="F277" s="17"/>
      <c r="G277" s="1"/>
      <c r="H277" s="17"/>
      <c r="I277" s="17"/>
      <c r="J277" s="17"/>
      <c r="K277" s="18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7"/>
      <c r="Y277" s="17"/>
      <c r="Z277" s="17"/>
      <c r="AA277" s="1"/>
      <c r="AB277" s="1"/>
      <c r="AC277" s="1"/>
      <c r="AD277" s="1"/>
      <c r="AE277" s="1"/>
      <c r="AF277" s="1"/>
      <c r="AG277" s="1"/>
    </row>
    <row r="278" ht="14.25" customHeight="1">
      <c r="A278" s="16"/>
      <c r="B278" s="1"/>
      <c r="C278" s="17"/>
      <c r="D278" s="17"/>
      <c r="E278" s="1"/>
      <c r="F278" s="17"/>
      <c r="G278" s="1"/>
      <c r="H278" s="17"/>
      <c r="I278" s="17"/>
      <c r="J278" s="17"/>
      <c r="K278" s="18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7"/>
      <c r="Y278" s="17"/>
      <c r="Z278" s="17"/>
      <c r="AA278" s="1"/>
      <c r="AB278" s="1"/>
      <c r="AC278" s="1"/>
      <c r="AD278" s="1"/>
      <c r="AE278" s="1"/>
      <c r="AF278" s="1"/>
      <c r="AG278" s="1"/>
    </row>
    <row r="279" ht="14.25" customHeight="1">
      <c r="A279" s="16"/>
      <c r="B279" s="1"/>
      <c r="C279" s="17"/>
      <c r="D279" s="17"/>
      <c r="E279" s="1"/>
      <c r="F279" s="17"/>
      <c r="G279" s="1"/>
      <c r="H279" s="17"/>
      <c r="I279" s="17"/>
      <c r="J279" s="17"/>
      <c r="K279" s="18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7"/>
      <c r="Y279" s="17"/>
      <c r="Z279" s="17"/>
      <c r="AA279" s="1"/>
      <c r="AB279" s="1"/>
      <c r="AC279" s="1"/>
      <c r="AD279" s="1"/>
      <c r="AE279" s="1"/>
      <c r="AF279" s="1"/>
      <c r="AG279" s="1"/>
    </row>
    <row r="280" ht="14.25" customHeight="1">
      <c r="A280" s="16"/>
      <c r="B280" s="1"/>
      <c r="C280" s="17"/>
      <c r="D280" s="17"/>
      <c r="E280" s="1"/>
      <c r="F280" s="17"/>
      <c r="G280" s="1"/>
      <c r="H280" s="17"/>
      <c r="I280" s="17"/>
      <c r="J280" s="17"/>
      <c r="K280" s="18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7"/>
      <c r="Y280" s="17"/>
      <c r="Z280" s="17"/>
      <c r="AA280" s="1"/>
      <c r="AB280" s="1"/>
      <c r="AC280" s="1"/>
      <c r="AD280" s="1"/>
      <c r="AE280" s="1"/>
      <c r="AF280" s="1"/>
      <c r="AG280" s="1"/>
    </row>
    <row r="281" ht="14.25" customHeight="1">
      <c r="A281" s="16"/>
      <c r="B281" s="1"/>
      <c r="C281" s="17"/>
      <c r="D281" s="17"/>
      <c r="E281" s="1"/>
      <c r="F281" s="17"/>
      <c r="G281" s="1"/>
      <c r="H281" s="17"/>
      <c r="I281" s="17"/>
      <c r="J281" s="17"/>
      <c r="K281" s="18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7"/>
      <c r="Y281" s="17"/>
      <c r="Z281" s="17"/>
      <c r="AA281" s="1"/>
      <c r="AB281" s="1"/>
      <c r="AC281" s="1"/>
      <c r="AD281" s="1"/>
      <c r="AE281" s="1"/>
      <c r="AF281" s="1"/>
      <c r="AG281" s="1"/>
    </row>
    <row r="282" ht="14.25" customHeight="1">
      <c r="A282" s="16"/>
      <c r="B282" s="1"/>
      <c r="C282" s="17"/>
      <c r="D282" s="17"/>
      <c r="E282" s="1"/>
      <c r="F282" s="17"/>
      <c r="G282" s="1"/>
      <c r="H282" s="17"/>
      <c r="I282" s="17"/>
      <c r="J282" s="17"/>
      <c r="K282" s="18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7"/>
      <c r="Y282" s="17"/>
      <c r="Z282" s="17"/>
      <c r="AA282" s="1"/>
      <c r="AB282" s="1"/>
      <c r="AC282" s="1"/>
      <c r="AD282" s="1"/>
      <c r="AE282" s="1"/>
      <c r="AF282" s="1"/>
      <c r="AG282" s="1"/>
    </row>
    <row r="283" ht="14.25" customHeight="1">
      <c r="A283" s="16"/>
      <c r="B283" s="1"/>
      <c r="C283" s="17"/>
      <c r="D283" s="17"/>
      <c r="E283" s="1"/>
      <c r="F283" s="17"/>
      <c r="G283" s="1"/>
      <c r="H283" s="17"/>
      <c r="I283" s="17"/>
      <c r="J283" s="17"/>
      <c r="K283" s="18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7"/>
      <c r="Y283" s="17"/>
      <c r="Z283" s="17"/>
      <c r="AA283" s="1"/>
      <c r="AB283" s="1"/>
      <c r="AC283" s="1"/>
      <c r="AD283" s="1"/>
      <c r="AE283" s="1"/>
      <c r="AF283" s="1"/>
      <c r="AG283" s="1"/>
    </row>
    <row r="284" ht="14.25" customHeight="1">
      <c r="A284" s="16"/>
      <c r="B284" s="1"/>
      <c r="C284" s="17"/>
      <c r="D284" s="17"/>
      <c r="E284" s="1"/>
      <c r="F284" s="17"/>
      <c r="G284" s="1"/>
      <c r="H284" s="17"/>
      <c r="I284" s="17"/>
      <c r="J284" s="17"/>
      <c r="K284" s="18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7"/>
      <c r="Y284" s="17"/>
      <c r="Z284" s="17"/>
      <c r="AA284" s="1"/>
      <c r="AB284" s="1"/>
      <c r="AC284" s="1"/>
      <c r="AD284" s="1"/>
      <c r="AE284" s="1"/>
      <c r="AF284" s="1"/>
      <c r="AG284" s="1"/>
    </row>
    <row r="285" ht="14.25" customHeight="1">
      <c r="A285" s="16"/>
      <c r="B285" s="1"/>
      <c r="C285" s="17"/>
      <c r="D285" s="17"/>
      <c r="E285" s="1"/>
      <c r="F285" s="17"/>
      <c r="G285" s="1"/>
      <c r="H285" s="17"/>
      <c r="I285" s="17"/>
      <c r="J285" s="17"/>
      <c r="K285" s="18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7"/>
      <c r="Y285" s="17"/>
      <c r="Z285" s="17"/>
      <c r="AA285" s="1"/>
      <c r="AB285" s="1"/>
      <c r="AC285" s="1"/>
      <c r="AD285" s="1"/>
      <c r="AE285" s="1"/>
      <c r="AF285" s="1"/>
      <c r="AG285" s="1"/>
    </row>
    <row r="286" ht="14.25" customHeight="1">
      <c r="A286" s="16"/>
      <c r="B286" s="1"/>
      <c r="C286" s="17"/>
      <c r="D286" s="17"/>
      <c r="E286" s="1"/>
      <c r="F286" s="17"/>
      <c r="G286" s="1"/>
      <c r="H286" s="17"/>
      <c r="I286" s="17"/>
      <c r="J286" s="17"/>
      <c r="K286" s="18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7"/>
      <c r="Y286" s="17"/>
      <c r="Z286" s="17"/>
      <c r="AA286" s="1"/>
      <c r="AB286" s="1"/>
      <c r="AC286" s="1"/>
      <c r="AD286" s="1"/>
      <c r="AE286" s="1"/>
      <c r="AF286" s="1"/>
      <c r="AG286" s="1"/>
    </row>
    <row r="287" ht="14.25" customHeight="1">
      <c r="A287" s="16"/>
      <c r="B287" s="1"/>
      <c r="C287" s="17"/>
      <c r="D287" s="17"/>
      <c r="E287" s="1"/>
      <c r="F287" s="17"/>
      <c r="G287" s="1"/>
      <c r="H287" s="17"/>
      <c r="I287" s="17"/>
      <c r="J287" s="17"/>
      <c r="K287" s="18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7"/>
      <c r="Y287" s="17"/>
      <c r="Z287" s="17"/>
      <c r="AA287" s="1"/>
      <c r="AB287" s="1"/>
      <c r="AC287" s="1"/>
      <c r="AD287" s="1"/>
      <c r="AE287" s="1"/>
      <c r="AF287" s="1"/>
      <c r="AG287" s="1"/>
    </row>
    <row r="288" ht="14.25" customHeight="1">
      <c r="A288" s="16"/>
      <c r="B288" s="1"/>
      <c r="C288" s="17"/>
      <c r="D288" s="17"/>
      <c r="E288" s="1"/>
      <c r="F288" s="17"/>
      <c r="G288" s="1"/>
      <c r="H288" s="17"/>
      <c r="I288" s="17"/>
      <c r="J288" s="17"/>
      <c r="K288" s="18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7"/>
      <c r="Y288" s="17"/>
      <c r="Z288" s="17"/>
      <c r="AA288" s="1"/>
      <c r="AB288" s="1"/>
      <c r="AC288" s="1"/>
      <c r="AD288" s="1"/>
      <c r="AE288" s="1"/>
      <c r="AF288" s="1"/>
      <c r="AG288" s="1"/>
    </row>
    <row r="289" ht="14.25" customHeight="1">
      <c r="A289" s="16"/>
      <c r="B289" s="1"/>
      <c r="C289" s="17"/>
      <c r="D289" s="17"/>
      <c r="E289" s="1"/>
      <c r="F289" s="17"/>
      <c r="G289" s="1"/>
      <c r="H289" s="17"/>
      <c r="I289" s="17"/>
      <c r="J289" s="17"/>
      <c r="K289" s="18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7"/>
      <c r="Y289" s="17"/>
      <c r="Z289" s="17"/>
      <c r="AA289" s="1"/>
      <c r="AB289" s="1"/>
      <c r="AC289" s="1"/>
      <c r="AD289" s="1"/>
      <c r="AE289" s="1"/>
      <c r="AF289" s="1"/>
      <c r="AG289" s="1"/>
    </row>
    <row r="290" ht="14.25" customHeight="1">
      <c r="A290" s="16"/>
      <c r="B290" s="1"/>
      <c r="C290" s="17"/>
      <c r="D290" s="17"/>
      <c r="E290" s="1"/>
      <c r="F290" s="17"/>
      <c r="G290" s="1"/>
      <c r="H290" s="17"/>
      <c r="I290" s="17"/>
      <c r="J290" s="17"/>
      <c r="K290" s="18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7"/>
      <c r="Y290" s="17"/>
      <c r="Z290" s="17"/>
      <c r="AA290" s="1"/>
      <c r="AB290" s="1"/>
      <c r="AC290" s="1"/>
      <c r="AD290" s="1"/>
      <c r="AE290" s="1"/>
      <c r="AF290" s="1"/>
      <c r="AG290" s="1"/>
    </row>
    <row r="291" ht="14.25" customHeight="1">
      <c r="A291" s="16"/>
      <c r="B291" s="1"/>
      <c r="C291" s="17"/>
      <c r="D291" s="17"/>
      <c r="E291" s="1"/>
      <c r="F291" s="17"/>
      <c r="G291" s="1"/>
      <c r="H291" s="17"/>
      <c r="I291" s="17"/>
      <c r="J291" s="17"/>
      <c r="K291" s="18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7"/>
      <c r="Y291" s="17"/>
      <c r="Z291" s="17"/>
      <c r="AA291" s="1"/>
      <c r="AB291" s="1"/>
      <c r="AC291" s="1"/>
      <c r="AD291" s="1"/>
      <c r="AE291" s="1"/>
      <c r="AF291" s="1"/>
      <c r="AG291" s="1"/>
    </row>
    <row r="292" ht="14.25" customHeight="1">
      <c r="A292" s="16"/>
      <c r="B292" s="1"/>
      <c r="C292" s="17"/>
      <c r="D292" s="17"/>
      <c r="E292" s="1"/>
      <c r="F292" s="17"/>
      <c r="G292" s="1"/>
      <c r="H292" s="17"/>
      <c r="I292" s="17"/>
      <c r="J292" s="17"/>
      <c r="K292" s="18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7"/>
      <c r="Y292" s="17"/>
      <c r="Z292" s="17"/>
      <c r="AA292" s="1"/>
      <c r="AB292" s="1"/>
      <c r="AC292" s="1"/>
      <c r="AD292" s="1"/>
      <c r="AE292" s="1"/>
      <c r="AF292" s="1"/>
      <c r="AG292" s="1"/>
    </row>
    <row r="293" ht="14.25" customHeight="1">
      <c r="A293" s="16"/>
      <c r="B293" s="1"/>
      <c r="C293" s="17"/>
      <c r="D293" s="17"/>
      <c r="E293" s="1"/>
      <c r="F293" s="17"/>
      <c r="G293" s="1"/>
      <c r="H293" s="17"/>
      <c r="I293" s="17"/>
      <c r="J293" s="17"/>
      <c r="K293" s="18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7"/>
      <c r="Y293" s="17"/>
      <c r="Z293" s="17"/>
      <c r="AA293" s="1"/>
      <c r="AB293" s="1"/>
      <c r="AC293" s="1"/>
      <c r="AD293" s="1"/>
      <c r="AE293" s="1"/>
      <c r="AF293" s="1"/>
      <c r="AG293" s="1"/>
    </row>
    <row r="294" ht="14.25" customHeight="1">
      <c r="A294" s="16"/>
      <c r="B294" s="1"/>
      <c r="C294" s="17"/>
      <c r="D294" s="17"/>
      <c r="E294" s="1"/>
      <c r="F294" s="17"/>
      <c r="G294" s="1"/>
      <c r="H294" s="17"/>
      <c r="I294" s="17"/>
      <c r="J294" s="17"/>
      <c r="K294" s="18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7"/>
      <c r="Y294" s="17"/>
      <c r="Z294" s="17"/>
      <c r="AA294" s="1"/>
      <c r="AB294" s="1"/>
      <c r="AC294" s="1"/>
      <c r="AD294" s="1"/>
      <c r="AE294" s="1"/>
      <c r="AF294" s="1"/>
      <c r="AG294" s="1"/>
    </row>
    <row r="295" ht="14.25" customHeight="1">
      <c r="A295" s="16"/>
      <c r="B295" s="1"/>
      <c r="C295" s="17"/>
      <c r="D295" s="17"/>
      <c r="E295" s="1"/>
      <c r="F295" s="17"/>
      <c r="G295" s="1"/>
      <c r="H295" s="17"/>
      <c r="I295" s="17"/>
      <c r="J295" s="17"/>
      <c r="K295" s="18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7"/>
      <c r="Y295" s="17"/>
      <c r="Z295" s="17"/>
      <c r="AA295" s="1"/>
      <c r="AB295" s="1"/>
      <c r="AC295" s="1"/>
      <c r="AD295" s="1"/>
      <c r="AE295" s="1"/>
      <c r="AF295" s="1"/>
      <c r="AG295" s="1"/>
    </row>
    <row r="296" ht="14.25" customHeight="1">
      <c r="A296" s="16"/>
      <c r="B296" s="1"/>
      <c r="C296" s="17"/>
      <c r="D296" s="17"/>
      <c r="E296" s="1"/>
      <c r="F296" s="17"/>
      <c r="G296" s="1"/>
      <c r="H296" s="17"/>
      <c r="I296" s="17"/>
      <c r="J296" s="17"/>
      <c r="K296" s="18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7"/>
      <c r="Y296" s="17"/>
      <c r="Z296" s="17"/>
      <c r="AA296" s="1"/>
      <c r="AB296" s="1"/>
      <c r="AC296" s="1"/>
      <c r="AD296" s="1"/>
      <c r="AE296" s="1"/>
      <c r="AF296" s="1"/>
      <c r="AG296" s="1"/>
    </row>
    <row r="297" ht="14.25" customHeight="1">
      <c r="A297" s="16"/>
      <c r="B297" s="1"/>
      <c r="C297" s="17"/>
      <c r="D297" s="17"/>
      <c r="E297" s="1"/>
      <c r="F297" s="17"/>
      <c r="G297" s="1"/>
      <c r="H297" s="17"/>
      <c r="I297" s="17"/>
      <c r="J297" s="17"/>
      <c r="K297" s="18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7"/>
      <c r="Y297" s="17"/>
      <c r="Z297" s="17"/>
      <c r="AA297" s="1"/>
      <c r="AB297" s="1"/>
      <c r="AC297" s="1"/>
      <c r="AD297" s="1"/>
      <c r="AE297" s="1"/>
      <c r="AF297" s="1"/>
      <c r="AG297" s="1"/>
    </row>
    <row r="298" ht="14.25" customHeight="1">
      <c r="A298" s="16"/>
      <c r="B298" s="1"/>
      <c r="C298" s="17"/>
      <c r="D298" s="17"/>
      <c r="E298" s="1"/>
      <c r="F298" s="17"/>
      <c r="G298" s="1"/>
      <c r="H298" s="17"/>
      <c r="I298" s="17"/>
      <c r="J298" s="17"/>
      <c r="K298" s="18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7"/>
      <c r="Y298" s="17"/>
      <c r="Z298" s="17"/>
      <c r="AA298" s="1"/>
      <c r="AB298" s="1"/>
      <c r="AC298" s="1"/>
      <c r="AD298" s="1"/>
      <c r="AE298" s="1"/>
      <c r="AF298" s="1"/>
      <c r="AG298" s="1"/>
    </row>
    <row r="299" ht="14.25" customHeight="1">
      <c r="A299" s="16"/>
      <c r="B299" s="1"/>
      <c r="C299" s="17"/>
      <c r="D299" s="17"/>
      <c r="E299" s="1"/>
      <c r="F299" s="17"/>
      <c r="G299" s="1"/>
      <c r="H299" s="17"/>
      <c r="I299" s="17"/>
      <c r="J299" s="17"/>
      <c r="K299" s="18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7"/>
      <c r="Y299" s="17"/>
      <c r="Z299" s="17"/>
      <c r="AA299" s="1"/>
      <c r="AB299" s="1"/>
      <c r="AC299" s="1"/>
      <c r="AD299" s="1"/>
      <c r="AE299" s="1"/>
      <c r="AF299" s="1"/>
      <c r="AG299" s="1"/>
    </row>
    <row r="300" ht="14.25" customHeight="1">
      <c r="A300" s="16"/>
      <c r="B300" s="1"/>
      <c r="C300" s="17"/>
      <c r="D300" s="17"/>
      <c r="E300" s="1"/>
      <c r="F300" s="17"/>
      <c r="G300" s="1"/>
      <c r="H300" s="17"/>
      <c r="I300" s="17"/>
      <c r="J300" s="17"/>
      <c r="K300" s="18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7"/>
      <c r="Y300" s="17"/>
      <c r="Z300" s="17"/>
      <c r="AA300" s="1"/>
      <c r="AB300" s="1"/>
      <c r="AC300" s="1"/>
      <c r="AD300" s="1"/>
      <c r="AE300" s="1"/>
      <c r="AF300" s="1"/>
      <c r="AG300" s="1"/>
    </row>
    <row r="301" ht="14.25" customHeight="1">
      <c r="A301" s="16"/>
      <c r="B301" s="1"/>
      <c r="C301" s="17"/>
      <c r="D301" s="17"/>
      <c r="E301" s="1"/>
      <c r="F301" s="17"/>
      <c r="G301" s="1"/>
      <c r="H301" s="17"/>
      <c r="I301" s="17"/>
      <c r="J301" s="17"/>
      <c r="K301" s="18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7"/>
      <c r="Y301" s="17"/>
      <c r="Z301" s="17"/>
      <c r="AA301" s="1"/>
      <c r="AB301" s="1"/>
      <c r="AC301" s="1"/>
      <c r="AD301" s="1"/>
      <c r="AE301" s="1"/>
      <c r="AF301" s="1"/>
      <c r="AG301" s="1"/>
    </row>
    <row r="302" ht="14.25" customHeight="1">
      <c r="A302" s="16"/>
      <c r="B302" s="1"/>
      <c r="C302" s="17"/>
      <c r="D302" s="17"/>
      <c r="E302" s="1"/>
      <c r="F302" s="17"/>
      <c r="G302" s="1"/>
      <c r="H302" s="17"/>
      <c r="I302" s="17"/>
      <c r="J302" s="17"/>
      <c r="K302" s="18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7"/>
      <c r="Y302" s="17"/>
      <c r="Z302" s="17"/>
      <c r="AA302" s="1"/>
      <c r="AB302" s="1"/>
      <c r="AC302" s="1"/>
      <c r="AD302" s="1"/>
      <c r="AE302" s="1"/>
      <c r="AF302" s="1"/>
      <c r="AG302" s="1"/>
    </row>
    <row r="303" ht="14.25" customHeight="1">
      <c r="A303" s="16"/>
      <c r="B303" s="1"/>
      <c r="C303" s="17"/>
      <c r="D303" s="17"/>
      <c r="E303" s="1"/>
      <c r="F303" s="17"/>
      <c r="G303" s="1"/>
      <c r="H303" s="17"/>
      <c r="I303" s="17"/>
      <c r="J303" s="17"/>
      <c r="K303" s="18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7"/>
      <c r="Y303" s="17"/>
      <c r="Z303" s="17"/>
      <c r="AA303" s="1"/>
      <c r="AB303" s="1"/>
      <c r="AC303" s="1"/>
      <c r="AD303" s="1"/>
      <c r="AE303" s="1"/>
      <c r="AF303" s="1"/>
      <c r="AG303" s="1"/>
    </row>
    <row r="304" ht="14.25" customHeight="1">
      <c r="A304" s="16"/>
      <c r="B304" s="1"/>
      <c r="C304" s="17"/>
      <c r="D304" s="17"/>
      <c r="E304" s="1"/>
      <c r="F304" s="17"/>
      <c r="G304" s="1"/>
      <c r="H304" s="17"/>
      <c r="I304" s="17"/>
      <c r="J304" s="17"/>
      <c r="K304" s="18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7"/>
      <c r="Y304" s="17"/>
      <c r="Z304" s="17"/>
      <c r="AA304" s="1"/>
      <c r="AB304" s="1"/>
      <c r="AC304" s="1"/>
      <c r="AD304" s="1"/>
      <c r="AE304" s="1"/>
      <c r="AF304" s="1"/>
      <c r="AG304" s="1"/>
    </row>
    <row r="305" ht="14.25" customHeight="1">
      <c r="A305" s="16"/>
      <c r="B305" s="1"/>
      <c r="C305" s="17"/>
      <c r="D305" s="17"/>
      <c r="E305" s="1"/>
      <c r="F305" s="17"/>
      <c r="G305" s="1"/>
      <c r="H305" s="17"/>
      <c r="I305" s="17"/>
      <c r="J305" s="17"/>
      <c r="K305" s="18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7"/>
      <c r="Y305" s="17"/>
      <c r="Z305" s="17"/>
      <c r="AA305" s="1"/>
      <c r="AB305" s="1"/>
      <c r="AC305" s="1"/>
      <c r="AD305" s="1"/>
      <c r="AE305" s="1"/>
      <c r="AF305" s="1"/>
      <c r="AG305" s="1"/>
    </row>
    <row r="306" ht="14.25" customHeight="1">
      <c r="A306" s="16"/>
      <c r="B306" s="1"/>
      <c r="C306" s="17"/>
      <c r="D306" s="17"/>
      <c r="E306" s="1"/>
      <c r="F306" s="17"/>
      <c r="G306" s="1"/>
      <c r="H306" s="17"/>
      <c r="I306" s="17"/>
      <c r="J306" s="17"/>
      <c r="K306" s="18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7"/>
      <c r="Y306" s="17"/>
      <c r="Z306" s="17"/>
      <c r="AA306" s="1"/>
      <c r="AB306" s="1"/>
      <c r="AC306" s="1"/>
      <c r="AD306" s="1"/>
      <c r="AE306" s="1"/>
      <c r="AF306" s="1"/>
      <c r="AG306" s="1"/>
    </row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A46:A51"/>
    <mergeCell ref="Y53:Y55"/>
    <mergeCell ref="A64:A68"/>
    <mergeCell ref="A69:A71"/>
    <mergeCell ref="A72:A79"/>
    <mergeCell ref="A80:A82"/>
    <mergeCell ref="A83:A86"/>
    <mergeCell ref="A87:A93"/>
    <mergeCell ref="A94:A100"/>
    <mergeCell ref="A101:A106"/>
    <mergeCell ref="O4:O5"/>
    <mergeCell ref="Q4:Q5"/>
    <mergeCell ref="R4:R5"/>
    <mergeCell ref="I8:K8"/>
    <mergeCell ref="A10:A15"/>
    <mergeCell ref="A16:A25"/>
    <mergeCell ref="A26:A32"/>
    <mergeCell ref="A33:A39"/>
    <mergeCell ref="A40:A43"/>
    <mergeCell ref="A52:A63"/>
  </mergeCells>
  <conditionalFormatting sqref="L10">
    <cfRule type="notContainsBlanks" dxfId="0" priority="1">
      <formula>LEN(TRIM(L10))&gt;0</formula>
    </cfRule>
  </conditionalFormatting>
  <conditionalFormatting sqref="L11:L106">
    <cfRule type="notContainsBlanks" dxfId="1" priority="2">
      <formula>LEN(TRIM(L11))&gt;0</formula>
    </cfRule>
  </conditionalFormatting>
  <conditionalFormatting sqref="M10:M106">
    <cfRule type="notContainsBlanks" dxfId="2" priority="3">
      <formula>LEN(TRIM(M10))&gt;0</formula>
    </cfRule>
  </conditionalFormatting>
  <conditionalFormatting sqref="N10:N106">
    <cfRule type="notContainsBlanks" dxfId="3" priority="4">
      <formula>LEN(TRIM(N10))&gt;0</formula>
    </cfRule>
  </conditionalFormatting>
  <conditionalFormatting sqref="O10:O106">
    <cfRule type="notContainsBlanks" dxfId="4" priority="5">
      <formula>LEN(TRIM(O10))&gt;0</formula>
    </cfRule>
  </conditionalFormatting>
  <conditionalFormatting sqref="P10:P106">
    <cfRule type="notContainsBlanks" dxfId="5" priority="6">
      <formula>LEN(TRIM(P10))&gt;0</formula>
    </cfRule>
  </conditionalFormatting>
  <conditionalFormatting sqref="Q10:Q106">
    <cfRule type="notContainsBlanks" dxfId="6" priority="7">
      <formula>LEN(TRIM(Q10))&gt;0</formula>
    </cfRule>
  </conditionalFormatting>
  <conditionalFormatting sqref="R10:R106">
    <cfRule type="notContainsBlanks" dxfId="7" priority="8">
      <formula>LEN(TRIM(R10))&gt;0</formula>
    </cfRule>
  </conditionalFormatting>
  <conditionalFormatting sqref="S10:S106">
    <cfRule type="notContainsBlanks" dxfId="8" priority="9">
      <formula>LEN(TRIM(S10))&gt;0</formula>
    </cfRule>
  </conditionalFormatting>
  <conditionalFormatting sqref="T10:T106">
    <cfRule type="notContainsBlanks" dxfId="9" priority="10">
      <formula>LEN(TRIM(T10))&gt;0</formula>
    </cfRule>
  </conditionalFormatting>
  <conditionalFormatting sqref="U10:U106">
    <cfRule type="notContainsBlanks" dxfId="10" priority="11">
      <formula>LEN(TRIM(U10))&gt;0</formula>
    </cfRule>
  </conditionalFormatting>
  <conditionalFormatting sqref="X10:X107">
    <cfRule type="containsText" dxfId="11" priority="12" operator="containsText" text="YES">
      <formula>NOT(ISERROR(SEARCH(("YES"),(X10))))</formula>
    </cfRule>
  </conditionalFormatting>
  <dataValidations>
    <dataValidation type="list" allowBlank="1" showErrorMessage="1" sqref="F10:F106">
      <formula1>'Option tableau'!$A$2:$A$7</formula1>
    </dataValidation>
    <dataValidation type="list" allowBlank="1" showErrorMessage="1" sqref="I10:I106">
      <formula1>'Option tableau'!$G$2:$G$3</formula1>
    </dataValidation>
    <dataValidation type="list" allowBlank="1" showErrorMessage="1" sqref="E10:E106">
      <formula1>'Option tableau'!$C$2:$C$16</formula1>
    </dataValidation>
    <dataValidation type="list" allowBlank="1" showErrorMessage="1" sqref="H10:H106">
      <formula1>'Option tableau'!$E$2:$E$42</formula1>
    </dataValidation>
  </dataValidations>
  <printOptions/>
  <pageMargins bottom="0.75" footer="0.0" header="0.0" left="0.7" right="0.7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 fitToPage="1"/>
  </sheetPr>
  <sheetViews>
    <sheetView workbookViewId="0">
      <pane xSplit="12.0" ySplit="9.0" topLeftCell="M10" activePane="bottomRight" state="frozen"/>
      <selection activeCell="M1" sqref="M1" pane="topRight"/>
      <selection activeCell="A10" sqref="A10" pane="bottomLeft"/>
      <selection activeCell="M10" sqref="M10" pane="bottomRight"/>
    </sheetView>
  </sheetViews>
  <sheetFormatPr customHeight="1" defaultColWidth="14.43" defaultRowHeight="15.0"/>
  <cols>
    <col customWidth="1" min="1" max="1" width="11.43"/>
    <col customWidth="1" min="2" max="2" width="36.57"/>
    <col customWidth="1" min="3" max="3" width="13.14"/>
    <col customWidth="1" min="4" max="4" width="12.43"/>
    <col customWidth="1" min="5" max="5" width="19.86"/>
    <col customWidth="1" min="6" max="6" width="17.57"/>
    <col customWidth="1" min="7" max="7" width="20.57"/>
    <col customWidth="1" min="8" max="8" width="15.57"/>
    <col customWidth="1" min="9" max="9" width="23.57"/>
    <col customWidth="1" min="10" max="11" width="16.14"/>
    <col customWidth="1" min="12" max="12" width="15.57"/>
    <col customWidth="1" min="13" max="19" width="14.43"/>
    <col customWidth="1" min="20" max="21" width="15.57"/>
    <col customWidth="1" min="22" max="23" width="14.43"/>
    <col customWidth="1" min="25" max="26" width="14.43"/>
    <col customWidth="1" min="27" max="28" width="14.57"/>
    <col customWidth="1" min="29" max="30" width="18.57"/>
    <col customWidth="1" min="31" max="31" width="16.14"/>
    <col customWidth="1" min="32" max="32" width="21.0"/>
    <col customWidth="1" min="33" max="39" width="11.43"/>
  </cols>
  <sheetData>
    <row r="1" ht="14.25" customHeight="1">
      <c r="A1" s="1"/>
      <c r="B1" s="1"/>
      <c r="C1" s="17"/>
      <c r="D1" s="1"/>
      <c r="E1" s="239"/>
      <c r="F1" s="17"/>
      <c r="G1" s="240"/>
      <c r="H1" s="1"/>
      <c r="I1" s="1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7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ht="14.25" customHeight="1">
      <c r="A2" s="1"/>
      <c r="B2" s="1"/>
      <c r="C2" s="17"/>
      <c r="D2" s="1"/>
      <c r="E2" s="239"/>
      <c r="F2" s="17"/>
      <c r="G2" s="240"/>
      <c r="H2" s="1"/>
      <c r="I2" s="1"/>
      <c r="J2" s="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7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ht="15.0" customHeight="1">
      <c r="A3" s="1"/>
      <c r="B3" s="1"/>
      <c r="C3" s="17"/>
      <c r="D3" s="1"/>
      <c r="E3" s="239"/>
      <c r="F3" s="17"/>
      <c r="G3" s="240"/>
      <c r="H3" s="1"/>
      <c r="I3" s="1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7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ht="15.0" customHeight="1">
      <c r="A4" s="1"/>
      <c r="B4" s="1"/>
      <c r="C4" s="17"/>
      <c r="D4" s="1"/>
      <c r="E4" s="239"/>
      <c r="F4" s="17"/>
      <c r="G4" s="240"/>
      <c r="H4" s="1"/>
      <c r="I4" s="1"/>
      <c r="J4" s="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ht="15.0" customHeight="1">
      <c r="A5" s="1"/>
      <c r="B5" s="1"/>
      <c r="C5" s="17"/>
      <c r="D5" s="1"/>
      <c r="E5" s="239"/>
      <c r="F5" s="17"/>
      <c r="G5" s="240"/>
      <c r="H5" s="1"/>
      <c r="I5" s="1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7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ht="15.0" customHeight="1">
      <c r="A6" s="1"/>
      <c r="B6" s="1"/>
      <c r="C6" s="17"/>
      <c r="D6" s="1"/>
      <c r="E6" s="239"/>
      <c r="F6" s="17"/>
      <c r="G6" s="240"/>
      <c r="H6" s="1"/>
      <c r="I6" s="1"/>
      <c r="J6" s="1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7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ht="15.0" customHeight="1">
      <c r="A7" s="1"/>
      <c r="B7" s="1"/>
      <c r="C7" s="1"/>
      <c r="D7" s="1"/>
      <c r="E7" s="89"/>
      <c r="F7" s="1"/>
      <c r="G7" s="17"/>
      <c r="H7" s="17"/>
      <c r="I7" s="17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41"/>
      <c r="AA7" s="1"/>
      <c r="AB7" s="1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ht="68.25" customHeight="1">
      <c r="A8" s="19"/>
      <c r="B8" s="19"/>
      <c r="C8" s="19"/>
      <c r="D8" s="19"/>
      <c r="E8" s="20" t="s">
        <v>8</v>
      </c>
      <c r="F8" s="21"/>
      <c r="G8" s="22"/>
      <c r="H8" s="23"/>
      <c r="I8" s="24"/>
      <c r="J8" s="21"/>
      <c r="K8" s="21"/>
      <c r="L8" s="25"/>
      <c r="M8" s="19"/>
      <c r="N8" s="26" t="s">
        <v>9</v>
      </c>
      <c r="O8" s="27"/>
      <c r="P8" s="28">
        <f>SUM(AD16:AD62)</f>
        <v>0</v>
      </c>
      <c r="Q8" s="29" t="s">
        <v>10</v>
      </c>
      <c r="R8" s="21"/>
      <c r="S8" s="21"/>
      <c r="T8" s="25"/>
      <c r="U8" s="32"/>
      <c r="V8" s="242" t="s">
        <v>96</v>
      </c>
      <c r="W8" s="62"/>
      <c r="X8" s="63"/>
      <c r="Y8" s="19"/>
      <c r="Z8" s="1"/>
      <c r="AA8" s="1"/>
      <c r="AB8" s="17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ht="90.0" customHeight="1">
      <c r="A9" s="19"/>
      <c r="B9" s="19"/>
      <c r="C9" s="19"/>
      <c r="D9" s="19"/>
      <c r="E9" s="31" t="s">
        <v>11</v>
      </c>
      <c r="F9" s="32"/>
      <c r="G9" s="33"/>
      <c r="H9" s="33"/>
      <c r="I9" s="33"/>
      <c r="J9" s="33"/>
      <c r="K9" s="33"/>
      <c r="L9" s="34"/>
      <c r="M9" s="19"/>
      <c r="N9" s="35" t="s">
        <v>13</v>
      </c>
      <c r="O9" s="36"/>
      <c r="P9" s="37">
        <f>SUM(AC16:AC62)</f>
        <v>0</v>
      </c>
      <c r="Q9" s="38"/>
      <c r="R9" s="32"/>
      <c r="S9" s="32"/>
      <c r="T9" s="39"/>
      <c r="U9" s="32"/>
      <c r="V9" s="19"/>
      <c r="W9" s="19"/>
      <c r="X9" s="36"/>
      <c r="Y9" s="19"/>
      <c r="Z9" s="1"/>
      <c r="AA9" s="1"/>
      <c r="AB9" s="17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ht="15.0" customHeight="1">
      <c r="A10" s="19"/>
      <c r="B10" s="19"/>
      <c r="C10" s="19"/>
      <c r="D10" s="19"/>
      <c r="E10" s="40"/>
      <c r="F10" s="32"/>
      <c r="G10" s="36"/>
      <c r="H10" s="41"/>
      <c r="I10" s="38"/>
      <c r="J10" s="32"/>
      <c r="K10" s="32"/>
      <c r="L10" s="39"/>
      <c r="M10" s="19"/>
      <c r="N10" s="243" t="s">
        <v>14</v>
      </c>
      <c r="O10" s="43"/>
      <c r="P10" s="244">
        <f>SUMPRODUCT(K16:K62,AC16:AC62)</f>
        <v>0</v>
      </c>
      <c r="Q10" s="38" t="s">
        <v>15</v>
      </c>
      <c r="R10" s="32"/>
      <c r="S10" s="32"/>
      <c r="T10" s="39"/>
      <c r="U10" s="32"/>
      <c r="V10" s="19"/>
      <c r="W10" s="19"/>
      <c r="X10" s="43"/>
      <c r="Y10" s="19"/>
      <c r="Z10" s="1"/>
      <c r="AA10" s="1"/>
      <c r="AB10" s="17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ht="27.0" customHeight="1">
      <c r="A11" s="19"/>
      <c r="B11" s="19"/>
      <c r="C11" s="19"/>
      <c r="D11" s="19"/>
      <c r="E11" s="245" t="s">
        <v>16</v>
      </c>
      <c r="F11" s="47"/>
      <c r="G11" s="246" t="s">
        <v>17</v>
      </c>
      <c r="H11" s="49"/>
      <c r="I11" s="50"/>
      <c r="J11" s="47"/>
      <c r="K11" s="47"/>
      <c r="L11" s="51"/>
      <c r="M11" s="19"/>
      <c r="N11" s="247"/>
      <c r="O11" s="53"/>
      <c r="P11" s="248"/>
      <c r="Q11" s="50"/>
      <c r="R11" s="47"/>
      <c r="S11" s="47"/>
      <c r="T11" s="51"/>
      <c r="U11" s="32"/>
      <c r="V11" s="19"/>
      <c r="W11" s="249" t="s">
        <v>97</v>
      </c>
      <c r="X11" s="250"/>
      <c r="Y11" s="19"/>
      <c r="Z11" s="1"/>
      <c r="AA11" s="1"/>
      <c r="AB11" s="17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ht="15.0" customHeight="1">
      <c r="A12" s="1"/>
      <c r="B12" s="1"/>
      <c r="C12" s="17"/>
      <c r="D12" s="1"/>
      <c r="E12" s="239"/>
      <c r="F12" s="17"/>
      <c r="G12" s="240"/>
      <c r="H12" s="1"/>
      <c r="I12" s="1"/>
      <c r="J12" s="17"/>
      <c r="K12" s="1"/>
      <c r="L12" s="251"/>
      <c r="M12" s="1"/>
      <c r="N12" s="1"/>
      <c r="O12" s="1"/>
      <c r="P12" s="1"/>
      <c r="Q12" s="1"/>
      <c r="R12" s="1"/>
      <c r="S12" s="1"/>
      <c r="T12" s="1"/>
      <c r="U12" s="1"/>
      <c r="V12" s="1"/>
      <c r="W12" s="252"/>
      <c r="X12" s="253"/>
      <c r="Y12" s="1"/>
      <c r="Z12" s="1"/>
      <c r="AA12" s="1"/>
      <c r="AB12" s="17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ht="27.0" customHeight="1">
      <c r="A13" s="1"/>
      <c r="B13" s="19"/>
      <c r="C13" s="30"/>
      <c r="D13" s="19"/>
      <c r="E13" s="254"/>
      <c r="F13" s="30"/>
      <c r="G13" s="255"/>
      <c r="H13" s="19"/>
      <c r="I13" s="19"/>
      <c r="J13" s="30"/>
      <c r="K13" s="19"/>
      <c r="L13" s="1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256"/>
      <c r="X13" s="257"/>
      <c r="Y13" s="30"/>
      <c r="Z13" s="30"/>
      <c r="AA13" s="254"/>
      <c r="AB13" s="30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ht="27.0" customHeight="1">
      <c r="A14" s="1"/>
      <c r="B14" s="19"/>
      <c r="C14" s="60"/>
      <c r="D14" s="60"/>
      <c r="E14" s="60"/>
      <c r="F14" s="30"/>
      <c r="G14" s="255"/>
      <c r="H14" s="258" t="s">
        <v>18</v>
      </c>
      <c r="I14" s="258"/>
      <c r="J14" s="30"/>
      <c r="K14" s="258"/>
      <c r="L14" s="259"/>
      <c r="M14" s="64">
        <f t="shared" ref="M14:X14" si="1">SUM(M$16:M$62)</f>
        <v>0</v>
      </c>
      <c r="N14" s="65">
        <f t="shared" si="1"/>
        <v>0</v>
      </c>
      <c r="O14" s="65">
        <f t="shared" si="1"/>
        <v>0</v>
      </c>
      <c r="P14" s="65">
        <f t="shared" si="1"/>
        <v>0</v>
      </c>
      <c r="Q14" s="65">
        <f t="shared" si="1"/>
        <v>0</v>
      </c>
      <c r="R14" s="65">
        <f t="shared" si="1"/>
        <v>0</v>
      </c>
      <c r="S14" s="65">
        <f t="shared" si="1"/>
        <v>0</v>
      </c>
      <c r="T14" s="65">
        <f t="shared" si="1"/>
        <v>0</v>
      </c>
      <c r="U14" s="65">
        <f t="shared" si="1"/>
        <v>0</v>
      </c>
      <c r="V14" s="65">
        <f t="shared" si="1"/>
        <v>0</v>
      </c>
      <c r="W14" s="260">
        <f t="shared" si="1"/>
        <v>0</v>
      </c>
      <c r="X14" s="260">
        <f t="shared" si="1"/>
        <v>0</v>
      </c>
      <c r="Y14" s="65">
        <v>0.0</v>
      </c>
      <c r="Z14" s="65">
        <v>0.0</v>
      </c>
      <c r="AA14" s="65">
        <f t="shared" ref="AA14:AB14" si="2">SUM(AA$16:AA$62)</f>
        <v>0</v>
      </c>
      <c r="AB14" s="66">
        <f t="shared" si="2"/>
        <v>0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ht="72.0" customHeight="1">
      <c r="A15" s="70" t="s">
        <v>19</v>
      </c>
      <c r="B15" s="261" t="s">
        <v>20</v>
      </c>
      <c r="C15" s="262" t="s">
        <v>21</v>
      </c>
      <c r="D15" s="263" t="s">
        <v>23</v>
      </c>
      <c r="E15" s="264" t="s">
        <v>98</v>
      </c>
      <c r="F15" s="263" t="s">
        <v>24</v>
      </c>
      <c r="G15" s="264" t="s">
        <v>26</v>
      </c>
      <c r="H15" s="264" t="s">
        <v>99</v>
      </c>
      <c r="I15" s="264" t="s">
        <v>100</v>
      </c>
      <c r="J15" s="264" t="s">
        <v>27</v>
      </c>
      <c r="K15" s="264" t="s">
        <v>28</v>
      </c>
      <c r="L15" s="265" t="s">
        <v>101</v>
      </c>
      <c r="M15" s="266" t="s">
        <v>102</v>
      </c>
      <c r="N15" s="267" t="s">
        <v>103</v>
      </c>
      <c r="O15" s="268" t="s">
        <v>104</v>
      </c>
      <c r="P15" s="269" t="s">
        <v>105</v>
      </c>
      <c r="Q15" s="270" t="s">
        <v>106</v>
      </c>
      <c r="R15" s="271" t="s">
        <v>107</v>
      </c>
      <c r="S15" s="272" t="s">
        <v>108</v>
      </c>
      <c r="T15" s="273" t="s">
        <v>109</v>
      </c>
      <c r="U15" s="274" t="s">
        <v>110</v>
      </c>
      <c r="V15" s="275" t="s">
        <v>111</v>
      </c>
      <c r="W15" s="276" t="s">
        <v>112</v>
      </c>
      <c r="X15" s="277" t="s">
        <v>113</v>
      </c>
      <c r="Y15" s="278" t="s">
        <v>114</v>
      </c>
      <c r="Z15" s="279" t="s">
        <v>115</v>
      </c>
      <c r="AA15" s="280" t="s">
        <v>116</v>
      </c>
      <c r="AB15" s="281" t="s">
        <v>117</v>
      </c>
      <c r="AC15" s="282" t="s">
        <v>118</v>
      </c>
      <c r="AD15" s="283" t="s">
        <v>119</v>
      </c>
      <c r="AE15" s="70" t="s">
        <v>42</v>
      </c>
      <c r="AF15" s="32"/>
      <c r="AG15" s="32"/>
      <c r="AH15" s="32"/>
      <c r="AI15" s="32"/>
      <c r="AJ15" s="32"/>
      <c r="AK15" s="32"/>
      <c r="AL15" s="32"/>
      <c r="AM15" s="32"/>
    </row>
    <row r="16" ht="105.75" customHeight="1">
      <c r="A16" s="284" t="s">
        <v>66</v>
      </c>
      <c r="B16" s="285"/>
      <c r="C16" s="93">
        <v>1.0</v>
      </c>
      <c r="D16" s="74" t="s">
        <v>92</v>
      </c>
      <c r="E16" s="73" t="s">
        <v>120</v>
      </c>
      <c r="F16" s="74" t="s">
        <v>56</v>
      </c>
      <c r="G16" s="73" t="s">
        <v>68</v>
      </c>
      <c r="H16" s="74">
        <v>4.0</v>
      </c>
      <c r="I16" s="74" t="s">
        <v>121</v>
      </c>
      <c r="J16" s="74" t="s">
        <v>86</v>
      </c>
      <c r="K16" s="74">
        <v>2.08</v>
      </c>
      <c r="L16" s="95">
        <v>670.0</v>
      </c>
      <c r="M16" s="96"/>
      <c r="N16" s="97"/>
      <c r="O16" s="286"/>
      <c r="P16" s="97"/>
      <c r="Q16" s="286"/>
      <c r="R16" s="97"/>
      <c r="S16" s="287"/>
      <c r="T16" s="286"/>
      <c r="U16" s="286"/>
      <c r="V16" s="286"/>
      <c r="W16" s="288"/>
      <c r="X16" s="289"/>
      <c r="Y16" s="286"/>
      <c r="Z16" s="286"/>
      <c r="AA16" s="286"/>
      <c r="AB16" s="290"/>
      <c r="AC16" s="291">
        <f>SUM(M16:AB16)</f>
        <v>0</v>
      </c>
      <c r="AD16" s="292">
        <f t="shared" ref="AD16:AD62" si="3">M16*L16+N16*L16+O16*L16+P16*L16+Q16*L16+R16*L16+S16*L16+T16*L16+U16*L16+V16*L16+(W16*(L16*1.1))+X16*(L16*1.1)+Y16*L16+Z16*L16+AA16*L16+AB16*L16</f>
        <v>0</v>
      </c>
      <c r="AE16" s="285" t="str">
        <f t="shared" ref="AE16:AE62" si="4">IF(SUM(M16:AB16)&gt;0,"YES","NO")</f>
        <v>NO</v>
      </c>
      <c r="AF16" s="1"/>
      <c r="AG16" s="1"/>
      <c r="AH16" s="103"/>
      <c r="AI16" s="103"/>
      <c r="AJ16" s="103"/>
      <c r="AK16" s="1"/>
      <c r="AL16" s="1"/>
      <c r="AM16" s="1"/>
    </row>
    <row r="17" ht="87.75" customHeight="1">
      <c r="A17" s="12"/>
      <c r="B17" s="293"/>
      <c r="C17" s="107">
        <v>2.0</v>
      </c>
      <c r="D17" s="106" t="s">
        <v>51</v>
      </c>
      <c r="E17" s="106" t="s">
        <v>122</v>
      </c>
      <c r="F17" s="106" t="s">
        <v>56</v>
      </c>
      <c r="G17" s="108" t="s">
        <v>68</v>
      </c>
      <c r="H17" s="106">
        <v>1.0</v>
      </c>
      <c r="I17" s="106" t="s">
        <v>121</v>
      </c>
      <c r="J17" s="106" t="s">
        <v>47</v>
      </c>
      <c r="K17" s="294">
        <v>0.55</v>
      </c>
      <c r="L17" s="110">
        <v>155.0</v>
      </c>
      <c r="M17" s="295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7"/>
      <c r="AC17" s="173">
        <f t="shared" ref="AC17:AC50" si="5">+SUM(M17:AB17)</f>
        <v>0</v>
      </c>
      <c r="AD17" s="142">
        <f t="shared" si="3"/>
        <v>0</v>
      </c>
      <c r="AE17" s="298" t="str">
        <f t="shared" si="4"/>
        <v>NO</v>
      </c>
      <c r="AF17" s="1"/>
      <c r="AG17" s="1"/>
      <c r="AH17" s="103"/>
      <c r="AI17" s="103"/>
      <c r="AJ17" s="103"/>
      <c r="AK17" s="1"/>
      <c r="AL17" s="1"/>
      <c r="AM17" s="1"/>
    </row>
    <row r="18" ht="87.75" customHeight="1">
      <c r="A18" s="12"/>
      <c r="B18" s="293"/>
      <c r="C18" s="116">
        <v>3.0</v>
      </c>
      <c r="D18" s="89" t="s">
        <v>50</v>
      </c>
      <c r="E18" s="89" t="s">
        <v>123</v>
      </c>
      <c r="F18" s="89" t="s">
        <v>48</v>
      </c>
      <c r="G18" s="117" t="s">
        <v>84</v>
      </c>
      <c r="H18" s="89">
        <v>1.0</v>
      </c>
      <c r="I18" s="89" t="s">
        <v>121</v>
      </c>
      <c r="J18" s="89" t="s">
        <v>47</v>
      </c>
      <c r="K18" s="118">
        <v>1.87</v>
      </c>
      <c r="L18" s="119">
        <v>185.0</v>
      </c>
      <c r="M18" s="299"/>
      <c r="N18" s="300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2"/>
      <c r="AC18" s="175">
        <f t="shared" si="5"/>
        <v>0</v>
      </c>
      <c r="AD18" s="145">
        <f t="shared" si="3"/>
        <v>0</v>
      </c>
      <c r="AE18" s="303" t="str">
        <f t="shared" si="4"/>
        <v>NO</v>
      </c>
      <c r="AF18" s="1"/>
      <c r="AG18" s="1"/>
      <c r="AH18" s="103"/>
      <c r="AI18" s="103"/>
      <c r="AJ18" s="103"/>
      <c r="AK18" s="1"/>
      <c r="AL18" s="1"/>
      <c r="AM18" s="1"/>
    </row>
    <row r="19" ht="87.75" customHeight="1">
      <c r="A19" s="12"/>
      <c r="B19" s="293"/>
      <c r="C19" s="107">
        <v>4.0</v>
      </c>
      <c r="D19" s="106" t="s">
        <v>50</v>
      </c>
      <c r="E19" s="106" t="s">
        <v>123</v>
      </c>
      <c r="F19" s="106" t="s">
        <v>56</v>
      </c>
      <c r="G19" s="108" t="s">
        <v>68</v>
      </c>
      <c r="H19" s="106">
        <v>1.0</v>
      </c>
      <c r="I19" s="106" t="s">
        <v>121</v>
      </c>
      <c r="J19" s="106" t="s">
        <v>47</v>
      </c>
      <c r="K19" s="109">
        <v>1.595</v>
      </c>
      <c r="L19" s="110">
        <v>185.0</v>
      </c>
      <c r="M19" s="295"/>
      <c r="N19" s="296"/>
      <c r="O19" s="304"/>
      <c r="P19" s="296"/>
      <c r="Q19" s="304"/>
      <c r="R19" s="296"/>
      <c r="S19" s="305"/>
      <c r="T19" s="304"/>
      <c r="U19" s="304"/>
      <c r="V19" s="304"/>
      <c r="W19" s="304"/>
      <c r="X19" s="305"/>
      <c r="Y19" s="304"/>
      <c r="Z19" s="304"/>
      <c r="AA19" s="304"/>
      <c r="AB19" s="297"/>
      <c r="AC19" s="173">
        <f t="shared" si="5"/>
        <v>0</v>
      </c>
      <c r="AD19" s="142">
        <f t="shared" si="3"/>
        <v>0</v>
      </c>
      <c r="AE19" s="298" t="str">
        <f t="shared" si="4"/>
        <v>NO</v>
      </c>
      <c r="AF19" s="1"/>
      <c r="AG19" s="1"/>
      <c r="AH19" s="103"/>
      <c r="AI19" s="103"/>
      <c r="AJ19" s="103"/>
      <c r="AK19" s="1"/>
      <c r="AL19" s="1"/>
      <c r="AM19" s="1"/>
    </row>
    <row r="20" ht="87.75" customHeight="1">
      <c r="A20" s="12"/>
      <c r="B20" s="293"/>
      <c r="C20" s="116">
        <v>5.0</v>
      </c>
      <c r="D20" s="89" t="s">
        <v>50</v>
      </c>
      <c r="E20" s="89" t="s">
        <v>124</v>
      </c>
      <c r="F20" s="89" t="s">
        <v>56</v>
      </c>
      <c r="G20" s="117" t="s">
        <v>68</v>
      </c>
      <c r="H20" s="89">
        <v>1.0</v>
      </c>
      <c r="I20" s="89" t="s">
        <v>121</v>
      </c>
      <c r="J20" s="89" t="s">
        <v>47</v>
      </c>
      <c r="K20" s="118">
        <v>2.811</v>
      </c>
      <c r="L20" s="119">
        <v>200.0</v>
      </c>
      <c r="M20" s="299"/>
      <c r="N20" s="301"/>
      <c r="O20" s="306"/>
      <c r="P20" s="301"/>
      <c r="Q20" s="306"/>
      <c r="R20" s="301"/>
      <c r="S20" s="300"/>
      <c r="T20" s="306"/>
      <c r="U20" s="306"/>
      <c r="V20" s="306"/>
      <c r="W20" s="306"/>
      <c r="X20" s="300"/>
      <c r="Y20" s="306"/>
      <c r="Z20" s="306"/>
      <c r="AA20" s="306"/>
      <c r="AB20" s="302"/>
      <c r="AC20" s="175">
        <f t="shared" si="5"/>
        <v>0</v>
      </c>
      <c r="AD20" s="145">
        <f t="shared" si="3"/>
        <v>0</v>
      </c>
      <c r="AE20" s="303" t="str">
        <f t="shared" si="4"/>
        <v>NO</v>
      </c>
      <c r="AF20" s="1"/>
      <c r="AG20" s="103"/>
      <c r="AH20" s="307"/>
      <c r="AI20" s="103"/>
      <c r="AJ20" s="103"/>
      <c r="AK20" s="1"/>
      <c r="AL20" s="1"/>
      <c r="AM20" s="1"/>
    </row>
    <row r="21" ht="110.25" customHeight="1">
      <c r="A21" s="308"/>
      <c r="B21" s="309"/>
      <c r="C21" s="310" t="s">
        <v>125</v>
      </c>
      <c r="D21" s="126" t="s">
        <v>92</v>
      </c>
      <c r="E21" s="126" t="s">
        <v>126</v>
      </c>
      <c r="F21" s="126" t="s">
        <v>82</v>
      </c>
      <c r="G21" s="128" t="s">
        <v>68</v>
      </c>
      <c r="H21" s="126">
        <v>8.0</v>
      </c>
      <c r="I21" s="126" t="s">
        <v>121</v>
      </c>
      <c r="J21" s="126" t="s">
        <v>47</v>
      </c>
      <c r="K21" s="129">
        <v>8.9</v>
      </c>
      <c r="L21" s="130">
        <v>1300.0</v>
      </c>
      <c r="M21" s="311"/>
      <c r="N21" s="312"/>
      <c r="O21" s="313"/>
      <c r="P21" s="312"/>
      <c r="Q21" s="313"/>
      <c r="R21" s="312"/>
      <c r="S21" s="314"/>
      <c r="T21" s="313"/>
      <c r="U21" s="313"/>
      <c r="V21" s="313"/>
      <c r="W21" s="315"/>
      <c r="X21" s="316"/>
      <c r="Y21" s="313"/>
      <c r="Z21" s="313"/>
      <c r="AA21" s="313"/>
      <c r="AB21" s="317"/>
      <c r="AC21" s="181">
        <f t="shared" si="5"/>
        <v>0</v>
      </c>
      <c r="AD21" s="182">
        <f t="shared" si="3"/>
        <v>0</v>
      </c>
      <c r="AE21" s="318" t="str">
        <f t="shared" si="4"/>
        <v>NO</v>
      </c>
      <c r="AF21" s="1"/>
      <c r="AG21" s="103"/>
      <c r="AH21" s="103"/>
      <c r="AI21" s="103"/>
      <c r="AJ21" s="103"/>
      <c r="AK21" s="1"/>
      <c r="AL21" s="1"/>
      <c r="AM21" s="1"/>
    </row>
    <row r="22" ht="87.75" customHeight="1">
      <c r="A22" s="319" t="s">
        <v>127</v>
      </c>
      <c r="B22" s="320"/>
      <c r="C22" s="202">
        <v>1.0</v>
      </c>
      <c r="D22" s="201" t="s">
        <v>51</v>
      </c>
      <c r="E22" s="321" t="s">
        <v>128</v>
      </c>
      <c r="F22" s="218" t="s">
        <v>45</v>
      </c>
      <c r="G22" s="218" t="s">
        <v>46</v>
      </c>
      <c r="H22" s="201">
        <v>1.0</v>
      </c>
      <c r="I22" s="201" t="s">
        <v>121</v>
      </c>
      <c r="J22" s="201" t="s">
        <v>86</v>
      </c>
      <c r="K22" s="203">
        <v>1.4</v>
      </c>
      <c r="L22" s="204">
        <v>210.0</v>
      </c>
      <c r="M22" s="322"/>
      <c r="N22" s="323"/>
      <c r="O22" s="323"/>
      <c r="P22" s="323"/>
      <c r="Q22" s="323"/>
      <c r="R22" s="323"/>
      <c r="S22" s="323"/>
      <c r="T22" s="323"/>
      <c r="U22" s="323"/>
      <c r="V22" s="323"/>
      <c r="W22" s="324"/>
      <c r="X22" s="324"/>
      <c r="Y22" s="323"/>
      <c r="Z22" s="323"/>
      <c r="AA22" s="323"/>
      <c r="AB22" s="325"/>
      <c r="AC22" s="326">
        <f t="shared" si="5"/>
        <v>0</v>
      </c>
      <c r="AD22" s="142">
        <f t="shared" si="3"/>
        <v>0</v>
      </c>
      <c r="AE22" s="327" t="str">
        <f t="shared" si="4"/>
        <v>NO</v>
      </c>
      <c r="AF22" s="1"/>
      <c r="AG22" s="1"/>
      <c r="AH22" s="103"/>
      <c r="AI22" s="103"/>
      <c r="AJ22" s="103"/>
      <c r="AK22" s="1"/>
      <c r="AL22" s="1"/>
      <c r="AM22" s="1"/>
    </row>
    <row r="23" ht="87.75" customHeight="1">
      <c r="A23" s="328"/>
      <c r="B23" s="293"/>
      <c r="C23" s="116">
        <v>2.0</v>
      </c>
      <c r="D23" s="89" t="s">
        <v>65</v>
      </c>
      <c r="E23" s="329" t="s">
        <v>129</v>
      </c>
      <c r="F23" s="89" t="s">
        <v>59</v>
      </c>
      <c r="G23" s="117" t="s">
        <v>46</v>
      </c>
      <c r="H23" s="89">
        <v>1.0</v>
      </c>
      <c r="I23" s="89" t="s">
        <v>121</v>
      </c>
      <c r="J23" s="89" t="s">
        <v>86</v>
      </c>
      <c r="K23" s="118">
        <v>1.0</v>
      </c>
      <c r="L23" s="119">
        <v>205.0</v>
      </c>
      <c r="M23" s="299"/>
      <c r="N23" s="301"/>
      <c r="O23" s="301"/>
      <c r="P23" s="301"/>
      <c r="Q23" s="301"/>
      <c r="R23" s="301"/>
      <c r="S23" s="301"/>
      <c r="T23" s="301"/>
      <c r="U23" s="301"/>
      <c r="V23" s="301"/>
      <c r="W23" s="330"/>
      <c r="X23" s="330"/>
      <c r="Y23" s="301"/>
      <c r="Z23" s="301"/>
      <c r="AA23" s="301"/>
      <c r="AB23" s="302"/>
      <c r="AC23" s="175">
        <f t="shared" si="5"/>
        <v>0</v>
      </c>
      <c r="AD23" s="145">
        <f t="shared" si="3"/>
        <v>0</v>
      </c>
      <c r="AE23" s="303" t="str">
        <f t="shared" si="4"/>
        <v>NO</v>
      </c>
      <c r="AF23" s="1"/>
      <c r="AG23" s="1"/>
      <c r="AH23" s="103"/>
      <c r="AI23" s="103"/>
      <c r="AJ23" s="103"/>
      <c r="AK23" s="1"/>
      <c r="AL23" s="1"/>
      <c r="AM23" s="1"/>
    </row>
    <row r="24" ht="87.75" customHeight="1">
      <c r="A24" s="328"/>
      <c r="B24" s="293"/>
      <c r="C24" s="107">
        <v>3.0</v>
      </c>
      <c r="D24" s="106" t="s">
        <v>51</v>
      </c>
      <c r="E24" s="331" t="s">
        <v>130</v>
      </c>
      <c r="F24" s="106" t="s">
        <v>59</v>
      </c>
      <c r="G24" s="108" t="s">
        <v>46</v>
      </c>
      <c r="H24" s="106">
        <v>1.0</v>
      </c>
      <c r="I24" s="106" t="s">
        <v>121</v>
      </c>
      <c r="J24" s="106" t="s">
        <v>86</v>
      </c>
      <c r="K24" s="109">
        <v>1.4</v>
      </c>
      <c r="L24" s="110">
        <v>215.0</v>
      </c>
      <c r="M24" s="295"/>
      <c r="N24" s="296"/>
      <c r="O24" s="296"/>
      <c r="P24" s="296"/>
      <c r="Q24" s="296"/>
      <c r="R24" s="296"/>
      <c r="S24" s="296"/>
      <c r="T24" s="296"/>
      <c r="U24" s="296"/>
      <c r="V24" s="296"/>
      <c r="W24" s="330"/>
      <c r="X24" s="330"/>
      <c r="Y24" s="296"/>
      <c r="Z24" s="296"/>
      <c r="AA24" s="296"/>
      <c r="AB24" s="297"/>
      <c r="AC24" s="173">
        <f t="shared" si="5"/>
        <v>0</v>
      </c>
      <c r="AD24" s="142">
        <f t="shared" si="3"/>
        <v>0</v>
      </c>
      <c r="AE24" s="298" t="str">
        <f t="shared" si="4"/>
        <v>NO</v>
      </c>
      <c r="AF24" s="1"/>
      <c r="AG24" s="1"/>
      <c r="AH24" s="103"/>
      <c r="AI24" s="103"/>
      <c r="AJ24" s="103"/>
      <c r="AK24" s="1"/>
      <c r="AL24" s="1"/>
      <c r="AM24" s="1"/>
    </row>
    <row r="25" ht="87.75" customHeight="1">
      <c r="A25" s="328"/>
      <c r="B25" s="293"/>
      <c r="C25" s="116">
        <v>4.0</v>
      </c>
      <c r="D25" s="89" t="s">
        <v>65</v>
      </c>
      <c r="E25" s="329" t="s">
        <v>131</v>
      </c>
      <c r="F25" s="117" t="s">
        <v>45</v>
      </c>
      <c r="G25" s="117" t="s">
        <v>46</v>
      </c>
      <c r="H25" s="89">
        <v>1.0</v>
      </c>
      <c r="I25" s="89" t="s">
        <v>121</v>
      </c>
      <c r="J25" s="89" t="s">
        <v>86</v>
      </c>
      <c r="K25" s="118">
        <v>1.0</v>
      </c>
      <c r="L25" s="119">
        <v>205.0</v>
      </c>
      <c r="M25" s="299"/>
      <c r="N25" s="301"/>
      <c r="O25" s="301"/>
      <c r="P25" s="301"/>
      <c r="Q25" s="301"/>
      <c r="R25" s="301"/>
      <c r="S25" s="301"/>
      <c r="T25" s="301"/>
      <c r="U25" s="301"/>
      <c r="V25" s="301"/>
      <c r="W25" s="330"/>
      <c r="X25" s="330"/>
      <c r="Y25" s="301"/>
      <c r="Z25" s="301"/>
      <c r="AA25" s="301"/>
      <c r="AB25" s="302"/>
      <c r="AC25" s="175">
        <f t="shared" si="5"/>
        <v>0</v>
      </c>
      <c r="AD25" s="145">
        <f t="shared" si="3"/>
        <v>0</v>
      </c>
      <c r="AE25" s="303" t="str">
        <f t="shared" si="4"/>
        <v>NO</v>
      </c>
      <c r="AF25" s="1"/>
      <c r="AG25" s="1"/>
      <c r="AH25" s="103"/>
      <c r="AI25" s="103"/>
      <c r="AJ25" s="103"/>
      <c r="AK25" s="1"/>
      <c r="AL25" s="1"/>
      <c r="AM25" s="1"/>
    </row>
    <row r="26" ht="87.75" customHeight="1">
      <c r="A26" s="328"/>
      <c r="B26" s="293"/>
      <c r="C26" s="107">
        <v>5.0</v>
      </c>
      <c r="D26" s="106" t="s">
        <v>51</v>
      </c>
      <c r="E26" s="331" t="s">
        <v>132</v>
      </c>
      <c r="F26" s="106" t="s">
        <v>59</v>
      </c>
      <c r="G26" s="108" t="s">
        <v>46</v>
      </c>
      <c r="H26" s="106">
        <v>1.0</v>
      </c>
      <c r="I26" s="106" t="s">
        <v>121</v>
      </c>
      <c r="J26" s="106" t="s">
        <v>86</v>
      </c>
      <c r="K26" s="109">
        <v>1.4</v>
      </c>
      <c r="L26" s="110">
        <v>215.0</v>
      </c>
      <c r="M26" s="295"/>
      <c r="N26" s="296"/>
      <c r="O26" s="296"/>
      <c r="P26" s="296"/>
      <c r="Q26" s="296"/>
      <c r="R26" s="296"/>
      <c r="S26" s="296"/>
      <c r="T26" s="296"/>
      <c r="U26" s="296"/>
      <c r="V26" s="296"/>
      <c r="W26" s="330"/>
      <c r="X26" s="330"/>
      <c r="Y26" s="296"/>
      <c r="Z26" s="296"/>
      <c r="AA26" s="296"/>
      <c r="AB26" s="297"/>
      <c r="AC26" s="173">
        <f t="shared" si="5"/>
        <v>0</v>
      </c>
      <c r="AD26" s="142">
        <f t="shared" si="3"/>
        <v>0</v>
      </c>
      <c r="AE26" s="298" t="str">
        <f t="shared" si="4"/>
        <v>NO</v>
      </c>
      <c r="AF26" s="1"/>
      <c r="AG26" s="1"/>
      <c r="AH26" s="103"/>
      <c r="AI26" s="103"/>
      <c r="AJ26" s="103"/>
      <c r="AK26" s="1"/>
      <c r="AL26" s="1"/>
      <c r="AM26" s="1"/>
    </row>
    <row r="27" ht="87.75" customHeight="1">
      <c r="A27" s="328"/>
      <c r="B27" s="293"/>
      <c r="C27" s="116">
        <v>6.0</v>
      </c>
      <c r="D27" s="89" t="s">
        <v>50</v>
      </c>
      <c r="E27" s="329" t="s">
        <v>133</v>
      </c>
      <c r="F27" s="89" t="s">
        <v>59</v>
      </c>
      <c r="G27" s="117" t="s">
        <v>46</v>
      </c>
      <c r="H27" s="89">
        <v>1.0</v>
      </c>
      <c r="I27" s="89" t="s">
        <v>121</v>
      </c>
      <c r="J27" s="89" t="s">
        <v>86</v>
      </c>
      <c r="K27" s="118">
        <v>2.1</v>
      </c>
      <c r="L27" s="119">
        <v>255.0</v>
      </c>
      <c r="M27" s="299"/>
      <c r="N27" s="301"/>
      <c r="O27" s="301"/>
      <c r="P27" s="301"/>
      <c r="Q27" s="301"/>
      <c r="R27" s="301"/>
      <c r="S27" s="301"/>
      <c r="T27" s="301"/>
      <c r="U27" s="301"/>
      <c r="V27" s="301"/>
      <c r="W27" s="330"/>
      <c r="X27" s="330"/>
      <c r="Y27" s="301"/>
      <c r="Z27" s="301"/>
      <c r="AA27" s="301"/>
      <c r="AB27" s="302"/>
      <c r="AC27" s="175">
        <f t="shared" si="5"/>
        <v>0</v>
      </c>
      <c r="AD27" s="145">
        <f t="shared" si="3"/>
        <v>0</v>
      </c>
      <c r="AE27" s="303" t="str">
        <f t="shared" si="4"/>
        <v>NO</v>
      </c>
      <c r="AF27" s="103"/>
      <c r="AG27" s="103"/>
      <c r="AH27" s="103"/>
      <c r="AI27" s="1"/>
      <c r="AJ27" s="1"/>
      <c r="AK27" s="332"/>
      <c r="AL27" s="1"/>
      <c r="AM27" s="1"/>
    </row>
    <row r="28" ht="87.75" customHeight="1">
      <c r="A28" s="328"/>
      <c r="B28" s="293"/>
      <c r="C28" s="107">
        <v>7.0</v>
      </c>
      <c r="D28" s="106" t="s">
        <v>50</v>
      </c>
      <c r="E28" s="331" t="s">
        <v>134</v>
      </c>
      <c r="F28" s="108" t="s">
        <v>59</v>
      </c>
      <c r="G28" s="108" t="s">
        <v>46</v>
      </c>
      <c r="H28" s="106">
        <v>1.0</v>
      </c>
      <c r="I28" s="106" t="s">
        <v>121</v>
      </c>
      <c r="J28" s="106" t="s">
        <v>86</v>
      </c>
      <c r="K28" s="109">
        <v>3.1</v>
      </c>
      <c r="L28" s="110">
        <v>300.0</v>
      </c>
      <c r="M28" s="295"/>
      <c r="N28" s="296"/>
      <c r="O28" s="296"/>
      <c r="P28" s="296"/>
      <c r="Q28" s="296"/>
      <c r="R28" s="296"/>
      <c r="S28" s="296"/>
      <c r="T28" s="296"/>
      <c r="U28" s="296"/>
      <c r="V28" s="296"/>
      <c r="W28" s="330"/>
      <c r="X28" s="330"/>
      <c r="Y28" s="296"/>
      <c r="Z28" s="296"/>
      <c r="AA28" s="296"/>
      <c r="AB28" s="297"/>
      <c r="AC28" s="173">
        <f t="shared" si="5"/>
        <v>0</v>
      </c>
      <c r="AD28" s="142">
        <f t="shared" si="3"/>
        <v>0</v>
      </c>
      <c r="AE28" s="298" t="str">
        <f t="shared" si="4"/>
        <v>NO</v>
      </c>
      <c r="AF28" s="103"/>
      <c r="AG28" s="103"/>
      <c r="AH28" s="332"/>
      <c r="AI28" s="1"/>
      <c r="AJ28" s="103"/>
      <c r="AK28" s="103"/>
      <c r="AL28" s="1"/>
      <c r="AM28" s="1"/>
    </row>
    <row r="29" ht="87.75" customHeight="1">
      <c r="A29" s="328"/>
      <c r="B29" s="293"/>
      <c r="C29" s="116">
        <v>8.0</v>
      </c>
      <c r="D29" s="89" t="s">
        <v>50</v>
      </c>
      <c r="E29" s="329" t="s">
        <v>135</v>
      </c>
      <c r="F29" s="117" t="s">
        <v>45</v>
      </c>
      <c r="G29" s="117" t="s">
        <v>46</v>
      </c>
      <c r="H29" s="89">
        <v>1.0</v>
      </c>
      <c r="I29" s="89" t="s">
        <v>121</v>
      </c>
      <c r="J29" s="89" t="s">
        <v>86</v>
      </c>
      <c r="K29" s="118">
        <v>3.1</v>
      </c>
      <c r="L29" s="119">
        <v>300.0</v>
      </c>
      <c r="M29" s="299"/>
      <c r="N29" s="301"/>
      <c r="O29" s="301"/>
      <c r="P29" s="301"/>
      <c r="Q29" s="301"/>
      <c r="R29" s="301"/>
      <c r="S29" s="301"/>
      <c r="T29" s="301"/>
      <c r="U29" s="301"/>
      <c r="V29" s="301"/>
      <c r="W29" s="330"/>
      <c r="X29" s="330"/>
      <c r="Y29" s="301"/>
      <c r="Z29" s="301"/>
      <c r="AA29" s="301"/>
      <c r="AB29" s="302"/>
      <c r="AC29" s="175">
        <f t="shared" si="5"/>
        <v>0</v>
      </c>
      <c r="AD29" s="145">
        <f t="shared" si="3"/>
        <v>0</v>
      </c>
      <c r="AE29" s="303" t="str">
        <f t="shared" si="4"/>
        <v>NO</v>
      </c>
      <c r="AF29" s="103"/>
      <c r="AG29" s="103"/>
      <c r="AH29" s="103"/>
      <c r="AI29" s="1"/>
      <c r="AJ29" s="103"/>
      <c r="AK29" s="103"/>
      <c r="AL29" s="1"/>
      <c r="AM29" s="1"/>
    </row>
    <row r="30" ht="87.75" customHeight="1">
      <c r="A30" s="328"/>
      <c r="B30" s="293"/>
      <c r="C30" s="107">
        <v>9.0</v>
      </c>
      <c r="D30" s="106" t="s">
        <v>65</v>
      </c>
      <c r="E30" s="331" t="s">
        <v>136</v>
      </c>
      <c r="F30" s="108" t="s">
        <v>82</v>
      </c>
      <c r="G30" s="108" t="s">
        <v>46</v>
      </c>
      <c r="H30" s="106">
        <v>1.0</v>
      </c>
      <c r="I30" s="106" t="s">
        <v>121</v>
      </c>
      <c r="J30" s="106" t="s">
        <v>86</v>
      </c>
      <c r="K30" s="109">
        <v>0.67</v>
      </c>
      <c r="L30" s="110">
        <v>215.0</v>
      </c>
      <c r="M30" s="295"/>
      <c r="N30" s="296"/>
      <c r="O30" s="296"/>
      <c r="P30" s="296"/>
      <c r="Q30" s="296"/>
      <c r="R30" s="296"/>
      <c r="S30" s="296"/>
      <c r="T30" s="296"/>
      <c r="U30" s="296"/>
      <c r="V30" s="296"/>
      <c r="W30" s="330"/>
      <c r="X30" s="330"/>
      <c r="Y30" s="296"/>
      <c r="Z30" s="296"/>
      <c r="AA30" s="296"/>
      <c r="AB30" s="297"/>
      <c r="AC30" s="173">
        <f t="shared" si="5"/>
        <v>0</v>
      </c>
      <c r="AD30" s="142">
        <f t="shared" si="3"/>
        <v>0</v>
      </c>
      <c r="AE30" s="298" t="str">
        <f t="shared" si="4"/>
        <v>NO</v>
      </c>
      <c r="AF30" s="103"/>
      <c r="AG30" s="103"/>
      <c r="AH30" s="103"/>
      <c r="AI30" s="1"/>
      <c r="AJ30" s="1"/>
      <c r="AK30" s="1"/>
      <c r="AL30" s="1"/>
      <c r="AM30" s="1"/>
    </row>
    <row r="31" ht="87.75" customHeight="1">
      <c r="A31" s="328"/>
      <c r="B31" s="293"/>
      <c r="C31" s="116">
        <v>10.0</v>
      </c>
      <c r="D31" s="89" t="s">
        <v>65</v>
      </c>
      <c r="E31" s="329" t="s">
        <v>137</v>
      </c>
      <c r="F31" s="117" t="s">
        <v>56</v>
      </c>
      <c r="G31" s="117" t="s">
        <v>46</v>
      </c>
      <c r="H31" s="89">
        <v>1.0</v>
      </c>
      <c r="I31" s="89" t="s">
        <v>121</v>
      </c>
      <c r="J31" s="89" t="s">
        <v>86</v>
      </c>
      <c r="K31" s="118">
        <v>0.95</v>
      </c>
      <c r="L31" s="119">
        <v>230.0</v>
      </c>
      <c r="M31" s="299"/>
      <c r="N31" s="301"/>
      <c r="O31" s="301"/>
      <c r="P31" s="301"/>
      <c r="Q31" s="301"/>
      <c r="R31" s="301"/>
      <c r="S31" s="301"/>
      <c r="T31" s="301"/>
      <c r="U31" s="301"/>
      <c r="V31" s="301"/>
      <c r="W31" s="330"/>
      <c r="X31" s="330"/>
      <c r="Y31" s="301"/>
      <c r="Z31" s="301"/>
      <c r="AA31" s="301"/>
      <c r="AB31" s="302"/>
      <c r="AC31" s="175">
        <f t="shared" si="5"/>
        <v>0</v>
      </c>
      <c r="AD31" s="145">
        <f t="shared" si="3"/>
        <v>0</v>
      </c>
      <c r="AE31" s="303" t="str">
        <f t="shared" si="4"/>
        <v>NO</v>
      </c>
      <c r="AF31" s="333"/>
      <c r="AG31" s="1"/>
      <c r="AH31" s="103"/>
      <c r="AI31" s="103"/>
      <c r="AJ31" s="103"/>
      <c r="AK31" s="1"/>
      <c r="AL31" s="1"/>
      <c r="AM31" s="1"/>
    </row>
    <row r="32" ht="87.75" customHeight="1">
      <c r="A32" s="328"/>
      <c r="B32" s="293"/>
      <c r="C32" s="107">
        <v>11.0</v>
      </c>
      <c r="D32" s="106" t="s">
        <v>51</v>
      </c>
      <c r="E32" s="331" t="s">
        <v>138</v>
      </c>
      <c r="F32" s="108" t="s">
        <v>56</v>
      </c>
      <c r="G32" s="108" t="s">
        <v>46</v>
      </c>
      <c r="H32" s="106">
        <v>1.0</v>
      </c>
      <c r="I32" s="106" t="s">
        <v>121</v>
      </c>
      <c r="J32" s="106" t="s">
        <v>86</v>
      </c>
      <c r="K32" s="109">
        <v>1.8</v>
      </c>
      <c r="L32" s="110">
        <v>255.0</v>
      </c>
      <c r="M32" s="295"/>
      <c r="N32" s="296"/>
      <c r="O32" s="296"/>
      <c r="P32" s="296"/>
      <c r="Q32" s="296"/>
      <c r="R32" s="296"/>
      <c r="S32" s="296"/>
      <c r="T32" s="296"/>
      <c r="U32" s="296"/>
      <c r="V32" s="296"/>
      <c r="W32" s="330"/>
      <c r="X32" s="330"/>
      <c r="Y32" s="296"/>
      <c r="Z32" s="296"/>
      <c r="AA32" s="296"/>
      <c r="AB32" s="297"/>
      <c r="AC32" s="173">
        <f t="shared" si="5"/>
        <v>0</v>
      </c>
      <c r="AD32" s="142">
        <f t="shared" si="3"/>
        <v>0</v>
      </c>
      <c r="AE32" s="298" t="str">
        <f t="shared" si="4"/>
        <v>NO</v>
      </c>
      <c r="AF32" s="333"/>
      <c r="AG32" s="1"/>
      <c r="AH32" s="103"/>
      <c r="AI32" s="103"/>
      <c r="AJ32" s="103"/>
      <c r="AK32" s="1"/>
      <c r="AL32" s="1"/>
      <c r="AM32" s="1"/>
    </row>
    <row r="33" ht="87.75" customHeight="1">
      <c r="A33" s="328"/>
      <c r="B33" s="293"/>
      <c r="C33" s="116">
        <v>12.0</v>
      </c>
      <c r="D33" s="89" t="s">
        <v>51</v>
      </c>
      <c r="E33" s="329" t="s">
        <v>139</v>
      </c>
      <c r="F33" s="89" t="s">
        <v>56</v>
      </c>
      <c r="G33" s="117" t="s">
        <v>46</v>
      </c>
      <c r="H33" s="89">
        <v>1.0</v>
      </c>
      <c r="I33" s="89" t="s">
        <v>121</v>
      </c>
      <c r="J33" s="89" t="s">
        <v>86</v>
      </c>
      <c r="K33" s="118">
        <v>1.62</v>
      </c>
      <c r="L33" s="119">
        <v>265.0</v>
      </c>
      <c r="M33" s="299"/>
      <c r="N33" s="301"/>
      <c r="O33" s="301"/>
      <c r="P33" s="301"/>
      <c r="Q33" s="301"/>
      <c r="R33" s="301"/>
      <c r="S33" s="301"/>
      <c r="T33" s="301"/>
      <c r="U33" s="301"/>
      <c r="V33" s="301"/>
      <c r="W33" s="330"/>
      <c r="X33" s="330"/>
      <c r="Y33" s="301"/>
      <c r="Z33" s="301"/>
      <c r="AA33" s="301"/>
      <c r="AB33" s="302"/>
      <c r="AC33" s="175">
        <f t="shared" si="5"/>
        <v>0</v>
      </c>
      <c r="AD33" s="145">
        <f t="shared" si="3"/>
        <v>0</v>
      </c>
      <c r="AE33" s="303" t="str">
        <f t="shared" si="4"/>
        <v>NO</v>
      </c>
      <c r="AF33" s="1"/>
      <c r="AG33" s="1"/>
      <c r="AH33" s="103"/>
      <c r="AI33" s="103"/>
      <c r="AJ33" s="103"/>
      <c r="AK33" s="1"/>
      <c r="AL33" s="1"/>
      <c r="AM33" s="1"/>
    </row>
    <row r="34" ht="87.75" customHeight="1">
      <c r="A34" s="328"/>
      <c r="B34" s="293"/>
      <c r="C34" s="107">
        <v>13.0</v>
      </c>
      <c r="D34" s="106" t="s">
        <v>51</v>
      </c>
      <c r="E34" s="331" t="s">
        <v>140</v>
      </c>
      <c r="F34" s="106" t="s">
        <v>45</v>
      </c>
      <c r="G34" s="108" t="s">
        <v>91</v>
      </c>
      <c r="H34" s="106">
        <v>1.0</v>
      </c>
      <c r="I34" s="106" t="s">
        <v>121</v>
      </c>
      <c r="J34" s="106" t="s">
        <v>86</v>
      </c>
      <c r="K34" s="109">
        <v>3.4</v>
      </c>
      <c r="L34" s="110">
        <v>345.0</v>
      </c>
      <c r="M34" s="295"/>
      <c r="N34" s="296"/>
      <c r="O34" s="296"/>
      <c r="P34" s="296"/>
      <c r="Q34" s="296"/>
      <c r="R34" s="296"/>
      <c r="S34" s="296"/>
      <c r="T34" s="296"/>
      <c r="U34" s="296"/>
      <c r="V34" s="296"/>
      <c r="W34" s="330"/>
      <c r="X34" s="330"/>
      <c r="Y34" s="296"/>
      <c r="Z34" s="296"/>
      <c r="AA34" s="296"/>
      <c r="AB34" s="297"/>
      <c r="AC34" s="173">
        <f t="shared" si="5"/>
        <v>0</v>
      </c>
      <c r="AD34" s="142">
        <f t="shared" si="3"/>
        <v>0</v>
      </c>
      <c r="AE34" s="298" t="str">
        <f t="shared" si="4"/>
        <v>NO</v>
      </c>
      <c r="AF34" s="1"/>
      <c r="AG34" s="1"/>
      <c r="AH34" s="103"/>
      <c r="AI34" s="103"/>
      <c r="AJ34" s="329"/>
      <c r="AK34" s="1"/>
      <c r="AL34" s="1"/>
      <c r="AM34" s="1"/>
    </row>
    <row r="35" ht="87.75" customHeight="1">
      <c r="A35" s="328"/>
      <c r="B35" s="293"/>
      <c r="C35" s="116">
        <v>14.0</v>
      </c>
      <c r="D35" s="89" t="s">
        <v>71</v>
      </c>
      <c r="E35" s="329" t="s">
        <v>141</v>
      </c>
      <c r="F35" s="89" t="s">
        <v>45</v>
      </c>
      <c r="G35" s="117" t="s">
        <v>46</v>
      </c>
      <c r="H35" s="89">
        <v>1.0</v>
      </c>
      <c r="I35" s="89" t="s">
        <v>121</v>
      </c>
      <c r="J35" s="89" t="s">
        <v>86</v>
      </c>
      <c r="K35" s="118">
        <v>10.1</v>
      </c>
      <c r="L35" s="119">
        <v>515.0</v>
      </c>
      <c r="M35" s="299"/>
      <c r="N35" s="301"/>
      <c r="O35" s="301"/>
      <c r="P35" s="301"/>
      <c r="Q35" s="301"/>
      <c r="R35" s="301"/>
      <c r="S35" s="301"/>
      <c r="T35" s="301"/>
      <c r="U35" s="301"/>
      <c r="V35" s="301"/>
      <c r="W35" s="330"/>
      <c r="X35" s="330"/>
      <c r="Y35" s="301"/>
      <c r="Z35" s="301"/>
      <c r="AA35" s="301"/>
      <c r="AB35" s="302"/>
      <c r="AC35" s="175">
        <f t="shared" si="5"/>
        <v>0</v>
      </c>
      <c r="AD35" s="145">
        <f t="shared" si="3"/>
        <v>0</v>
      </c>
      <c r="AE35" s="303" t="str">
        <f t="shared" si="4"/>
        <v>NO</v>
      </c>
      <c r="AF35" s="1"/>
      <c r="AG35" s="1"/>
      <c r="AH35" s="103"/>
      <c r="AI35" s="103"/>
      <c r="AJ35" s="329"/>
      <c r="AK35" s="1"/>
      <c r="AL35" s="1"/>
      <c r="AM35" s="1"/>
    </row>
    <row r="36" ht="87.75" customHeight="1">
      <c r="A36" s="328"/>
      <c r="B36" s="293"/>
      <c r="C36" s="107">
        <v>15.0</v>
      </c>
      <c r="D36" s="106" t="s">
        <v>71</v>
      </c>
      <c r="E36" s="331"/>
      <c r="F36" s="106" t="s">
        <v>56</v>
      </c>
      <c r="G36" s="108"/>
      <c r="H36" s="106">
        <v>1.0</v>
      </c>
      <c r="I36" s="106" t="s">
        <v>121</v>
      </c>
      <c r="J36" s="106" t="s">
        <v>86</v>
      </c>
      <c r="K36" s="109"/>
      <c r="L36" s="110">
        <v>440.0</v>
      </c>
      <c r="M36" s="295"/>
      <c r="N36" s="296"/>
      <c r="O36" s="296"/>
      <c r="P36" s="296"/>
      <c r="Q36" s="296"/>
      <c r="R36" s="296"/>
      <c r="S36" s="296"/>
      <c r="T36" s="296"/>
      <c r="U36" s="296"/>
      <c r="V36" s="296"/>
      <c r="W36" s="330"/>
      <c r="X36" s="330"/>
      <c r="Y36" s="296"/>
      <c r="Z36" s="296"/>
      <c r="AA36" s="296"/>
      <c r="AB36" s="297"/>
      <c r="AC36" s="173">
        <f t="shared" si="5"/>
        <v>0</v>
      </c>
      <c r="AD36" s="142">
        <f t="shared" si="3"/>
        <v>0</v>
      </c>
      <c r="AE36" s="298" t="str">
        <f t="shared" si="4"/>
        <v>NO</v>
      </c>
      <c r="AF36" s="1"/>
      <c r="AG36" s="1"/>
      <c r="AH36" s="103"/>
      <c r="AI36" s="103"/>
      <c r="AJ36" s="329"/>
      <c r="AK36" s="1"/>
      <c r="AL36" s="1"/>
      <c r="AM36" s="1"/>
    </row>
    <row r="37" ht="87.75" customHeight="1">
      <c r="A37" s="328"/>
      <c r="B37" s="293"/>
      <c r="C37" s="116">
        <v>16.0</v>
      </c>
      <c r="D37" s="89" t="s">
        <v>71</v>
      </c>
      <c r="E37" s="329"/>
      <c r="F37" s="89" t="s">
        <v>45</v>
      </c>
      <c r="G37" s="117"/>
      <c r="H37" s="89">
        <v>1.0</v>
      </c>
      <c r="I37" s="89" t="s">
        <v>121</v>
      </c>
      <c r="J37" s="89" t="s">
        <v>86</v>
      </c>
      <c r="K37" s="118"/>
      <c r="L37" s="119">
        <v>430.0</v>
      </c>
      <c r="M37" s="299"/>
      <c r="N37" s="301"/>
      <c r="O37" s="301"/>
      <c r="P37" s="301"/>
      <c r="Q37" s="301"/>
      <c r="R37" s="301"/>
      <c r="S37" s="301"/>
      <c r="T37" s="301"/>
      <c r="U37" s="301"/>
      <c r="V37" s="301"/>
      <c r="W37" s="330"/>
      <c r="X37" s="330"/>
      <c r="Y37" s="301"/>
      <c r="Z37" s="301"/>
      <c r="AA37" s="301"/>
      <c r="AB37" s="302"/>
      <c r="AC37" s="175">
        <f t="shared" si="5"/>
        <v>0</v>
      </c>
      <c r="AD37" s="145">
        <f t="shared" si="3"/>
        <v>0</v>
      </c>
      <c r="AE37" s="303" t="str">
        <f t="shared" si="4"/>
        <v>NO</v>
      </c>
      <c r="AF37" s="1"/>
      <c r="AG37" s="1"/>
      <c r="AH37" s="103"/>
      <c r="AI37" s="103"/>
      <c r="AJ37" s="329"/>
      <c r="AK37" s="1"/>
      <c r="AL37" s="1"/>
      <c r="AM37" s="1"/>
    </row>
    <row r="38" ht="132.0" customHeight="1">
      <c r="A38" s="328"/>
      <c r="B38" s="293"/>
      <c r="C38" s="107" t="s">
        <v>142</v>
      </c>
      <c r="D38" s="106" t="s">
        <v>62</v>
      </c>
      <c r="E38" s="331" t="s">
        <v>143</v>
      </c>
      <c r="F38" s="106" t="s">
        <v>82</v>
      </c>
      <c r="G38" s="108" t="s">
        <v>46</v>
      </c>
      <c r="H38" s="106">
        <v>6.0</v>
      </c>
      <c r="I38" s="106" t="s">
        <v>121</v>
      </c>
      <c r="J38" s="106" t="s">
        <v>86</v>
      </c>
      <c r="K38" s="109">
        <v>1.62</v>
      </c>
      <c r="L38" s="110">
        <v>1450.0</v>
      </c>
      <c r="M38" s="295"/>
      <c r="N38" s="296"/>
      <c r="O38" s="296"/>
      <c r="P38" s="296"/>
      <c r="Q38" s="296"/>
      <c r="R38" s="296"/>
      <c r="S38" s="296"/>
      <c r="T38" s="296"/>
      <c r="U38" s="296"/>
      <c r="V38" s="296"/>
      <c r="W38" s="330"/>
      <c r="X38" s="330"/>
      <c r="Y38" s="296"/>
      <c r="Z38" s="296"/>
      <c r="AA38" s="296"/>
      <c r="AB38" s="297"/>
      <c r="AC38" s="173">
        <f t="shared" si="5"/>
        <v>0</v>
      </c>
      <c r="AD38" s="142">
        <f t="shared" si="3"/>
        <v>0</v>
      </c>
      <c r="AE38" s="298" t="str">
        <f t="shared" si="4"/>
        <v>NO</v>
      </c>
      <c r="AF38" s="1"/>
      <c r="AG38" s="1"/>
      <c r="AH38" s="103"/>
      <c r="AI38" s="103"/>
      <c r="AJ38" s="103"/>
      <c r="AK38" s="1"/>
      <c r="AL38" s="1"/>
      <c r="AM38" s="1"/>
    </row>
    <row r="39" ht="132.0" customHeight="1">
      <c r="A39" s="54"/>
      <c r="B39" s="334"/>
      <c r="C39" s="163" t="s">
        <v>144</v>
      </c>
      <c r="D39" s="162" t="s">
        <v>62</v>
      </c>
      <c r="E39" s="335" t="s">
        <v>145</v>
      </c>
      <c r="F39" s="162" t="s">
        <v>45</v>
      </c>
      <c r="G39" s="164" t="s">
        <v>46</v>
      </c>
      <c r="H39" s="162">
        <v>6.0</v>
      </c>
      <c r="I39" s="162" t="s">
        <v>121</v>
      </c>
      <c r="J39" s="162" t="s">
        <v>86</v>
      </c>
      <c r="K39" s="210">
        <v>1.62</v>
      </c>
      <c r="L39" s="209">
        <v>1395.0</v>
      </c>
      <c r="M39" s="299"/>
      <c r="N39" s="301"/>
      <c r="O39" s="301"/>
      <c r="P39" s="301"/>
      <c r="Q39" s="301"/>
      <c r="R39" s="301"/>
      <c r="S39" s="301"/>
      <c r="T39" s="301"/>
      <c r="U39" s="301"/>
      <c r="V39" s="301"/>
      <c r="W39" s="330"/>
      <c r="X39" s="330"/>
      <c r="Y39" s="301"/>
      <c r="Z39" s="301"/>
      <c r="AA39" s="301"/>
      <c r="AB39" s="302"/>
      <c r="AC39" s="336">
        <f t="shared" si="5"/>
        <v>0</v>
      </c>
      <c r="AD39" s="337">
        <f t="shared" si="3"/>
        <v>0</v>
      </c>
      <c r="AE39" s="338" t="str">
        <f t="shared" si="4"/>
        <v>NO</v>
      </c>
      <c r="AF39" s="32"/>
      <c r="AG39" s="1"/>
      <c r="AH39" s="103"/>
      <c r="AI39" s="103"/>
      <c r="AJ39" s="103"/>
      <c r="AK39" s="1"/>
      <c r="AL39" s="1"/>
      <c r="AM39" s="1"/>
    </row>
    <row r="40" ht="90.0" customHeight="1">
      <c r="A40" s="339" t="s">
        <v>90</v>
      </c>
      <c r="B40" s="340"/>
      <c r="C40" s="89">
        <v>2.0</v>
      </c>
      <c r="D40" s="89" t="s">
        <v>51</v>
      </c>
      <c r="E40" s="329" t="s">
        <v>146</v>
      </c>
      <c r="F40" s="117" t="s">
        <v>48</v>
      </c>
      <c r="G40" s="117" t="s">
        <v>147</v>
      </c>
      <c r="H40" s="89">
        <v>1.0</v>
      </c>
      <c r="I40" s="117" t="s">
        <v>148</v>
      </c>
      <c r="J40" s="89" t="s">
        <v>47</v>
      </c>
      <c r="K40" s="89">
        <v>2.0</v>
      </c>
      <c r="L40" s="119">
        <v>205.0</v>
      </c>
      <c r="M40" s="341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342"/>
      <c r="AC40" s="175">
        <f t="shared" si="5"/>
        <v>0</v>
      </c>
      <c r="AD40" s="145">
        <f t="shared" si="3"/>
        <v>0</v>
      </c>
      <c r="AE40" s="303" t="str">
        <f t="shared" si="4"/>
        <v>NO</v>
      </c>
      <c r="AF40" s="32"/>
      <c r="AG40" s="1"/>
      <c r="AH40" s="103"/>
      <c r="AI40" s="103"/>
      <c r="AJ40" s="103"/>
      <c r="AK40" s="1"/>
      <c r="AL40" s="1"/>
      <c r="AM40" s="1"/>
    </row>
    <row r="41" ht="90.0" customHeight="1">
      <c r="A41" s="12"/>
      <c r="B41" s="340"/>
      <c r="C41" s="106">
        <v>3.0</v>
      </c>
      <c r="D41" s="106" t="s">
        <v>51</v>
      </c>
      <c r="E41" s="331" t="s">
        <v>149</v>
      </c>
      <c r="F41" s="108" t="s">
        <v>82</v>
      </c>
      <c r="G41" s="108" t="s">
        <v>147</v>
      </c>
      <c r="H41" s="106">
        <v>1.0</v>
      </c>
      <c r="I41" s="108" t="s">
        <v>148</v>
      </c>
      <c r="J41" s="106" t="s">
        <v>47</v>
      </c>
      <c r="K41" s="106">
        <v>1.69</v>
      </c>
      <c r="L41" s="110">
        <v>205.0</v>
      </c>
      <c r="M41" s="143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343"/>
      <c r="AC41" s="173">
        <f t="shared" si="5"/>
        <v>0</v>
      </c>
      <c r="AD41" s="142">
        <f t="shared" si="3"/>
        <v>0</v>
      </c>
      <c r="AE41" s="298" t="str">
        <f t="shared" si="4"/>
        <v>NO</v>
      </c>
      <c r="AF41" s="32"/>
      <c r="AG41" s="1"/>
      <c r="AH41" s="103"/>
      <c r="AI41" s="103"/>
      <c r="AJ41" s="103"/>
      <c r="AK41" s="1"/>
      <c r="AL41" s="1"/>
      <c r="AM41" s="1"/>
    </row>
    <row r="42" ht="90.0" customHeight="1">
      <c r="A42" s="12"/>
      <c r="B42" s="340"/>
      <c r="C42" s="89">
        <v>4.0</v>
      </c>
      <c r="D42" s="89" t="s">
        <v>51</v>
      </c>
      <c r="E42" s="329" t="s">
        <v>150</v>
      </c>
      <c r="F42" s="117" t="s">
        <v>82</v>
      </c>
      <c r="G42" s="117" t="s">
        <v>147</v>
      </c>
      <c r="H42" s="89">
        <v>1.0</v>
      </c>
      <c r="I42" s="117" t="s">
        <v>148</v>
      </c>
      <c r="J42" s="89" t="s">
        <v>47</v>
      </c>
      <c r="K42" s="89">
        <v>2.09</v>
      </c>
      <c r="L42" s="119">
        <v>215.0</v>
      </c>
      <c r="M42" s="146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344"/>
      <c r="AC42" s="175">
        <f t="shared" si="5"/>
        <v>0</v>
      </c>
      <c r="AD42" s="145">
        <f t="shared" si="3"/>
        <v>0</v>
      </c>
      <c r="AE42" s="303" t="str">
        <f t="shared" si="4"/>
        <v>NO</v>
      </c>
      <c r="AF42" s="32"/>
      <c r="AG42" s="1"/>
      <c r="AH42" s="103"/>
      <c r="AI42" s="103"/>
      <c r="AJ42" s="103"/>
      <c r="AK42" s="1"/>
      <c r="AL42" s="1"/>
      <c r="AM42" s="1"/>
    </row>
    <row r="43" ht="90.0" customHeight="1">
      <c r="A43" s="12"/>
      <c r="B43" s="340"/>
      <c r="C43" s="106">
        <v>5.0</v>
      </c>
      <c r="D43" s="106" t="s">
        <v>51</v>
      </c>
      <c r="E43" s="331" t="s">
        <v>151</v>
      </c>
      <c r="F43" s="108" t="s">
        <v>82</v>
      </c>
      <c r="G43" s="108" t="s">
        <v>147</v>
      </c>
      <c r="H43" s="106">
        <v>1.0</v>
      </c>
      <c r="I43" s="108" t="s">
        <v>148</v>
      </c>
      <c r="J43" s="106" t="s">
        <v>47</v>
      </c>
      <c r="K43" s="106">
        <v>1.62</v>
      </c>
      <c r="L43" s="110">
        <v>205.0</v>
      </c>
      <c r="M43" s="143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343"/>
      <c r="AC43" s="173">
        <f t="shared" si="5"/>
        <v>0</v>
      </c>
      <c r="AD43" s="142">
        <f t="shared" si="3"/>
        <v>0</v>
      </c>
      <c r="AE43" s="298" t="str">
        <f t="shared" si="4"/>
        <v>NO</v>
      </c>
      <c r="AF43" s="32"/>
      <c r="AG43" s="1"/>
      <c r="AH43" s="103"/>
      <c r="AI43" s="103"/>
      <c r="AJ43" s="103"/>
      <c r="AK43" s="1"/>
      <c r="AL43" s="1"/>
      <c r="AM43" s="1"/>
    </row>
    <row r="44" ht="90.0" customHeight="1">
      <c r="A44" s="12"/>
      <c r="B44" s="340"/>
      <c r="C44" s="89">
        <v>6.0</v>
      </c>
      <c r="D44" s="89" t="s">
        <v>51</v>
      </c>
      <c r="E44" s="329" t="s">
        <v>152</v>
      </c>
      <c r="F44" s="117" t="s">
        <v>45</v>
      </c>
      <c r="G44" s="117" t="s">
        <v>91</v>
      </c>
      <c r="H44" s="89">
        <v>1.0</v>
      </c>
      <c r="I44" s="89" t="s">
        <v>121</v>
      </c>
      <c r="J44" s="89" t="s">
        <v>47</v>
      </c>
      <c r="K44" s="89">
        <v>1.48</v>
      </c>
      <c r="L44" s="119">
        <v>195.0</v>
      </c>
      <c r="M44" s="146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344"/>
      <c r="AC44" s="175">
        <f t="shared" si="5"/>
        <v>0</v>
      </c>
      <c r="AD44" s="145">
        <f t="shared" si="3"/>
        <v>0</v>
      </c>
      <c r="AE44" s="303" t="str">
        <f t="shared" si="4"/>
        <v>NO</v>
      </c>
      <c r="AF44" s="32"/>
      <c r="AG44" s="1"/>
      <c r="AH44" s="103"/>
      <c r="AI44" s="103"/>
      <c r="AJ44" s="103"/>
      <c r="AK44" s="1"/>
      <c r="AL44" s="1"/>
      <c r="AM44" s="1"/>
    </row>
    <row r="45" ht="90.0" customHeight="1">
      <c r="A45" s="12"/>
      <c r="B45" s="340"/>
      <c r="C45" s="106">
        <v>7.0</v>
      </c>
      <c r="D45" s="106" t="s">
        <v>51</v>
      </c>
      <c r="E45" s="331" t="s">
        <v>153</v>
      </c>
      <c r="F45" s="108" t="s">
        <v>45</v>
      </c>
      <c r="G45" s="108" t="s">
        <v>91</v>
      </c>
      <c r="H45" s="106">
        <v>1.0</v>
      </c>
      <c r="I45" s="106" t="s">
        <v>121</v>
      </c>
      <c r="J45" s="106" t="s">
        <v>47</v>
      </c>
      <c r="K45" s="106">
        <v>1.43</v>
      </c>
      <c r="L45" s="110">
        <v>195.0</v>
      </c>
      <c r="M45" s="143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343"/>
      <c r="AC45" s="173">
        <f t="shared" si="5"/>
        <v>0</v>
      </c>
      <c r="AD45" s="142">
        <f t="shared" si="3"/>
        <v>0</v>
      </c>
      <c r="AE45" s="298" t="str">
        <f t="shared" si="4"/>
        <v>NO</v>
      </c>
      <c r="AF45" s="32"/>
      <c r="AG45" s="1"/>
      <c r="AH45" s="103"/>
      <c r="AI45" s="103"/>
      <c r="AJ45" s="103"/>
      <c r="AK45" s="1"/>
      <c r="AL45" s="1"/>
      <c r="AM45" s="1"/>
    </row>
    <row r="46" ht="90.0" customHeight="1">
      <c r="A46" s="12"/>
      <c r="B46" s="340"/>
      <c r="C46" s="89">
        <v>8.0</v>
      </c>
      <c r="D46" s="89" t="s">
        <v>51</v>
      </c>
      <c r="E46" s="329" t="s">
        <v>154</v>
      </c>
      <c r="F46" s="117" t="s">
        <v>59</v>
      </c>
      <c r="G46" s="117" t="s">
        <v>91</v>
      </c>
      <c r="H46" s="89">
        <v>1.0</v>
      </c>
      <c r="I46" s="89" t="s">
        <v>121</v>
      </c>
      <c r="J46" s="89" t="s">
        <v>47</v>
      </c>
      <c r="K46" s="89">
        <v>1.48</v>
      </c>
      <c r="L46" s="119">
        <v>195.0</v>
      </c>
      <c r="M46" s="146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344"/>
      <c r="AC46" s="175">
        <f t="shared" si="5"/>
        <v>0</v>
      </c>
      <c r="AD46" s="145">
        <f t="shared" si="3"/>
        <v>0</v>
      </c>
      <c r="AE46" s="303" t="str">
        <f t="shared" si="4"/>
        <v>NO</v>
      </c>
      <c r="AF46" s="32"/>
      <c r="AG46" s="1"/>
      <c r="AH46" s="103"/>
      <c r="AI46" s="103"/>
      <c r="AJ46" s="103"/>
      <c r="AK46" s="1"/>
      <c r="AL46" s="1"/>
      <c r="AM46" s="1"/>
    </row>
    <row r="47" ht="84.0" customHeight="1">
      <c r="A47" s="12"/>
      <c r="B47" s="340"/>
      <c r="C47" s="106">
        <v>9.0</v>
      </c>
      <c r="D47" s="106" t="s">
        <v>51</v>
      </c>
      <c r="E47" s="331" t="s">
        <v>155</v>
      </c>
      <c r="F47" s="108" t="s">
        <v>59</v>
      </c>
      <c r="G47" s="108" t="s">
        <v>91</v>
      </c>
      <c r="H47" s="106">
        <v>1.0</v>
      </c>
      <c r="I47" s="106" t="s">
        <v>121</v>
      </c>
      <c r="J47" s="106" t="s">
        <v>47</v>
      </c>
      <c r="K47" s="106">
        <v>1.45</v>
      </c>
      <c r="L47" s="110">
        <v>195.0</v>
      </c>
      <c r="M47" s="143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343"/>
      <c r="AC47" s="173">
        <f t="shared" si="5"/>
        <v>0</v>
      </c>
      <c r="AD47" s="142">
        <f t="shared" si="3"/>
        <v>0</v>
      </c>
      <c r="AE47" s="298" t="str">
        <f t="shared" si="4"/>
        <v>NO</v>
      </c>
      <c r="AF47" s="32"/>
      <c r="AG47" s="103"/>
      <c r="AH47" s="103"/>
      <c r="AI47" s="307"/>
      <c r="AJ47" s="103"/>
      <c r="AK47" s="1"/>
      <c r="AL47" s="1"/>
      <c r="AM47" s="1"/>
    </row>
    <row r="48" ht="118.5" customHeight="1">
      <c r="A48" s="12"/>
      <c r="B48" s="340"/>
      <c r="C48" s="38" t="s">
        <v>125</v>
      </c>
      <c r="D48" s="89" t="s">
        <v>51</v>
      </c>
      <c r="E48" s="329" t="s">
        <v>156</v>
      </c>
      <c r="F48" s="117" t="s">
        <v>157</v>
      </c>
      <c r="G48" s="117" t="s">
        <v>91</v>
      </c>
      <c r="H48" s="89">
        <v>8.0</v>
      </c>
      <c r="I48" s="89" t="s">
        <v>121</v>
      </c>
      <c r="J48" s="89" t="s">
        <v>47</v>
      </c>
      <c r="K48" s="118">
        <v>13.24</v>
      </c>
      <c r="L48" s="119">
        <v>1530.0</v>
      </c>
      <c r="M48" s="146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344"/>
      <c r="AC48" s="175">
        <f t="shared" si="5"/>
        <v>0</v>
      </c>
      <c r="AD48" s="145">
        <f t="shared" si="3"/>
        <v>0</v>
      </c>
      <c r="AE48" s="303" t="str">
        <f t="shared" si="4"/>
        <v>NO</v>
      </c>
      <c r="AF48" s="32"/>
      <c r="AG48" s="1"/>
      <c r="AH48" s="103"/>
      <c r="AI48" s="103"/>
      <c r="AJ48" s="103"/>
      <c r="AK48" s="307"/>
      <c r="AL48" s="1"/>
      <c r="AM48" s="1"/>
    </row>
    <row r="49" ht="90.0" customHeight="1">
      <c r="A49" s="12"/>
      <c r="B49" s="340"/>
      <c r="C49" s="106">
        <v>10.0</v>
      </c>
      <c r="D49" s="106" t="s">
        <v>51</v>
      </c>
      <c r="E49" s="331" t="s">
        <v>156</v>
      </c>
      <c r="F49" s="108" t="s">
        <v>59</v>
      </c>
      <c r="G49" s="108" t="s">
        <v>91</v>
      </c>
      <c r="H49" s="106">
        <v>2.0</v>
      </c>
      <c r="I49" s="108" t="s">
        <v>148</v>
      </c>
      <c r="J49" s="106" t="s">
        <v>86</v>
      </c>
      <c r="K49" s="106">
        <v>3.52</v>
      </c>
      <c r="L49" s="110">
        <v>580.0</v>
      </c>
      <c r="M49" s="143"/>
      <c r="N49" s="157"/>
      <c r="O49" s="157"/>
      <c r="P49" s="157"/>
      <c r="Q49" s="157"/>
      <c r="R49" s="157"/>
      <c r="S49" s="157"/>
      <c r="T49" s="157"/>
      <c r="U49" s="157"/>
      <c r="V49" s="157"/>
      <c r="W49" s="345"/>
      <c r="X49" s="345"/>
      <c r="Y49" s="157"/>
      <c r="Z49" s="157"/>
      <c r="AA49" s="157"/>
      <c r="AB49" s="343"/>
      <c r="AC49" s="173">
        <f t="shared" si="5"/>
        <v>0</v>
      </c>
      <c r="AD49" s="142">
        <f t="shared" si="3"/>
        <v>0</v>
      </c>
      <c r="AE49" s="298" t="str">
        <f t="shared" si="4"/>
        <v>NO</v>
      </c>
      <c r="AF49" s="1"/>
      <c r="AG49" s="103"/>
      <c r="AH49" s="103"/>
      <c r="AI49" s="103"/>
      <c r="AJ49" s="1"/>
      <c r="AK49" s="1"/>
      <c r="AL49" s="1"/>
      <c r="AM49" s="1"/>
    </row>
    <row r="50" ht="97.5" customHeight="1">
      <c r="A50" s="14"/>
      <c r="B50" s="334"/>
      <c r="C50" s="162">
        <v>11.0</v>
      </c>
      <c r="D50" s="162" t="s">
        <v>51</v>
      </c>
      <c r="E50" s="335" t="s">
        <v>156</v>
      </c>
      <c r="F50" s="164" t="s">
        <v>59</v>
      </c>
      <c r="G50" s="164" t="s">
        <v>91</v>
      </c>
      <c r="H50" s="162">
        <v>2.0</v>
      </c>
      <c r="I50" s="164" t="s">
        <v>148</v>
      </c>
      <c r="J50" s="162" t="s">
        <v>86</v>
      </c>
      <c r="K50" s="162">
        <v>3.52</v>
      </c>
      <c r="L50" s="209">
        <v>580.0</v>
      </c>
      <c r="M50" s="346"/>
      <c r="N50" s="170"/>
      <c r="O50" s="170"/>
      <c r="P50" s="170"/>
      <c r="Q50" s="170"/>
      <c r="R50" s="170"/>
      <c r="S50" s="170"/>
      <c r="T50" s="170"/>
      <c r="U50" s="170"/>
      <c r="V50" s="170"/>
      <c r="W50" s="347"/>
      <c r="X50" s="347"/>
      <c r="Y50" s="170"/>
      <c r="Z50" s="170"/>
      <c r="AA50" s="170"/>
      <c r="AB50" s="348"/>
      <c r="AC50" s="175">
        <f t="shared" si="5"/>
        <v>0</v>
      </c>
      <c r="AD50" s="123">
        <f t="shared" si="3"/>
        <v>0</v>
      </c>
      <c r="AE50" s="303" t="str">
        <f t="shared" si="4"/>
        <v>NO</v>
      </c>
      <c r="AF50" s="1"/>
      <c r="AG50" s="103"/>
      <c r="AH50" s="103"/>
      <c r="AI50" s="103"/>
      <c r="AJ50" s="1"/>
      <c r="AK50" s="1"/>
      <c r="AL50" s="1"/>
      <c r="AM50" s="1"/>
    </row>
    <row r="51" ht="97.5" customHeight="1">
      <c r="A51" s="284" t="s">
        <v>158</v>
      </c>
      <c r="B51" s="349"/>
      <c r="C51" s="202">
        <v>1.0</v>
      </c>
      <c r="D51" s="201" t="s">
        <v>50</v>
      </c>
      <c r="E51" s="201" t="s">
        <v>159</v>
      </c>
      <c r="F51" s="201" t="s">
        <v>59</v>
      </c>
      <c r="G51" s="218" t="s">
        <v>46</v>
      </c>
      <c r="H51" s="201">
        <v>1.0</v>
      </c>
      <c r="I51" s="201" t="s">
        <v>121</v>
      </c>
      <c r="J51" s="201" t="s">
        <v>86</v>
      </c>
      <c r="K51" s="201">
        <v>1.8</v>
      </c>
      <c r="L51" s="204">
        <v>260.0</v>
      </c>
      <c r="M51" s="350"/>
      <c r="N51" s="351"/>
      <c r="O51" s="351"/>
      <c r="P51" s="351"/>
      <c r="Q51" s="351"/>
      <c r="R51" s="351"/>
      <c r="S51" s="351"/>
      <c r="T51" s="351"/>
      <c r="U51" s="351"/>
      <c r="V51" s="351"/>
      <c r="W51" s="352"/>
      <c r="X51" s="352"/>
      <c r="Y51" s="351"/>
      <c r="Z51" s="351"/>
      <c r="AA51" s="351"/>
      <c r="AB51" s="201"/>
      <c r="AC51" s="326">
        <f t="shared" ref="AC51:AC62" si="6">SUM(M51:AB51)</f>
        <v>0</v>
      </c>
      <c r="AD51" s="353">
        <f t="shared" si="3"/>
        <v>0</v>
      </c>
      <c r="AE51" s="327" t="str">
        <f t="shared" si="4"/>
        <v>NO</v>
      </c>
      <c r="AF51" s="1"/>
      <c r="AG51" s="1"/>
      <c r="AH51" s="1"/>
      <c r="AI51" s="1"/>
      <c r="AJ51" s="1"/>
      <c r="AK51" s="1"/>
      <c r="AL51" s="1"/>
      <c r="AM51" s="1"/>
    </row>
    <row r="52" ht="97.5" customHeight="1">
      <c r="A52" s="12"/>
      <c r="B52" s="354"/>
      <c r="C52" s="116">
        <v>2.0</v>
      </c>
      <c r="D52" s="89" t="s">
        <v>50</v>
      </c>
      <c r="E52" s="89" t="s">
        <v>160</v>
      </c>
      <c r="F52" s="89" t="s">
        <v>59</v>
      </c>
      <c r="G52" s="117" t="s">
        <v>46</v>
      </c>
      <c r="H52" s="89">
        <v>1.0</v>
      </c>
      <c r="I52" s="89" t="s">
        <v>121</v>
      </c>
      <c r="J52" s="89" t="s">
        <v>86</v>
      </c>
      <c r="K52" s="89">
        <v>1.9</v>
      </c>
      <c r="L52" s="119">
        <v>260.0</v>
      </c>
      <c r="M52" s="146"/>
      <c r="N52" s="124"/>
      <c r="O52" s="161"/>
      <c r="P52" s="161"/>
      <c r="Q52" s="161"/>
      <c r="R52" s="161"/>
      <c r="S52" s="161"/>
      <c r="T52" s="161"/>
      <c r="U52" s="161"/>
      <c r="V52" s="161"/>
      <c r="W52" s="345"/>
      <c r="X52" s="345"/>
      <c r="Y52" s="161"/>
      <c r="Z52" s="161"/>
      <c r="AA52" s="161"/>
      <c r="AB52" s="344"/>
      <c r="AC52" s="175">
        <f t="shared" si="6"/>
        <v>0</v>
      </c>
      <c r="AD52" s="145">
        <f t="shared" si="3"/>
        <v>0</v>
      </c>
      <c r="AE52" s="303" t="str">
        <f t="shared" si="4"/>
        <v>NO</v>
      </c>
      <c r="AF52" s="1"/>
      <c r="AG52" s="1"/>
      <c r="AH52" s="1"/>
      <c r="AI52" s="1"/>
      <c r="AJ52" s="1"/>
      <c r="AK52" s="1"/>
      <c r="AL52" s="1"/>
      <c r="AM52" s="1"/>
    </row>
    <row r="53" ht="97.5" customHeight="1">
      <c r="A53" s="12"/>
      <c r="B53" s="354"/>
      <c r="C53" s="107">
        <v>3.0</v>
      </c>
      <c r="D53" s="106" t="s">
        <v>50</v>
      </c>
      <c r="E53" s="106" t="s">
        <v>161</v>
      </c>
      <c r="F53" s="106" t="s">
        <v>56</v>
      </c>
      <c r="G53" s="108"/>
      <c r="H53" s="106">
        <v>1.0</v>
      </c>
      <c r="I53" s="106" t="s">
        <v>121</v>
      </c>
      <c r="J53" s="106" t="s">
        <v>86</v>
      </c>
      <c r="K53" s="106">
        <v>2.35</v>
      </c>
      <c r="L53" s="110">
        <v>270.0</v>
      </c>
      <c r="M53" s="143"/>
      <c r="N53" s="115"/>
      <c r="O53" s="157"/>
      <c r="P53" s="115"/>
      <c r="Q53" s="115"/>
      <c r="R53" s="115"/>
      <c r="S53" s="115"/>
      <c r="T53" s="115"/>
      <c r="U53" s="115"/>
      <c r="V53" s="115"/>
      <c r="W53" s="355"/>
      <c r="X53" s="355"/>
      <c r="Y53" s="115"/>
      <c r="Z53" s="115"/>
      <c r="AA53" s="115"/>
      <c r="AB53" s="106"/>
      <c r="AC53" s="173">
        <f t="shared" si="6"/>
        <v>0</v>
      </c>
      <c r="AD53" s="142">
        <f t="shared" si="3"/>
        <v>0</v>
      </c>
      <c r="AE53" s="298" t="str">
        <f t="shared" si="4"/>
        <v>NO</v>
      </c>
      <c r="AF53" s="1"/>
      <c r="AG53" s="1"/>
      <c r="AH53" s="1"/>
      <c r="AI53" s="1"/>
      <c r="AJ53" s="1"/>
      <c r="AK53" s="1"/>
      <c r="AL53" s="1"/>
      <c r="AM53" s="1"/>
    </row>
    <row r="54" ht="97.5" customHeight="1">
      <c r="A54" s="12"/>
      <c r="B54" s="354"/>
      <c r="C54" s="116">
        <v>4.0</v>
      </c>
      <c r="D54" s="89" t="s">
        <v>50</v>
      </c>
      <c r="E54" s="89" t="s">
        <v>162</v>
      </c>
      <c r="F54" s="89" t="s">
        <v>56</v>
      </c>
      <c r="G54" s="117" t="s">
        <v>163</v>
      </c>
      <c r="H54" s="89">
        <v>1.0</v>
      </c>
      <c r="I54" s="89" t="s">
        <v>121</v>
      </c>
      <c r="J54" s="89" t="s">
        <v>86</v>
      </c>
      <c r="K54" s="89">
        <v>2.55</v>
      </c>
      <c r="L54" s="119">
        <v>290.0</v>
      </c>
      <c r="M54" s="146"/>
      <c r="N54" s="124"/>
      <c r="O54" s="161"/>
      <c r="P54" s="161"/>
      <c r="Q54" s="161"/>
      <c r="R54" s="161"/>
      <c r="S54" s="161"/>
      <c r="T54" s="161"/>
      <c r="U54" s="161"/>
      <c r="V54" s="161"/>
      <c r="W54" s="345"/>
      <c r="X54" s="345"/>
      <c r="Y54" s="161"/>
      <c r="Z54" s="161"/>
      <c r="AA54" s="161"/>
      <c r="AB54" s="344"/>
      <c r="AC54" s="175">
        <f t="shared" si="6"/>
        <v>0</v>
      </c>
      <c r="AD54" s="145">
        <f t="shared" si="3"/>
        <v>0</v>
      </c>
      <c r="AE54" s="303" t="str">
        <f t="shared" si="4"/>
        <v>NO</v>
      </c>
      <c r="AF54" s="1"/>
      <c r="AG54" s="1"/>
      <c r="AH54" s="1"/>
      <c r="AI54" s="1"/>
      <c r="AJ54" s="1"/>
      <c r="AK54" s="1"/>
      <c r="AL54" s="1"/>
      <c r="AM54" s="1"/>
    </row>
    <row r="55" ht="97.5" customHeight="1">
      <c r="A55" s="12"/>
      <c r="B55" s="354"/>
      <c r="C55" s="107">
        <v>5.0</v>
      </c>
      <c r="D55" s="106" t="s">
        <v>71</v>
      </c>
      <c r="E55" s="106" t="s">
        <v>164</v>
      </c>
      <c r="F55" s="106" t="s">
        <v>56</v>
      </c>
      <c r="G55" s="108" t="s">
        <v>46</v>
      </c>
      <c r="H55" s="106">
        <v>1.0</v>
      </c>
      <c r="I55" s="106" t="s">
        <v>121</v>
      </c>
      <c r="J55" s="106" t="s">
        <v>86</v>
      </c>
      <c r="K55" s="106">
        <v>2.8</v>
      </c>
      <c r="L55" s="110">
        <v>340.0</v>
      </c>
      <c r="M55" s="143"/>
      <c r="N55" s="115"/>
      <c r="O55" s="157"/>
      <c r="P55" s="115"/>
      <c r="Q55" s="115"/>
      <c r="R55" s="115"/>
      <c r="S55" s="115"/>
      <c r="T55" s="115"/>
      <c r="U55" s="115"/>
      <c r="V55" s="115"/>
      <c r="W55" s="355"/>
      <c r="X55" s="355"/>
      <c r="Y55" s="115"/>
      <c r="Z55" s="115"/>
      <c r="AA55" s="115"/>
      <c r="AB55" s="106"/>
      <c r="AC55" s="173">
        <f t="shared" si="6"/>
        <v>0</v>
      </c>
      <c r="AD55" s="142">
        <f t="shared" si="3"/>
        <v>0</v>
      </c>
      <c r="AE55" s="298" t="str">
        <f t="shared" si="4"/>
        <v>NO</v>
      </c>
      <c r="AF55" s="1"/>
      <c r="AG55" s="1"/>
      <c r="AH55" s="1"/>
      <c r="AI55" s="1"/>
      <c r="AJ55" s="1"/>
      <c r="AK55" s="1"/>
      <c r="AL55" s="1"/>
      <c r="AM55" s="1"/>
    </row>
    <row r="56" ht="97.5" customHeight="1">
      <c r="A56" s="12"/>
      <c r="B56" s="354"/>
      <c r="C56" s="116">
        <v>6.0</v>
      </c>
      <c r="D56" s="89" t="s">
        <v>71</v>
      </c>
      <c r="E56" s="89" t="s">
        <v>165</v>
      </c>
      <c r="F56" s="89" t="s">
        <v>45</v>
      </c>
      <c r="G56" s="117" t="s">
        <v>46</v>
      </c>
      <c r="H56" s="89">
        <v>1.0</v>
      </c>
      <c r="I56" s="89" t="s">
        <v>121</v>
      </c>
      <c r="J56" s="89" t="s">
        <v>86</v>
      </c>
      <c r="K56" s="89">
        <v>3.0</v>
      </c>
      <c r="L56" s="119">
        <v>355.0</v>
      </c>
      <c r="M56" s="146"/>
      <c r="N56" s="124"/>
      <c r="O56" s="161"/>
      <c r="P56" s="161"/>
      <c r="Q56" s="161"/>
      <c r="R56" s="161"/>
      <c r="S56" s="161"/>
      <c r="T56" s="161"/>
      <c r="U56" s="161"/>
      <c r="V56" s="161"/>
      <c r="W56" s="345"/>
      <c r="X56" s="345"/>
      <c r="Y56" s="161"/>
      <c r="Z56" s="161"/>
      <c r="AA56" s="161"/>
      <c r="AB56" s="344"/>
      <c r="AC56" s="175">
        <f t="shared" si="6"/>
        <v>0</v>
      </c>
      <c r="AD56" s="145">
        <f t="shared" si="3"/>
        <v>0</v>
      </c>
      <c r="AE56" s="303" t="str">
        <f t="shared" si="4"/>
        <v>NO</v>
      </c>
      <c r="AF56" s="1"/>
      <c r="AG56" s="1"/>
      <c r="AH56" s="1"/>
      <c r="AI56" s="1"/>
      <c r="AJ56" s="1"/>
      <c r="AK56" s="1"/>
      <c r="AL56" s="1"/>
      <c r="AM56" s="1"/>
    </row>
    <row r="57" ht="97.5" customHeight="1">
      <c r="A57" s="12"/>
      <c r="B57" s="354"/>
      <c r="C57" s="107">
        <v>7.0</v>
      </c>
      <c r="D57" s="106" t="s">
        <v>50</v>
      </c>
      <c r="E57" s="106" t="s">
        <v>166</v>
      </c>
      <c r="F57" s="106" t="s">
        <v>56</v>
      </c>
      <c r="G57" s="108" t="s">
        <v>46</v>
      </c>
      <c r="H57" s="106">
        <v>1.0</v>
      </c>
      <c r="I57" s="106" t="s">
        <v>121</v>
      </c>
      <c r="J57" s="106" t="s">
        <v>86</v>
      </c>
      <c r="K57" s="106">
        <v>0.65</v>
      </c>
      <c r="L57" s="110">
        <v>200.0</v>
      </c>
      <c r="M57" s="143"/>
      <c r="N57" s="115"/>
      <c r="O57" s="157"/>
      <c r="P57" s="115"/>
      <c r="Q57" s="115"/>
      <c r="R57" s="115"/>
      <c r="S57" s="115"/>
      <c r="T57" s="115"/>
      <c r="U57" s="115"/>
      <c r="V57" s="115"/>
      <c r="W57" s="355"/>
      <c r="X57" s="355"/>
      <c r="Y57" s="115"/>
      <c r="Z57" s="115"/>
      <c r="AA57" s="115"/>
      <c r="AB57" s="106"/>
      <c r="AC57" s="173">
        <f t="shared" si="6"/>
        <v>0</v>
      </c>
      <c r="AD57" s="142">
        <f t="shared" si="3"/>
        <v>0</v>
      </c>
      <c r="AE57" s="298" t="str">
        <f t="shared" si="4"/>
        <v>NO</v>
      </c>
      <c r="AF57" s="1"/>
      <c r="AG57" s="1"/>
      <c r="AH57" s="1"/>
      <c r="AI57" s="1"/>
      <c r="AJ57" s="1"/>
      <c r="AK57" s="1"/>
      <c r="AL57" s="1"/>
      <c r="AM57" s="1"/>
    </row>
    <row r="58" ht="97.5" customHeight="1">
      <c r="A58" s="12"/>
      <c r="B58" s="354"/>
      <c r="C58" s="116">
        <v>8.0</v>
      </c>
      <c r="D58" s="89" t="s">
        <v>50</v>
      </c>
      <c r="E58" s="89" t="s">
        <v>167</v>
      </c>
      <c r="F58" s="89" t="s">
        <v>45</v>
      </c>
      <c r="G58" s="117" t="s">
        <v>46</v>
      </c>
      <c r="H58" s="89">
        <v>1.0</v>
      </c>
      <c r="I58" s="89" t="s">
        <v>121</v>
      </c>
      <c r="J58" s="89" t="s">
        <v>86</v>
      </c>
      <c r="K58" s="89">
        <v>0.5</v>
      </c>
      <c r="L58" s="119">
        <v>200.0</v>
      </c>
      <c r="M58" s="146"/>
      <c r="N58" s="124"/>
      <c r="O58" s="161"/>
      <c r="P58" s="161"/>
      <c r="Q58" s="161"/>
      <c r="R58" s="161"/>
      <c r="S58" s="161"/>
      <c r="T58" s="161"/>
      <c r="U58" s="161"/>
      <c r="V58" s="161"/>
      <c r="W58" s="345"/>
      <c r="X58" s="345"/>
      <c r="Y58" s="161"/>
      <c r="Z58" s="161"/>
      <c r="AA58" s="161"/>
      <c r="AB58" s="344"/>
      <c r="AC58" s="175">
        <f t="shared" si="6"/>
        <v>0</v>
      </c>
      <c r="AD58" s="145">
        <f t="shared" si="3"/>
        <v>0</v>
      </c>
      <c r="AE58" s="303" t="str">
        <f t="shared" si="4"/>
        <v>NO</v>
      </c>
      <c r="AF58" s="1"/>
      <c r="AG58" s="1"/>
      <c r="AH58" s="1"/>
      <c r="AI58" s="1"/>
      <c r="AJ58" s="1"/>
      <c r="AK58" s="1"/>
      <c r="AL58" s="1"/>
      <c r="AM58" s="1"/>
    </row>
    <row r="59" ht="97.5" customHeight="1">
      <c r="A59" s="12"/>
      <c r="B59" s="354"/>
      <c r="C59" s="107">
        <v>9.0</v>
      </c>
      <c r="D59" s="106" t="s">
        <v>50</v>
      </c>
      <c r="E59" s="106" t="s">
        <v>168</v>
      </c>
      <c r="F59" s="106" t="s">
        <v>59</v>
      </c>
      <c r="G59" s="108" t="s">
        <v>46</v>
      </c>
      <c r="H59" s="106">
        <v>1.0</v>
      </c>
      <c r="I59" s="106" t="s">
        <v>121</v>
      </c>
      <c r="J59" s="106" t="s">
        <v>86</v>
      </c>
      <c r="K59" s="106">
        <v>1.05</v>
      </c>
      <c r="L59" s="110">
        <v>210.0</v>
      </c>
      <c r="M59" s="143"/>
      <c r="N59" s="115"/>
      <c r="O59" s="157"/>
      <c r="P59" s="115"/>
      <c r="Q59" s="115"/>
      <c r="R59" s="115"/>
      <c r="S59" s="115"/>
      <c r="T59" s="115"/>
      <c r="U59" s="115"/>
      <c r="V59" s="115"/>
      <c r="W59" s="355"/>
      <c r="X59" s="355"/>
      <c r="Y59" s="115"/>
      <c r="Z59" s="115"/>
      <c r="AA59" s="115"/>
      <c r="AB59" s="106"/>
      <c r="AC59" s="298">
        <f t="shared" si="6"/>
        <v>0</v>
      </c>
      <c r="AD59" s="142">
        <f t="shared" si="3"/>
        <v>0</v>
      </c>
      <c r="AE59" s="298" t="str">
        <f t="shared" si="4"/>
        <v>NO</v>
      </c>
      <c r="AF59" s="1"/>
      <c r="AG59" s="1"/>
      <c r="AH59" s="1"/>
      <c r="AI59" s="1"/>
      <c r="AJ59" s="1"/>
      <c r="AK59" s="1"/>
      <c r="AL59" s="1"/>
      <c r="AM59" s="1"/>
    </row>
    <row r="60" ht="97.5" customHeight="1">
      <c r="A60" s="12"/>
      <c r="B60" s="354"/>
      <c r="C60" s="116">
        <v>10.0</v>
      </c>
      <c r="D60" s="89" t="s">
        <v>50</v>
      </c>
      <c r="E60" s="89" t="s">
        <v>169</v>
      </c>
      <c r="F60" s="89" t="s">
        <v>56</v>
      </c>
      <c r="G60" s="117" t="s">
        <v>46</v>
      </c>
      <c r="H60" s="89">
        <v>1.0</v>
      </c>
      <c r="I60" s="89" t="s">
        <v>121</v>
      </c>
      <c r="J60" s="89" t="s">
        <v>86</v>
      </c>
      <c r="K60" s="89">
        <v>0.85</v>
      </c>
      <c r="L60" s="119">
        <v>230.0</v>
      </c>
      <c r="M60" s="146"/>
      <c r="N60" s="124"/>
      <c r="O60" s="161"/>
      <c r="P60" s="161"/>
      <c r="Q60" s="161"/>
      <c r="R60" s="161"/>
      <c r="S60" s="161"/>
      <c r="T60" s="161"/>
      <c r="U60" s="161"/>
      <c r="V60" s="161"/>
      <c r="W60" s="345"/>
      <c r="X60" s="345"/>
      <c r="Y60" s="161"/>
      <c r="Z60" s="161"/>
      <c r="AA60" s="161"/>
      <c r="AB60" s="344"/>
      <c r="AC60" s="175">
        <f t="shared" si="6"/>
        <v>0</v>
      </c>
      <c r="AD60" s="145">
        <f t="shared" si="3"/>
        <v>0</v>
      </c>
      <c r="AE60" s="303" t="str">
        <f t="shared" si="4"/>
        <v>NO</v>
      </c>
      <c r="AF60" s="1"/>
      <c r="AG60" s="1"/>
      <c r="AH60" s="1"/>
      <c r="AI60" s="1"/>
      <c r="AJ60" s="1"/>
      <c r="AK60" s="1"/>
      <c r="AL60" s="1"/>
      <c r="AM60" s="1"/>
    </row>
    <row r="61" ht="97.5" customHeight="1">
      <c r="A61" s="12"/>
      <c r="B61" s="354"/>
      <c r="C61" s="107">
        <v>11.0</v>
      </c>
      <c r="D61" s="106" t="s">
        <v>50</v>
      </c>
      <c r="E61" s="106" t="s">
        <v>170</v>
      </c>
      <c r="F61" s="106" t="s">
        <v>59</v>
      </c>
      <c r="G61" s="108" t="s">
        <v>46</v>
      </c>
      <c r="H61" s="106">
        <v>1.0</v>
      </c>
      <c r="I61" s="106" t="s">
        <v>121</v>
      </c>
      <c r="J61" s="106" t="s">
        <v>86</v>
      </c>
      <c r="K61" s="106">
        <v>1.1</v>
      </c>
      <c r="L61" s="110">
        <v>240.0</v>
      </c>
      <c r="M61" s="143"/>
      <c r="N61" s="115"/>
      <c r="O61" s="157"/>
      <c r="P61" s="115"/>
      <c r="Q61" s="115"/>
      <c r="R61" s="115"/>
      <c r="S61" s="115"/>
      <c r="T61" s="115"/>
      <c r="U61" s="115"/>
      <c r="V61" s="115"/>
      <c r="W61" s="355"/>
      <c r="X61" s="355"/>
      <c r="Y61" s="115"/>
      <c r="Z61" s="115"/>
      <c r="AA61" s="115"/>
      <c r="AB61" s="106"/>
      <c r="AC61" s="173">
        <f t="shared" si="6"/>
        <v>0</v>
      </c>
      <c r="AD61" s="142">
        <f t="shared" si="3"/>
        <v>0</v>
      </c>
      <c r="AE61" s="298" t="str">
        <f t="shared" si="4"/>
        <v>NO</v>
      </c>
      <c r="AF61" s="1"/>
      <c r="AG61" s="1"/>
      <c r="AH61" s="1"/>
      <c r="AI61" s="1"/>
      <c r="AJ61" s="1"/>
      <c r="AK61" s="1"/>
      <c r="AL61" s="1"/>
      <c r="AM61" s="1"/>
    </row>
    <row r="62" ht="97.5" customHeight="1">
      <c r="A62" s="308"/>
      <c r="B62" s="356"/>
      <c r="C62" s="357" t="s">
        <v>125</v>
      </c>
      <c r="D62" s="162" t="s">
        <v>50</v>
      </c>
      <c r="E62" s="162"/>
      <c r="F62" s="162" t="s">
        <v>45</v>
      </c>
      <c r="G62" s="164" t="s">
        <v>46</v>
      </c>
      <c r="H62" s="162">
        <v>5.0</v>
      </c>
      <c r="I62" s="162" t="s">
        <v>121</v>
      </c>
      <c r="J62" s="162" t="s">
        <v>86</v>
      </c>
      <c r="K62" s="162">
        <v>4.15</v>
      </c>
      <c r="L62" s="209">
        <v>1000.0</v>
      </c>
      <c r="M62" s="358"/>
      <c r="N62" s="359"/>
      <c r="O62" s="170"/>
      <c r="P62" s="170"/>
      <c r="Q62" s="170"/>
      <c r="R62" s="170"/>
      <c r="S62" s="170"/>
      <c r="T62" s="170"/>
      <c r="U62" s="170"/>
      <c r="V62" s="170"/>
      <c r="W62" s="347"/>
      <c r="X62" s="347"/>
      <c r="Y62" s="170"/>
      <c r="Z62" s="170"/>
      <c r="AA62" s="170"/>
      <c r="AB62" s="348"/>
      <c r="AC62" s="336">
        <f t="shared" si="6"/>
        <v>0</v>
      </c>
      <c r="AD62" s="360">
        <f t="shared" si="3"/>
        <v>0</v>
      </c>
      <c r="AE62" s="338" t="str">
        <f t="shared" si="4"/>
        <v>NO</v>
      </c>
      <c r="AF62" s="1"/>
      <c r="AG62" s="1"/>
      <c r="AH62" s="1"/>
      <c r="AI62" s="1"/>
      <c r="AJ62" s="1"/>
      <c r="AK62" s="1"/>
      <c r="AL62" s="1"/>
      <c r="AM62" s="1"/>
    </row>
    <row r="63" ht="97.5" customHeight="1">
      <c r="A63" s="241"/>
      <c r="B63" s="1"/>
      <c r="C63" s="89"/>
      <c r="D63" s="89"/>
      <c r="E63" s="89"/>
      <c r="F63" s="89"/>
      <c r="G63" s="117"/>
      <c r="H63" s="89"/>
      <c r="I63" s="89"/>
      <c r="J63" s="89"/>
      <c r="K63" s="89"/>
      <c r="L63" s="237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38"/>
      <c r="AD63" s="361"/>
      <c r="AE63" s="89"/>
      <c r="AF63" s="1"/>
      <c r="AG63" s="1"/>
      <c r="AH63" s="1"/>
      <c r="AI63" s="1"/>
      <c r="AJ63" s="1"/>
      <c r="AK63" s="1"/>
      <c r="AL63" s="1"/>
      <c r="AM63" s="1"/>
    </row>
    <row r="64" ht="97.5" customHeight="1">
      <c r="A64" s="362"/>
      <c r="B64" s="1"/>
      <c r="C64" s="17"/>
      <c r="D64" s="1"/>
      <c r="E64" s="239"/>
      <c r="F64" s="17"/>
      <c r="G64" s="240"/>
      <c r="H64" s="1"/>
      <c r="I64" s="1"/>
      <c r="J64" s="1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7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ht="97.5" customHeight="1">
      <c r="A65" s="362"/>
      <c r="B65" s="1"/>
      <c r="C65" s="17"/>
      <c r="D65" s="1"/>
      <c r="E65" s="239"/>
      <c r="F65" s="17"/>
      <c r="G65" s="240"/>
      <c r="H65" s="1"/>
      <c r="I65" s="1"/>
      <c r="J65" s="1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7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ht="14.25" customHeight="1">
      <c r="A66" s="1"/>
      <c r="B66" s="1"/>
      <c r="C66" s="17"/>
      <c r="D66" s="1"/>
      <c r="E66" s="239"/>
      <c r="F66" s="17"/>
      <c r="G66" s="240"/>
      <c r="H66" s="1"/>
      <c r="I66" s="1"/>
      <c r="J66" s="1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7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ht="14.25" customHeight="1">
      <c r="A67" s="1"/>
      <c r="B67" s="1"/>
      <c r="C67" s="17"/>
      <c r="D67" s="1"/>
      <c r="E67" s="239"/>
      <c r="F67" s="17"/>
      <c r="G67" s="240"/>
      <c r="H67" s="1"/>
      <c r="I67" s="1"/>
      <c r="J67" s="1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7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ht="14.25" customHeight="1">
      <c r="A68" s="1"/>
      <c r="B68" s="1"/>
      <c r="C68" s="17"/>
      <c r="D68" s="1"/>
      <c r="E68" s="239"/>
      <c r="F68" s="17"/>
      <c r="G68" s="240"/>
      <c r="H68" s="1"/>
      <c r="I68" s="1"/>
      <c r="J68" s="1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7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ht="14.25" customHeight="1">
      <c r="A69" s="1"/>
      <c r="B69" s="1"/>
      <c r="C69" s="17"/>
      <c r="D69" s="1"/>
      <c r="E69" s="239"/>
      <c r="F69" s="17"/>
      <c r="G69" s="240"/>
      <c r="H69" s="1"/>
      <c r="I69" s="1"/>
      <c r="J69" s="1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7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ht="14.25" customHeight="1">
      <c r="A70" s="1"/>
      <c r="B70" s="1"/>
      <c r="C70" s="17"/>
      <c r="D70" s="1"/>
      <c r="E70" s="239"/>
      <c r="F70" s="17"/>
      <c r="G70" s="240"/>
      <c r="H70" s="1"/>
      <c r="I70" s="1"/>
      <c r="J70" s="1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7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ht="14.25" customHeight="1">
      <c r="A71" s="1"/>
      <c r="B71" s="1"/>
      <c r="C71" s="17"/>
      <c r="D71" s="1"/>
      <c r="E71" s="239"/>
      <c r="F71" s="17"/>
      <c r="G71" s="240"/>
      <c r="H71" s="1"/>
      <c r="I71" s="1"/>
      <c r="J71" s="1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7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ht="14.25" customHeight="1">
      <c r="A72" s="1"/>
      <c r="B72" s="1"/>
      <c r="C72" s="17"/>
      <c r="D72" s="1"/>
      <c r="E72" s="239"/>
      <c r="F72" s="17"/>
      <c r="G72" s="240"/>
      <c r="H72" s="1"/>
      <c r="I72" s="1"/>
      <c r="J72" s="1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7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ht="14.25" customHeight="1">
      <c r="A73" s="1"/>
      <c r="B73" s="1"/>
      <c r="C73" s="17"/>
      <c r="D73" s="1"/>
      <c r="E73" s="239"/>
      <c r="F73" s="17"/>
      <c r="G73" s="240"/>
      <c r="H73" s="1"/>
      <c r="I73" s="1"/>
      <c r="J73" s="1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7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ht="14.25" customHeight="1">
      <c r="A74" s="1"/>
      <c r="B74" s="1"/>
      <c r="C74" s="17"/>
      <c r="D74" s="1"/>
      <c r="E74" s="239"/>
      <c r="F74" s="17"/>
      <c r="G74" s="240"/>
      <c r="H74" s="1"/>
      <c r="I74" s="1"/>
      <c r="J74" s="1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7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ht="14.25" customHeight="1">
      <c r="A75" s="1"/>
      <c r="B75" s="1"/>
      <c r="C75" s="17"/>
      <c r="D75" s="1"/>
      <c r="E75" s="239"/>
      <c r="F75" s="17"/>
      <c r="G75" s="240"/>
      <c r="H75" s="1"/>
      <c r="I75" s="1"/>
      <c r="J75" s="1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7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ht="14.25" customHeight="1">
      <c r="A76" s="1"/>
      <c r="B76" s="1"/>
      <c r="C76" s="17"/>
      <c r="D76" s="1"/>
      <c r="E76" s="239"/>
      <c r="F76" s="17"/>
      <c r="G76" s="240"/>
      <c r="H76" s="1"/>
      <c r="I76" s="1"/>
      <c r="J76" s="1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7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ht="14.25" customHeight="1">
      <c r="A77" s="1"/>
      <c r="B77" s="1"/>
      <c r="C77" s="17"/>
      <c r="D77" s="1"/>
      <c r="E77" s="239"/>
      <c r="F77" s="17"/>
      <c r="G77" s="240"/>
      <c r="H77" s="1"/>
      <c r="I77" s="1"/>
      <c r="J77" s="1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7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ht="14.25" customHeight="1">
      <c r="A78" s="1"/>
      <c r="B78" s="1"/>
      <c r="C78" s="17"/>
      <c r="D78" s="1"/>
      <c r="E78" s="239"/>
      <c r="F78" s="17"/>
      <c r="G78" s="240"/>
      <c r="H78" s="1"/>
      <c r="I78" s="1"/>
      <c r="J78" s="1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7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ht="14.25" customHeight="1">
      <c r="A79" s="1"/>
      <c r="B79" s="1"/>
      <c r="C79" s="17"/>
      <c r="D79" s="1"/>
      <c r="E79" s="239"/>
      <c r="F79" s="17"/>
      <c r="G79" s="240"/>
      <c r="H79" s="1"/>
      <c r="I79" s="1"/>
      <c r="J79" s="1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7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ht="14.25" customHeight="1">
      <c r="A80" s="1"/>
      <c r="B80" s="1"/>
      <c r="C80" s="17"/>
      <c r="D80" s="1"/>
      <c r="E80" s="239"/>
      <c r="F80" s="17"/>
      <c r="G80" s="240"/>
      <c r="H80" s="1"/>
      <c r="I80" s="1"/>
      <c r="J80" s="1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7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ht="14.25" customHeight="1">
      <c r="A81" s="1"/>
      <c r="B81" s="1"/>
      <c r="C81" s="17"/>
      <c r="D81" s="1"/>
      <c r="E81" s="239"/>
      <c r="F81" s="17"/>
      <c r="G81" s="240"/>
      <c r="H81" s="1"/>
      <c r="I81" s="1"/>
      <c r="J81" s="1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7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ht="14.25" customHeight="1">
      <c r="A82" s="1"/>
      <c r="B82" s="1"/>
      <c r="C82" s="17"/>
      <c r="D82" s="1"/>
      <c r="E82" s="239"/>
      <c r="F82" s="17"/>
      <c r="G82" s="240"/>
      <c r="H82" s="1"/>
      <c r="I82" s="1"/>
      <c r="J82" s="1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7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ht="14.25" customHeight="1">
      <c r="A83" s="1"/>
      <c r="B83" s="1"/>
      <c r="C83" s="17"/>
      <c r="D83" s="1"/>
      <c r="E83" s="239"/>
      <c r="F83" s="17"/>
      <c r="G83" s="240"/>
      <c r="H83" s="1"/>
      <c r="I83" s="1"/>
      <c r="J83" s="1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7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ht="14.25" customHeight="1">
      <c r="A84" s="1"/>
      <c r="B84" s="1"/>
      <c r="C84" s="17"/>
      <c r="D84" s="1"/>
      <c r="E84" s="239"/>
      <c r="F84" s="17"/>
      <c r="G84" s="240"/>
      <c r="H84" s="1"/>
      <c r="I84" s="1"/>
      <c r="J84" s="1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7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ht="14.25" customHeight="1">
      <c r="A85" s="1"/>
      <c r="B85" s="1"/>
      <c r="C85" s="17"/>
      <c r="D85" s="1"/>
      <c r="E85" s="239"/>
      <c r="F85" s="17"/>
      <c r="G85" s="240"/>
      <c r="H85" s="1"/>
      <c r="I85" s="1"/>
      <c r="J85" s="1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7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ht="14.25" customHeight="1">
      <c r="A86" s="1"/>
      <c r="B86" s="1"/>
      <c r="C86" s="17"/>
      <c r="D86" s="1"/>
      <c r="E86" s="239"/>
      <c r="F86" s="17"/>
      <c r="G86" s="240"/>
      <c r="H86" s="1"/>
      <c r="I86" s="1"/>
      <c r="J86" s="1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7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ht="14.25" customHeight="1">
      <c r="A87" s="1"/>
      <c r="B87" s="1"/>
      <c r="C87" s="17"/>
      <c r="D87" s="1"/>
      <c r="E87" s="239"/>
      <c r="F87" s="17"/>
      <c r="G87" s="240"/>
      <c r="H87" s="1"/>
      <c r="I87" s="1"/>
      <c r="J87" s="1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7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ht="14.25" customHeight="1">
      <c r="A88" s="1"/>
      <c r="B88" s="1"/>
      <c r="C88" s="17"/>
      <c r="D88" s="1"/>
      <c r="E88" s="239"/>
      <c r="F88" s="17"/>
      <c r="G88" s="240"/>
      <c r="H88" s="1"/>
      <c r="I88" s="1"/>
      <c r="J88" s="1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7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ht="14.25" customHeight="1">
      <c r="A89" s="1"/>
      <c r="B89" s="1"/>
      <c r="C89" s="17"/>
      <c r="D89" s="1"/>
      <c r="E89" s="239"/>
      <c r="F89" s="17"/>
      <c r="G89" s="240"/>
      <c r="H89" s="1"/>
      <c r="I89" s="1"/>
      <c r="J89" s="1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7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ht="14.25" customHeight="1">
      <c r="A90" s="1"/>
      <c r="B90" s="1"/>
      <c r="C90" s="17"/>
      <c r="D90" s="1"/>
      <c r="E90" s="239"/>
      <c r="F90" s="17"/>
      <c r="G90" s="240"/>
      <c r="H90" s="1"/>
      <c r="I90" s="1"/>
      <c r="J90" s="1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7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ht="14.25" customHeight="1">
      <c r="A91" s="1"/>
      <c r="B91" s="1"/>
      <c r="C91" s="17"/>
      <c r="D91" s="1"/>
      <c r="E91" s="239"/>
      <c r="F91" s="17"/>
      <c r="G91" s="240"/>
      <c r="H91" s="1"/>
      <c r="I91" s="1"/>
      <c r="J91" s="1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7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ht="14.25" customHeight="1">
      <c r="A92" s="1"/>
      <c r="B92" s="1"/>
      <c r="C92" s="17"/>
      <c r="D92" s="1"/>
      <c r="E92" s="239"/>
      <c r="F92" s="17"/>
      <c r="G92" s="240"/>
      <c r="H92" s="1"/>
      <c r="I92" s="1"/>
      <c r="J92" s="1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7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ht="14.25" customHeight="1">
      <c r="A93" s="1"/>
      <c r="B93" s="1"/>
      <c r="C93" s="17"/>
      <c r="D93" s="1"/>
      <c r="E93" s="239"/>
      <c r="F93" s="17"/>
      <c r="G93" s="240"/>
      <c r="H93" s="1"/>
      <c r="I93" s="1"/>
      <c r="J93" s="1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7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ht="14.25" customHeight="1">
      <c r="A94" s="1"/>
      <c r="B94" s="1"/>
      <c r="C94" s="17"/>
      <c r="D94" s="1"/>
      <c r="E94" s="239"/>
      <c r="F94" s="17"/>
      <c r="G94" s="240"/>
      <c r="H94" s="1"/>
      <c r="I94" s="1"/>
      <c r="J94" s="1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7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ht="14.25" customHeight="1">
      <c r="A95" s="1"/>
      <c r="B95" s="1"/>
      <c r="C95" s="17"/>
      <c r="D95" s="1"/>
      <c r="E95" s="239"/>
      <c r="F95" s="17"/>
      <c r="G95" s="240"/>
      <c r="H95" s="1"/>
      <c r="I95" s="1"/>
      <c r="J95" s="1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7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ht="14.25" customHeight="1">
      <c r="A96" s="1"/>
      <c r="B96" s="1"/>
      <c r="C96" s="17"/>
      <c r="D96" s="1"/>
      <c r="E96" s="239"/>
      <c r="F96" s="17"/>
      <c r="G96" s="240"/>
      <c r="H96" s="1"/>
      <c r="I96" s="1"/>
      <c r="J96" s="1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7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ht="14.25" customHeight="1">
      <c r="A97" s="1"/>
      <c r="B97" s="1"/>
      <c r="C97" s="17"/>
      <c r="D97" s="1"/>
      <c r="E97" s="239"/>
      <c r="F97" s="17"/>
      <c r="G97" s="240"/>
      <c r="H97" s="1"/>
      <c r="I97" s="1"/>
      <c r="J97" s="1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7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ht="14.25" customHeight="1">
      <c r="A98" s="1"/>
      <c r="B98" s="1"/>
      <c r="C98" s="17"/>
      <c r="D98" s="1"/>
      <c r="E98" s="239"/>
      <c r="F98" s="17"/>
      <c r="G98" s="240"/>
      <c r="H98" s="1"/>
      <c r="I98" s="1"/>
      <c r="J98" s="1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7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ht="14.25" customHeight="1">
      <c r="A99" s="1"/>
      <c r="B99" s="1"/>
      <c r="C99" s="17"/>
      <c r="D99" s="1"/>
      <c r="E99" s="239"/>
      <c r="F99" s="17"/>
      <c r="G99" s="240"/>
      <c r="H99" s="1"/>
      <c r="I99" s="1"/>
      <c r="J99" s="1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7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ht="14.25" customHeight="1">
      <c r="A100" s="1"/>
      <c r="B100" s="1"/>
      <c r="C100" s="17"/>
      <c r="D100" s="1"/>
      <c r="E100" s="239"/>
      <c r="F100" s="17"/>
      <c r="G100" s="240"/>
      <c r="H100" s="1"/>
      <c r="I100" s="1"/>
      <c r="J100" s="1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7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ht="14.25" customHeight="1">
      <c r="A101" s="1"/>
      <c r="B101" s="1"/>
      <c r="C101" s="17"/>
      <c r="D101" s="1"/>
      <c r="E101" s="239"/>
      <c r="F101" s="17"/>
      <c r="G101" s="240"/>
      <c r="H101" s="1"/>
      <c r="I101" s="1"/>
      <c r="J101" s="1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7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ht="14.25" customHeight="1">
      <c r="A102" s="1"/>
      <c r="B102" s="1"/>
      <c r="C102" s="17"/>
      <c r="D102" s="1"/>
      <c r="E102" s="239"/>
      <c r="F102" s="17"/>
      <c r="G102" s="240"/>
      <c r="H102" s="1"/>
      <c r="I102" s="1"/>
      <c r="J102" s="1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7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ht="14.25" customHeight="1">
      <c r="A103" s="1"/>
      <c r="B103" s="1"/>
      <c r="C103" s="17"/>
      <c r="D103" s="1"/>
      <c r="E103" s="239"/>
      <c r="F103" s="17"/>
      <c r="G103" s="240"/>
      <c r="H103" s="1"/>
      <c r="I103" s="1"/>
      <c r="J103" s="1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7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ht="14.25" customHeight="1">
      <c r="A104" s="1"/>
      <c r="B104" s="1"/>
      <c r="C104" s="17"/>
      <c r="D104" s="1"/>
      <c r="E104" s="239"/>
      <c r="F104" s="17"/>
      <c r="G104" s="240"/>
      <c r="H104" s="1"/>
      <c r="I104" s="1"/>
      <c r="J104" s="1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7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ht="14.25" customHeight="1">
      <c r="A105" s="1"/>
      <c r="B105" s="1"/>
      <c r="C105" s="17"/>
      <c r="D105" s="1"/>
      <c r="E105" s="239"/>
      <c r="F105" s="17"/>
      <c r="G105" s="240"/>
      <c r="H105" s="1"/>
      <c r="I105" s="1"/>
      <c r="J105" s="1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7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ht="14.25" customHeight="1">
      <c r="A106" s="1"/>
      <c r="B106" s="1"/>
      <c r="C106" s="17"/>
      <c r="D106" s="1"/>
      <c r="E106" s="239"/>
      <c r="F106" s="17"/>
      <c r="G106" s="240"/>
      <c r="H106" s="1"/>
      <c r="I106" s="1"/>
      <c r="J106" s="1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7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ht="14.25" customHeight="1">
      <c r="A107" s="1"/>
      <c r="B107" s="1"/>
      <c r="C107" s="17"/>
      <c r="D107" s="1"/>
      <c r="E107" s="239"/>
      <c r="F107" s="17"/>
      <c r="G107" s="240"/>
      <c r="H107" s="1"/>
      <c r="I107" s="1"/>
      <c r="J107" s="1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7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ht="14.25" customHeight="1">
      <c r="A108" s="1"/>
      <c r="B108" s="1"/>
      <c r="C108" s="17"/>
      <c r="D108" s="1"/>
      <c r="E108" s="239"/>
      <c r="F108" s="17"/>
      <c r="G108" s="240"/>
      <c r="H108" s="1"/>
      <c r="I108" s="1"/>
      <c r="J108" s="1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7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ht="14.25" customHeight="1">
      <c r="A109" s="1"/>
      <c r="B109" s="1"/>
      <c r="C109" s="17"/>
      <c r="D109" s="1"/>
      <c r="E109" s="239"/>
      <c r="F109" s="17"/>
      <c r="G109" s="240"/>
      <c r="H109" s="1"/>
      <c r="I109" s="1"/>
      <c r="J109" s="1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7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ht="14.25" customHeight="1">
      <c r="A110" s="1"/>
      <c r="B110" s="1"/>
      <c r="C110" s="17"/>
      <c r="D110" s="1"/>
      <c r="E110" s="239"/>
      <c r="F110" s="17"/>
      <c r="G110" s="240"/>
      <c r="H110" s="1"/>
      <c r="I110" s="1"/>
      <c r="J110" s="1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7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ht="14.25" customHeight="1">
      <c r="A111" s="1"/>
      <c r="B111" s="1"/>
      <c r="C111" s="17"/>
      <c r="D111" s="1"/>
      <c r="E111" s="239"/>
      <c r="F111" s="17"/>
      <c r="G111" s="240"/>
      <c r="H111" s="1"/>
      <c r="I111" s="1"/>
      <c r="J111" s="1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7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ht="14.25" customHeight="1">
      <c r="A112" s="1"/>
      <c r="B112" s="1"/>
      <c r="C112" s="17"/>
      <c r="D112" s="1"/>
      <c r="E112" s="239"/>
      <c r="F112" s="17"/>
      <c r="G112" s="240"/>
      <c r="H112" s="1"/>
      <c r="I112" s="1"/>
      <c r="J112" s="1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7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ht="14.25" customHeight="1">
      <c r="A113" s="1"/>
      <c r="B113" s="1"/>
      <c r="C113" s="17"/>
      <c r="D113" s="1"/>
      <c r="E113" s="239"/>
      <c r="F113" s="17"/>
      <c r="G113" s="240"/>
      <c r="H113" s="1"/>
      <c r="I113" s="1"/>
      <c r="J113" s="1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7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ht="14.25" customHeight="1">
      <c r="A114" s="1"/>
      <c r="B114" s="1"/>
      <c r="C114" s="17"/>
      <c r="D114" s="1"/>
      <c r="E114" s="239"/>
      <c r="F114" s="17"/>
      <c r="G114" s="240"/>
      <c r="H114" s="1"/>
      <c r="I114" s="1"/>
      <c r="J114" s="1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7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ht="14.25" customHeight="1">
      <c r="A115" s="1"/>
      <c r="B115" s="1"/>
      <c r="C115" s="17"/>
      <c r="D115" s="1"/>
      <c r="E115" s="239"/>
      <c r="F115" s="17"/>
      <c r="G115" s="240"/>
      <c r="H115" s="1"/>
      <c r="I115" s="1"/>
      <c r="J115" s="1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7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ht="14.25" customHeight="1">
      <c r="A116" s="1"/>
      <c r="B116" s="1"/>
      <c r="C116" s="17"/>
      <c r="D116" s="1"/>
      <c r="E116" s="239"/>
      <c r="F116" s="17"/>
      <c r="G116" s="240"/>
      <c r="H116" s="1"/>
      <c r="I116" s="1"/>
      <c r="J116" s="1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7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ht="14.25" customHeight="1">
      <c r="A117" s="1"/>
      <c r="B117" s="1"/>
      <c r="C117" s="17"/>
      <c r="D117" s="1"/>
      <c r="E117" s="239"/>
      <c r="F117" s="17"/>
      <c r="G117" s="240"/>
      <c r="H117" s="1"/>
      <c r="I117" s="1"/>
      <c r="J117" s="1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7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ht="14.25" customHeight="1">
      <c r="A118" s="1"/>
      <c r="B118" s="1"/>
      <c r="C118" s="17"/>
      <c r="D118" s="1"/>
      <c r="E118" s="239"/>
      <c r="F118" s="17"/>
      <c r="G118" s="240"/>
      <c r="H118" s="1"/>
      <c r="I118" s="1"/>
      <c r="J118" s="1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7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ht="14.25" customHeight="1">
      <c r="A119" s="1"/>
      <c r="B119" s="1"/>
      <c r="C119" s="17"/>
      <c r="D119" s="1"/>
      <c r="E119" s="239"/>
      <c r="F119" s="17"/>
      <c r="G119" s="240"/>
      <c r="H119" s="1"/>
      <c r="I119" s="1"/>
      <c r="J119" s="1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7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ht="14.25" customHeight="1">
      <c r="A120" s="1"/>
      <c r="B120" s="1"/>
      <c r="C120" s="17"/>
      <c r="D120" s="1"/>
      <c r="E120" s="239"/>
      <c r="F120" s="17"/>
      <c r="G120" s="240"/>
      <c r="H120" s="1"/>
      <c r="I120" s="1"/>
      <c r="J120" s="1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7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ht="14.25" customHeight="1">
      <c r="A121" s="1"/>
      <c r="B121" s="1"/>
      <c r="C121" s="17"/>
      <c r="D121" s="1"/>
      <c r="E121" s="239"/>
      <c r="F121" s="17"/>
      <c r="G121" s="240"/>
      <c r="H121" s="1"/>
      <c r="I121" s="1"/>
      <c r="J121" s="1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7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ht="14.25" customHeight="1">
      <c r="A122" s="1"/>
      <c r="B122" s="1"/>
      <c r="C122" s="17"/>
      <c r="D122" s="1"/>
      <c r="E122" s="239"/>
      <c r="F122" s="17"/>
      <c r="G122" s="240"/>
      <c r="H122" s="1"/>
      <c r="I122" s="1"/>
      <c r="J122" s="1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7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ht="14.25" customHeight="1">
      <c r="A123" s="1"/>
      <c r="B123" s="1"/>
      <c r="C123" s="17"/>
      <c r="D123" s="1"/>
      <c r="E123" s="239"/>
      <c r="F123" s="17"/>
      <c r="G123" s="240"/>
      <c r="H123" s="1"/>
      <c r="I123" s="1"/>
      <c r="J123" s="1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7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ht="14.25" customHeight="1">
      <c r="A124" s="1"/>
      <c r="B124" s="1"/>
      <c r="C124" s="17"/>
      <c r="D124" s="1"/>
      <c r="E124" s="239"/>
      <c r="F124" s="17"/>
      <c r="G124" s="240"/>
      <c r="H124" s="1"/>
      <c r="I124" s="1"/>
      <c r="J124" s="1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7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ht="14.25" customHeight="1">
      <c r="A125" s="1"/>
      <c r="B125" s="1"/>
      <c r="C125" s="17"/>
      <c r="D125" s="1"/>
      <c r="E125" s="239"/>
      <c r="F125" s="17"/>
      <c r="G125" s="240"/>
      <c r="H125" s="1"/>
      <c r="I125" s="1"/>
      <c r="J125" s="1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7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ht="14.25" customHeight="1">
      <c r="A126" s="1"/>
      <c r="B126" s="1"/>
      <c r="C126" s="17"/>
      <c r="D126" s="1"/>
      <c r="E126" s="239"/>
      <c r="F126" s="17"/>
      <c r="G126" s="240"/>
      <c r="H126" s="1"/>
      <c r="I126" s="1"/>
      <c r="J126" s="1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7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ht="14.25" customHeight="1">
      <c r="A127" s="1"/>
      <c r="B127" s="1"/>
      <c r="C127" s="17"/>
      <c r="D127" s="1"/>
      <c r="E127" s="239"/>
      <c r="F127" s="17"/>
      <c r="G127" s="240"/>
      <c r="H127" s="1"/>
      <c r="I127" s="1"/>
      <c r="J127" s="1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7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ht="14.25" customHeight="1">
      <c r="A128" s="1"/>
      <c r="B128" s="1"/>
      <c r="C128" s="17"/>
      <c r="D128" s="1"/>
      <c r="E128" s="239"/>
      <c r="F128" s="17"/>
      <c r="G128" s="240"/>
      <c r="H128" s="1"/>
      <c r="I128" s="1"/>
      <c r="J128" s="1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7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ht="14.25" customHeight="1">
      <c r="A129" s="1"/>
      <c r="B129" s="1"/>
      <c r="C129" s="17"/>
      <c r="D129" s="1"/>
      <c r="E129" s="239"/>
      <c r="F129" s="17"/>
      <c r="G129" s="240"/>
      <c r="H129" s="1"/>
      <c r="I129" s="1"/>
      <c r="J129" s="1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7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ht="14.25" customHeight="1">
      <c r="A130" s="1"/>
      <c r="B130" s="1"/>
      <c r="C130" s="17"/>
      <c r="D130" s="1"/>
      <c r="E130" s="239"/>
      <c r="F130" s="17"/>
      <c r="G130" s="240"/>
      <c r="H130" s="1"/>
      <c r="I130" s="1"/>
      <c r="J130" s="1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7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ht="14.25" customHeight="1">
      <c r="A131" s="1"/>
      <c r="B131" s="1"/>
      <c r="C131" s="17"/>
      <c r="D131" s="1"/>
      <c r="E131" s="239"/>
      <c r="F131" s="17"/>
      <c r="G131" s="240"/>
      <c r="H131" s="1"/>
      <c r="I131" s="1"/>
      <c r="J131" s="1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7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ht="14.25" customHeight="1">
      <c r="A132" s="1"/>
      <c r="B132" s="1"/>
      <c r="C132" s="17"/>
      <c r="D132" s="1"/>
      <c r="E132" s="239"/>
      <c r="F132" s="17"/>
      <c r="G132" s="240"/>
      <c r="H132" s="1"/>
      <c r="I132" s="1"/>
      <c r="J132" s="1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7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ht="14.25" customHeight="1">
      <c r="A133" s="1"/>
      <c r="B133" s="1"/>
      <c r="C133" s="17"/>
      <c r="D133" s="1"/>
      <c r="E133" s="239"/>
      <c r="F133" s="17"/>
      <c r="G133" s="240"/>
      <c r="H133" s="1"/>
      <c r="I133" s="1"/>
      <c r="J133" s="1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7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ht="14.25" customHeight="1">
      <c r="A134" s="1"/>
      <c r="B134" s="1"/>
      <c r="C134" s="17"/>
      <c r="D134" s="1"/>
      <c r="E134" s="239"/>
      <c r="F134" s="17"/>
      <c r="G134" s="240"/>
      <c r="H134" s="1"/>
      <c r="I134" s="1"/>
      <c r="J134" s="1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7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ht="14.25" customHeight="1">
      <c r="A135" s="1"/>
      <c r="B135" s="1"/>
      <c r="C135" s="17"/>
      <c r="D135" s="1"/>
      <c r="E135" s="239"/>
      <c r="F135" s="17"/>
      <c r="G135" s="240"/>
      <c r="H135" s="1"/>
      <c r="I135" s="1"/>
      <c r="J135" s="1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7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ht="14.25" customHeight="1">
      <c r="A136" s="1"/>
      <c r="B136" s="1"/>
      <c r="C136" s="17"/>
      <c r="D136" s="1"/>
      <c r="E136" s="239"/>
      <c r="F136" s="17"/>
      <c r="G136" s="240"/>
      <c r="H136" s="1"/>
      <c r="I136" s="1"/>
      <c r="J136" s="1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7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ht="14.25" customHeight="1">
      <c r="A137" s="1"/>
      <c r="B137" s="1"/>
      <c r="C137" s="17"/>
      <c r="D137" s="1"/>
      <c r="E137" s="239"/>
      <c r="F137" s="17"/>
      <c r="G137" s="240"/>
      <c r="H137" s="1"/>
      <c r="I137" s="1"/>
      <c r="J137" s="1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7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ht="14.25" customHeight="1">
      <c r="A138" s="1"/>
      <c r="B138" s="1"/>
      <c r="C138" s="17"/>
      <c r="D138" s="1"/>
      <c r="E138" s="239"/>
      <c r="F138" s="17"/>
      <c r="G138" s="240"/>
      <c r="H138" s="1"/>
      <c r="I138" s="1"/>
      <c r="J138" s="1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7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ht="14.25" customHeight="1">
      <c r="A139" s="1"/>
      <c r="B139" s="1"/>
      <c r="C139" s="17"/>
      <c r="D139" s="1"/>
      <c r="E139" s="239"/>
      <c r="F139" s="17"/>
      <c r="G139" s="240"/>
      <c r="H139" s="1"/>
      <c r="I139" s="1"/>
      <c r="J139" s="1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7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ht="14.25" customHeight="1">
      <c r="A140" s="1"/>
      <c r="B140" s="1"/>
      <c r="C140" s="17"/>
      <c r="D140" s="1"/>
      <c r="E140" s="239"/>
      <c r="F140" s="17"/>
      <c r="G140" s="240"/>
      <c r="H140" s="1"/>
      <c r="I140" s="1"/>
      <c r="J140" s="1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7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ht="14.25" customHeight="1">
      <c r="A141" s="1"/>
      <c r="B141" s="1"/>
      <c r="C141" s="17"/>
      <c r="D141" s="1"/>
      <c r="E141" s="239"/>
      <c r="F141" s="17"/>
      <c r="G141" s="240"/>
      <c r="H141" s="1"/>
      <c r="I141" s="1"/>
      <c r="J141" s="1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7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ht="14.25" customHeight="1">
      <c r="A142" s="1"/>
      <c r="B142" s="1"/>
      <c r="C142" s="17"/>
      <c r="D142" s="1"/>
      <c r="E142" s="239"/>
      <c r="F142" s="17"/>
      <c r="G142" s="240"/>
      <c r="H142" s="1"/>
      <c r="I142" s="1"/>
      <c r="J142" s="1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7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ht="14.25" customHeight="1">
      <c r="A143" s="1"/>
      <c r="B143" s="1"/>
      <c r="C143" s="17"/>
      <c r="D143" s="1"/>
      <c r="E143" s="239"/>
      <c r="F143" s="17"/>
      <c r="G143" s="240"/>
      <c r="H143" s="1"/>
      <c r="I143" s="1"/>
      <c r="J143" s="1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7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ht="14.25" customHeight="1">
      <c r="A144" s="1"/>
      <c r="B144" s="1"/>
      <c r="C144" s="17"/>
      <c r="D144" s="1"/>
      <c r="E144" s="239"/>
      <c r="F144" s="17"/>
      <c r="G144" s="240"/>
      <c r="H144" s="1"/>
      <c r="I144" s="1"/>
      <c r="J144" s="1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7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ht="14.25" customHeight="1">
      <c r="A145" s="1"/>
      <c r="B145" s="1"/>
      <c r="C145" s="17"/>
      <c r="D145" s="1"/>
      <c r="E145" s="239"/>
      <c r="F145" s="17"/>
      <c r="G145" s="240"/>
      <c r="H145" s="1"/>
      <c r="I145" s="1"/>
      <c r="J145" s="1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7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ht="14.25" customHeight="1">
      <c r="A146" s="1"/>
      <c r="B146" s="1"/>
      <c r="C146" s="17"/>
      <c r="D146" s="1"/>
      <c r="E146" s="239"/>
      <c r="F146" s="17"/>
      <c r="G146" s="240"/>
      <c r="H146" s="1"/>
      <c r="I146" s="1"/>
      <c r="J146" s="1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7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ht="14.25" customHeight="1">
      <c r="A147" s="1"/>
      <c r="B147" s="1"/>
      <c r="C147" s="17"/>
      <c r="D147" s="1"/>
      <c r="E147" s="239"/>
      <c r="F147" s="17"/>
      <c r="G147" s="240"/>
      <c r="H147" s="1"/>
      <c r="I147" s="1"/>
      <c r="J147" s="1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7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ht="14.25" customHeight="1">
      <c r="A148" s="1"/>
      <c r="B148" s="1"/>
      <c r="C148" s="17"/>
      <c r="D148" s="1"/>
      <c r="E148" s="239"/>
      <c r="F148" s="17"/>
      <c r="G148" s="240"/>
      <c r="H148" s="1"/>
      <c r="I148" s="1"/>
      <c r="J148" s="1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7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ht="14.25" customHeight="1">
      <c r="A149" s="1"/>
      <c r="B149" s="1"/>
      <c r="C149" s="17"/>
      <c r="D149" s="1"/>
      <c r="E149" s="239"/>
      <c r="F149" s="17"/>
      <c r="G149" s="240"/>
      <c r="H149" s="1"/>
      <c r="I149" s="1"/>
      <c r="J149" s="1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7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ht="14.25" customHeight="1">
      <c r="A150" s="1"/>
      <c r="B150" s="1"/>
      <c r="C150" s="17"/>
      <c r="D150" s="1"/>
      <c r="E150" s="239"/>
      <c r="F150" s="17"/>
      <c r="G150" s="240"/>
      <c r="H150" s="1"/>
      <c r="I150" s="1"/>
      <c r="J150" s="1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7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ht="14.25" customHeight="1">
      <c r="A151" s="1"/>
      <c r="B151" s="1"/>
      <c r="C151" s="17"/>
      <c r="D151" s="1"/>
      <c r="E151" s="239"/>
      <c r="F151" s="17"/>
      <c r="G151" s="240"/>
      <c r="H151" s="1"/>
      <c r="I151" s="1"/>
      <c r="J151" s="1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7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ht="14.25" customHeight="1">
      <c r="A152" s="1"/>
      <c r="B152" s="1"/>
      <c r="C152" s="17"/>
      <c r="D152" s="1"/>
      <c r="E152" s="239"/>
      <c r="F152" s="17"/>
      <c r="G152" s="240"/>
      <c r="H152" s="1"/>
      <c r="I152" s="1"/>
      <c r="J152" s="1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7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ht="14.25" customHeight="1">
      <c r="A153" s="1"/>
      <c r="B153" s="1"/>
      <c r="C153" s="17"/>
      <c r="D153" s="1"/>
      <c r="E153" s="239"/>
      <c r="F153" s="17"/>
      <c r="G153" s="240"/>
      <c r="H153" s="1"/>
      <c r="I153" s="1"/>
      <c r="J153" s="1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7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ht="14.25" customHeight="1">
      <c r="A154" s="1"/>
      <c r="B154" s="1"/>
      <c r="C154" s="17"/>
      <c r="D154" s="1"/>
      <c r="E154" s="239"/>
      <c r="F154" s="17"/>
      <c r="G154" s="240"/>
      <c r="H154" s="1"/>
      <c r="I154" s="1"/>
      <c r="J154" s="1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7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ht="14.25" customHeight="1">
      <c r="A155" s="1"/>
      <c r="B155" s="1"/>
      <c r="C155" s="17"/>
      <c r="D155" s="1"/>
      <c r="E155" s="239"/>
      <c r="F155" s="17"/>
      <c r="G155" s="240"/>
      <c r="H155" s="1"/>
      <c r="I155" s="1"/>
      <c r="J155" s="1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7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ht="14.25" customHeight="1">
      <c r="A156" s="1"/>
      <c r="B156" s="1"/>
      <c r="C156" s="17"/>
      <c r="D156" s="1"/>
      <c r="E156" s="239"/>
      <c r="F156" s="17"/>
      <c r="G156" s="240"/>
      <c r="H156" s="1"/>
      <c r="I156" s="1"/>
      <c r="J156" s="1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7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ht="14.25" customHeight="1">
      <c r="A157" s="1"/>
      <c r="B157" s="1"/>
      <c r="C157" s="17"/>
      <c r="D157" s="1"/>
      <c r="E157" s="239"/>
      <c r="F157" s="17"/>
      <c r="G157" s="240"/>
      <c r="H157" s="1"/>
      <c r="I157" s="1"/>
      <c r="J157" s="1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7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ht="14.25" customHeight="1">
      <c r="A158" s="1"/>
      <c r="B158" s="1"/>
      <c r="C158" s="17"/>
      <c r="D158" s="1"/>
      <c r="E158" s="239"/>
      <c r="F158" s="17"/>
      <c r="G158" s="240"/>
      <c r="H158" s="1"/>
      <c r="I158" s="1"/>
      <c r="J158" s="1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7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ht="14.25" customHeight="1">
      <c r="A159" s="1"/>
      <c r="B159" s="1"/>
      <c r="C159" s="17"/>
      <c r="D159" s="1"/>
      <c r="E159" s="239"/>
      <c r="F159" s="17"/>
      <c r="G159" s="240"/>
      <c r="H159" s="1"/>
      <c r="I159" s="1"/>
      <c r="J159" s="1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7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ht="14.25" customHeight="1">
      <c r="A160" s="1"/>
      <c r="B160" s="1"/>
      <c r="C160" s="17"/>
      <c r="D160" s="1"/>
      <c r="E160" s="239"/>
      <c r="F160" s="17"/>
      <c r="G160" s="240"/>
      <c r="H160" s="1"/>
      <c r="I160" s="1"/>
      <c r="J160" s="1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7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ht="14.25" customHeight="1">
      <c r="A161" s="1"/>
      <c r="B161" s="1"/>
      <c r="C161" s="17"/>
      <c r="D161" s="1"/>
      <c r="E161" s="239"/>
      <c r="F161" s="17"/>
      <c r="G161" s="240"/>
      <c r="H161" s="1"/>
      <c r="I161" s="1"/>
      <c r="J161" s="1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7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ht="14.25" customHeight="1">
      <c r="A162" s="1"/>
      <c r="B162" s="1"/>
      <c r="C162" s="17"/>
      <c r="D162" s="1"/>
      <c r="E162" s="239"/>
      <c r="F162" s="17"/>
      <c r="G162" s="240"/>
      <c r="H162" s="1"/>
      <c r="I162" s="1"/>
      <c r="J162" s="1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7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ht="14.25" customHeight="1">
      <c r="A163" s="1"/>
      <c r="B163" s="1"/>
      <c r="C163" s="17"/>
      <c r="D163" s="1"/>
      <c r="E163" s="239"/>
      <c r="F163" s="17"/>
      <c r="G163" s="240"/>
      <c r="H163" s="1"/>
      <c r="I163" s="1"/>
      <c r="J163" s="1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7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ht="14.25" customHeight="1">
      <c r="A164" s="1"/>
      <c r="B164" s="1"/>
      <c r="C164" s="17"/>
      <c r="D164" s="1"/>
      <c r="E164" s="239"/>
      <c r="F164" s="17"/>
      <c r="G164" s="240"/>
      <c r="H164" s="1"/>
      <c r="I164" s="1"/>
      <c r="J164" s="1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7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ht="14.25" customHeight="1">
      <c r="A165" s="1"/>
      <c r="B165" s="1"/>
      <c r="C165" s="17"/>
      <c r="D165" s="1"/>
      <c r="E165" s="239"/>
      <c r="F165" s="17"/>
      <c r="G165" s="240"/>
      <c r="H165" s="1"/>
      <c r="I165" s="1"/>
      <c r="J165" s="1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7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ht="14.25" customHeight="1">
      <c r="A166" s="1"/>
      <c r="B166" s="1"/>
      <c r="C166" s="17"/>
      <c r="D166" s="1"/>
      <c r="E166" s="239"/>
      <c r="F166" s="17"/>
      <c r="G166" s="240"/>
      <c r="H166" s="1"/>
      <c r="I166" s="1"/>
      <c r="J166" s="1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7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ht="14.25" customHeight="1">
      <c r="A167" s="1"/>
      <c r="B167" s="1"/>
      <c r="C167" s="17"/>
      <c r="D167" s="1"/>
      <c r="E167" s="239"/>
      <c r="F167" s="17"/>
      <c r="G167" s="240"/>
      <c r="H167" s="1"/>
      <c r="I167" s="1"/>
      <c r="J167" s="1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7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ht="14.25" customHeight="1">
      <c r="A168" s="1"/>
      <c r="B168" s="1"/>
      <c r="C168" s="17"/>
      <c r="D168" s="1"/>
      <c r="E168" s="239"/>
      <c r="F168" s="17"/>
      <c r="G168" s="240"/>
      <c r="H168" s="1"/>
      <c r="I168" s="1"/>
      <c r="J168" s="1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7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ht="14.25" customHeight="1">
      <c r="A169" s="1"/>
      <c r="B169" s="1"/>
      <c r="C169" s="17"/>
      <c r="D169" s="1"/>
      <c r="E169" s="239"/>
      <c r="F169" s="17"/>
      <c r="G169" s="240"/>
      <c r="H169" s="1"/>
      <c r="I169" s="1"/>
      <c r="J169" s="1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7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ht="14.25" customHeight="1">
      <c r="A170" s="1"/>
      <c r="B170" s="1"/>
      <c r="C170" s="17"/>
      <c r="D170" s="1"/>
      <c r="E170" s="239"/>
      <c r="F170" s="17"/>
      <c r="G170" s="240"/>
      <c r="H170" s="1"/>
      <c r="I170" s="1"/>
      <c r="J170" s="1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7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ht="14.25" customHeight="1">
      <c r="A171" s="1"/>
      <c r="B171" s="1"/>
      <c r="C171" s="17"/>
      <c r="D171" s="1"/>
      <c r="E171" s="239"/>
      <c r="F171" s="17"/>
      <c r="G171" s="240"/>
      <c r="H171" s="1"/>
      <c r="I171" s="1"/>
      <c r="J171" s="1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7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ht="14.25" customHeight="1">
      <c r="A172" s="1"/>
      <c r="B172" s="1"/>
      <c r="C172" s="17"/>
      <c r="D172" s="1"/>
      <c r="E172" s="239"/>
      <c r="F172" s="17"/>
      <c r="G172" s="240"/>
      <c r="H172" s="1"/>
      <c r="I172" s="1"/>
      <c r="J172" s="1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7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ht="14.25" customHeight="1">
      <c r="A173" s="1"/>
      <c r="B173" s="1"/>
      <c r="C173" s="17"/>
      <c r="D173" s="1"/>
      <c r="E173" s="239"/>
      <c r="F173" s="17"/>
      <c r="G173" s="240"/>
      <c r="H173" s="1"/>
      <c r="I173" s="1"/>
      <c r="J173" s="1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7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ht="14.25" customHeight="1">
      <c r="A174" s="1"/>
      <c r="B174" s="1"/>
      <c r="C174" s="17"/>
      <c r="D174" s="1"/>
      <c r="E174" s="239"/>
      <c r="F174" s="17"/>
      <c r="G174" s="240"/>
      <c r="H174" s="1"/>
      <c r="I174" s="1"/>
      <c r="J174" s="1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7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ht="14.25" customHeight="1">
      <c r="A175" s="1"/>
      <c r="B175" s="1"/>
      <c r="C175" s="17"/>
      <c r="D175" s="1"/>
      <c r="E175" s="239"/>
      <c r="F175" s="17"/>
      <c r="G175" s="240"/>
      <c r="H175" s="1"/>
      <c r="I175" s="1"/>
      <c r="J175" s="1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7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ht="14.25" customHeight="1">
      <c r="A176" s="1"/>
      <c r="B176" s="1"/>
      <c r="C176" s="17"/>
      <c r="D176" s="1"/>
      <c r="E176" s="239"/>
      <c r="F176" s="17"/>
      <c r="G176" s="240"/>
      <c r="H176" s="1"/>
      <c r="I176" s="1"/>
      <c r="J176" s="1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7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ht="14.25" customHeight="1">
      <c r="A177" s="1"/>
      <c r="B177" s="1"/>
      <c r="C177" s="17"/>
      <c r="D177" s="1"/>
      <c r="E177" s="239"/>
      <c r="F177" s="17"/>
      <c r="G177" s="240"/>
      <c r="H177" s="1"/>
      <c r="I177" s="1"/>
      <c r="J177" s="1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7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ht="14.25" customHeight="1">
      <c r="A178" s="1"/>
      <c r="B178" s="1"/>
      <c r="C178" s="17"/>
      <c r="D178" s="1"/>
      <c r="E178" s="239"/>
      <c r="F178" s="17"/>
      <c r="G178" s="240"/>
      <c r="H178" s="1"/>
      <c r="I178" s="1"/>
      <c r="J178" s="1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7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ht="14.25" customHeight="1">
      <c r="A179" s="1"/>
      <c r="B179" s="1"/>
      <c r="C179" s="17"/>
      <c r="D179" s="1"/>
      <c r="E179" s="239"/>
      <c r="F179" s="17"/>
      <c r="G179" s="240"/>
      <c r="H179" s="1"/>
      <c r="I179" s="1"/>
      <c r="J179" s="1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7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ht="14.25" customHeight="1">
      <c r="A180" s="1"/>
      <c r="B180" s="1"/>
      <c r="C180" s="17"/>
      <c r="D180" s="1"/>
      <c r="E180" s="239"/>
      <c r="F180" s="17"/>
      <c r="G180" s="240"/>
      <c r="H180" s="1"/>
      <c r="I180" s="1"/>
      <c r="J180" s="1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7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ht="14.25" customHeight="1">
      <c r="A181" s="1"/>
      <c r="B181" s="1"/>
      <c r="C181" s="17"/>
      <c r="D181" s="1"/>
      <c r="E181" s="239"/>
      <c r="F181" s="17"/>
      <c r="G181" s="240"/>
      <c r="H181" s="1"/>
      <c r="I181" s="1"/>
      <c r="J181" s="1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7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ht="14.25" customHeight="1">
      <c r="A182" s="1"/>
      <c r="B182" s="1"/>
      <c r="C182" s="17"/>
      <c r="D182" s="1"/>
      <c r="E182" s="239"/>
      <c r="F182" s="17"/>
      <c r="G182" s="240"/>
      <c r="H182" s="1"/>
      <c r="I182" s="1"/>
      <c r="J182" s="1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7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ht="14.25" customHeight="1">
      <c r="A183" s="1"/>
      <c r="B183" s="1"/>
      <c r="C183" s="17"/>
      <c r="D183" s="1"/>
      <c r="E183" s="239"/>
      <c r="F183" s="17"/>
      <c r="G183" s="240"/>
      <c r="H183" s="1"/>
      <c r="I183" s="1"/>
      <c r="J183" s="1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7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ht="14.25" customHeight="1">
      <c r="A184" s="1"/>
      <c r="B184" s="1"/>
      <c r="C184" s="17"/>
      <c r="D184" s="1"/>
      <c r="E184" s="239"/>
      <c r="F184" s="17"/>
      <c r="G184" s="240"/>
      <c r="H184" s="1"/>
      <c r="I184" s="1"/>
      <c r="J184" s="1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7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ht="14.25" customHeight="1">
      <c r="A185" s="1"/>
      <c r="B185" s="1"/>
      <c r="C185" s="17"/>
      <c r="D185" s="1"/>
      <c r="E185" s="239"/>
      <c r="F185" s="17"/>
      <c r="G185" s="240"/>
      <c r="H185" s="1"/>
      <c r="I185" s="1"/>
      <c r="J185" s="1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7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ht="14.25" customHeight="1">
      <c r="A186" s="1"/>
      <c r="B186" s="1"/>
      <c r="C186" s="17"/>
      <c r="D186" s="1"/>
      <c r="E186" s="239"/>
      <c r="F186" s="17"/>
      <c r="G186" s="240"/>
      <c r="H186" s="1"/>
      <c r="I186" s="1"/>
      <c r="J186" s="1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7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ht="14.25" customHeight="1">
      <c r="A187" s="1"/>
      <c r="B187" s="1"/>
      <c r="C187" s="17"/>
      <c r="D187" s="1"/>
      <c r="E187" s="239"/>
      <c r="F187" s="17"/>
      <c r="G187" s="240"/>
      <c r="H187" s="1"/>
      <c r="I187" s="1"/>
      <c r="J187" s="1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7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ht="14.25" customHeight="1">
      <c r="A188" s="1"/>
      <c r="B188" s="1"/>
      <c r="C188" s="17"/>
      <c r="D188" s="1"/>
      <c r="E188" s="239"/>
      <c r="F188" s="17"/>
      <c r="G188" s="240"/>
      <c r="H188" s="1"/>
      <c r="I188" s="1"/>
      <c r="J188" s="1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7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ht="14.25" customHeight="1">
      <c r="A189" s="1"/>
      <c r="B189" s="1"/>
      <c r="C189" s="17"/>
      <c r="D189" s="1"/>
      <c r="E189" s="239"/>
      <c r="F189" s="17"/>
      <c r="G189" s="240"/>
      <c r="H189" s="1"/>
      <c r="I189" s="1"/>
      <c r="J189" s="1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7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ht="14.25" customHeight="1">
      <c r="A190" s="1"/>
      <c r="B190" s="1"/>
      <c r="C190" s="17"/>
      <c r="D190" s="1"/>
      <c r="E190" s="239"/>
      <c r="F190" s="17"/>
      <c r="G190" s="240"/>
      <c r="H190" s="1"/>
      <c r="I190" s="1"/>
      <c r="J190" s="1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7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ht="14.25" customHeight="1">
      <c r="A191" s="1"/>
      <c r="B191" s="1"/>
      <c r="C191" s="17"/>
      <c r="D191" s="1"/>
      <c r="E191" s="239"/>
      <c r="F191" s="17"/>
      <c r="G191" s="240"/>
      <c r="H191" s="1"/>
      <c r="I191" s="1"/>
      <c r="J191" s="1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7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ht="14.25" customHeight="1">
      <c r="A192" s="1"/>
      <c r="B192" s="1"/>
      <c r="C192" s="17"/>
      <c r="D192" s="1"/>
      <c r="E192" s="239"/>
      <c r="F192" s="17"/>
      <c r="G192" s="240"/>
      <c r="H192" s="1"/>
      <c r="I192" s="1"/>
      <c r="J192" s="1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7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ht="14.25" customHeight="1">
      <c r="A193" s="1"/>
      <c r="B193" s="1"/>
      <c r="C193" s="17"/>
      <c r="D193" s="1"/>
      <c r="E193" s="239"/>
      <c r="F193" s="17"/>
      <c r="G193" s="240"/>
      <c r="H193" s="1"/>
      <c r="I193" s="1"/>
      <c r="J193" s="1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7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ht="14.25" customHeight="1">
      <c r="A194" s="1"/>
      <c r="B194" s="1"/>
      <c r="C194" s="17"/>
      <c r="D194" s="1"/>
      <c r="E194" s="239"/>
      <c r="F194" s="17"/>
      <c r="G194" s="240"/>
      <c r="H194" s="1"/>
      <c r="I194" s="1"/>
      <c r="J194" s="1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7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ht="14.25" customHeight="1">
      <c r="A195" s="1"/>
      <c r="B195" s="1"/>
      <c r="C195" s="17"/>
      <c r="D195" s="1"/>
      <c r="E195" s="239"/>
      <c r="F195" s="17"/>
      <c r="G195" s="240"/>
      <c r="H195" s="1"/>
      <c r="I195" s="1"/>
      <c r="J195" s="1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7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ht="14.25" customHeight="1">
      <c r="A196" s="1"/>
      <c r="B196" s="1"/>
      <c r="C196" s="17"/>
      <c r="D196" s="1"/>
      <c r="E196" s="239"/>
      <c r="F196" s="17"/>
      <c r="G196" s="240"/>
      <c r="H196" s="1"/>
      <c r="I196" s="1"/>
      <c r="J196" s="1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7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ht="14.25" customHeight="1">
      <c r="A197" s="1"/>
      <c r="B197" s="1"/>
      <c r="C197" s="17"/>
      <c r="D197" s="1"/>
      <c r="E197" s="239"/>
      <c r="F197" s="17"/>
      <c r="G197" s="240"/>
      <c r="H197" s="1"/>
      <c r="I197" s="1"/>
      <c r="J197" s="1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7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ht="14.25" customHeight="1">
      <c r="A198" s="1"/>
      <c r="B198" s="1"/>
      <c r="C198" s="17"/>
      <c r="D198" s="1"/>
      <c r="E198" s="239"/>
      <c r="F198" s="17"/>
      <c r="G198" s="240"/>
      <c r="H198" s="1"/>
      <c r="I198" s="1"/>
      <c r="J198" s="1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7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ht="14.25" customHeight="1">
      <c r="A199" s="1"/>
      <c r="B199" s="1"/>
      <c r="C199" s="17"/>
      <c r="D199" s="1"/>
      <c r="E199" s="239"/>
      <c r="F199" s="17"/>
      <c r="G199" s="240"/>
      <c r="H199" s="1"/>
      <c r="I199" s="1"/>
      <c r="J199" s="1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7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ht="14.25" customHeight="1">
      <c r="A200" s="1"/>
      <c r="B200" s="1"/>
      <c r="C200" s="17"/>
      <c r="D200" s="1"/>
      <c r="E200" s="239"/>
      <c r="F200" s="17"/>
      <c r="G200" s="240"/>
      <c r="H200" s="1"/>
      <c r="I200" s="1"/>
      <c r="J200" s="1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7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ht="14.25" customHeight="1">
      <c r="A201" s="1"/>
      <c r="B201" s="1"/>
      <c r="C201" s="17"/>
      <c r="D201" s="1"/>
      <c r="E201" s="239"/>
      <c r="F201" s="17"/>
      <c r="G201" s="240"/>
      <c r="H201" s="1"/>
      <c r="I201" s="1"/>
      <c r="J201" s="1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7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ht="14.25" customHeight="1">
      <c r="A202" s="1"/>
      <c r="B202" s="1"/>
      <c r="C202" s="17"/>
      <c r="D202" s="1"/>
      <c r="E202" s="239"/>
      <c r="F202" s="17"/>
      <c r="G202" s="240"/>
      <c r="H202" s="1"/>
      <c r="I202" s="1"/>
      <c r="J202" s="1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7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ht="14.25" customHeight="1">
      <c r="A203" s="1"/>
      <c r="B203" s="1"/>
      <c r="C203" s="17"/>
      <c r="D203" s="1"/>
      <c r="E203" s="239"/>
      <c r="F203" s="17"/>
      <c r="G203" s="240"/>
      <c r="H203" s="1"/>
      <c r="I203" s="1"/>
      <c r="J203" s="1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7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ht="14.25" customHeight="1">
      <c r="A204" s="1"/>
      <c r="B204" s="1"/>
      <c r="C204" s="17"/>
      <c r="D204" s="1"/>
      <c r="E204" s="239"/>
      <c r="F204" s="17"/>
      <c r="G204" s="240"/>
      <c r="H204" s="1"/>
      <c r="I204" s="1"/>
      <c r="J204" s="1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7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ht="14.25" customHeight="1">
      <c r="A205" s="1"/>
      <c r="B205" s="1"/>
      <c r="C205" s="17"/>
      <c r="D205" s="1"/>
      <c r="E205" s="239"/>
      <c r="F205" s="17"/>
      <c r="G205" s="240"/>
      <c r="H205" s="1"/>
      <c r="I205" s="1"/>
      <c r="J205" s="1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7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ht="14.25" customHeight="1">
      <c r="A206" s="1"/>
      <c r="B206" s="1"/>
      <c r="C206" s="17"/>
      <c r="D206" s="1"/>
      <c r="E206" s="239"/>
      <c r="F206" s="17"/>
      <c r="G206" s="240"/>
      <c r="H206" s="1"/>
      <c r="I206" s="1"/>
      <c r="J206" s="1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7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ht="14.25" customHeight="1">
      <c r="A207" s="1"/>
      <c r="B207" s="1"/>
      <c r="C207" s="17"/>
      <c r="D207" s="1"/>
      <c r="E207" s="239"/>
      <c r="F207" s="17"/>
      <c r="G207" s="240"/>
      <c r="H207" s="1"/>
      <c r="I207" s="1"/>
      <c r="J207" s="1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7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ht="14.25" customHeight="1">
      <c r="A208" s="1"/>
      <c r="B208" s="1"/>
      <c r="C208" s="17"/>
      <c r="D208" s="1"/>
      <c r="E208" s="239"/>
      <c r="F208" s="17"/>
      <c r="G208" s="240"/>
      <c r="H208" s="1"/>
      <c r="I208" s="1"/>
      <c r="J208" s="1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7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ht="14.25" customHeight="1">
      <c r="A209" s="1"/>
      <c r="B209" s="1"/>
      <c r="C209" s="17"/>
      <c r="D209" s="1"/>
      <c r="E209" s="239"/>
      <c r="F209" s="17"/>
      <c r="G209" s="240"/>
      <c r="H209" s="1"/>
      <c r="I209" s="1"/>
      <c r="J209" s="1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7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ht="14.25" customHeight="1">
      <c r="A210" s="1"/>
      <c r="B210" s="1"/>
      <c r="C210" s="17"/>
      <c r="D210" s="1"/>
      <c r="E210" s="239"/>
      <c r="F210" s="17"/>
      <c r="G210" s="240"/>
      <c r="H210" s="1"/>
      <c r="I210" s="1"/>
      <c r="J210" s="1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7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ht="14.25" customHeight="1">
      <c r="A211" s="1"/>
      <c r="B211" s="1"/>
      <c r="C211" s="17"/>
      <c r="D211" s="1"/>
      <c r="E211" s="239"/>
      <c r="F211" s="17"/>
      <c r="G211" s="240"/>
      <c r="H211" s="1"/>
      <c r="I211" s="1"/>
      <c r="J211" s="1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7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ht="14.25" customHeight="1">
      <c r="A212" s="1"/>
      <c r="B212" s="1"/>
      <c r="C212" s="17"/>
      <c r="D212" s="1"/>
      <c r="E212" s="239"/>
      <c r="F212" s="17"/>
      <c r="G212" s="240"/>
      <c r="H212" s="1"/>
      <c r="I212" s="1"/>
      <c r="J212" s="1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7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ht="14.25" customHeight="1">
      <c r="A213" s="1"/>
      <c r="B213" s="1"/>
      <c r="C213" s="17"/>
      <c r="D213" s="1"/>
      <c r="E213" s="239"/>
      <c r="F213" s="17"/>
      <c r="G213" s="240"/>
      <c r="H213" s="1"/>
      <c r="I213" s="1"/>
      <c r="J213" s="1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7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ht="14.25" customHeight="1">
      <c r="A214" s="1"/>
      <c r="B214" s="1"/>
      <c r="C214" s="17"/>
      <c r="D214" s="1"/>
      <c r="E214" s="239"/>
      <c r="F214" s="17"/>
      <c r="G214" s="240"/>
      <c r="H214" s="1"/>
      <c r="I214" s="1"/>
      <c r="J214" s="1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7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ht="14.25" customHeight="1">
      <c r="A215" s="1"/>
      <c r="B215" s="1"/>
      <c r="C215" s="17"/>
      <c r="D215" s="1"/>
      <c r="E215" s="239"/>
      <c r="F215" s="17"/>
      <c r="G215" s="240"/>
      <c r="H215" s="1"/>
      <c r="I215" s="1"/>
      <c r="J215" s="1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7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ht="14.25" customHeight="1">
      <c r="A216" s="1"/>
      <c r="B216" s="1"/>
      <c r="C216" s="17"/>
      <c r="D216" s="1"/>
      <c r="E216" s="239"/>
      <c r="F216" s="17"/>
      <c r="G216" s="240"/>
      <c r="H216" s="1"/>
      <c r="I216" s="1"/>
      <c r="J216" s="1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7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ht="14.25" customHeight="1">
      <c r="A217" s="1"/>
      <c r="B217" s="1"/>
      <c r="C217" s="17"/>
      <c r="D217" s="1"/>
      <c r="E217" s="239"/>
      <c r="F217" s="17"/>
      <c r="G217" s="240"/>
      <c r="H217" s="1"/>
      <c r="I217" s="1"/>
      <c r="J217" s="1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7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ht="14.25" customHeight="1">
      <c r="A218" s="1"/>
      <c r="B218" s="1"/>
      <c r="C218" s="17"/>
      <c r="D218" s="1"/>
      <c r="E218" s="239"/>
      <c r="F218" s="17"/>
      <c r="G218" s="240"/>
      <c r="H218" s="1"/>
      <c r="I218" s="1"/>
      <c r="J218" s="1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7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ht="14.25" customHeight="1">
      <c r="A219" s="1"/>
      <c r="B219" s="1"/>
      <c r="C219" s="17"/>
      <c r="D219" s="1"/>
      <c r="E219" s="239"/>
      <c r="F219" s="17"/>
      <c r="G219" s="240"/>
      <c r="H219" s="1"/>
      <c r="I219" s="1"/>
      <c r="J219" s="1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7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ht="14.25" customHeight="1">
      <c r="A220" s="1"/>
      <c r="B220" s="1"/>
      <c r="C220" s="17"/>
      <c r="D220" s="1"/>
      <c r="E220" s="239"/>
      <c r="F220" s="17"/>
      <c r="G220" s="240"/>
      <c r="H220" s="1"/>
      <c r="I220" s="1"/>
      <c r="J220" s="1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7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ht="14.25" customHeight="1">
      <c r="A221" s="1"/>
      <c r="B221" s="1"/>
      <c r="C221" s="17"/>
      <c r="D221" s="1"/>
      <c r="E221" s="239"/>
      <c r="F221" s="17"/>
      <c r="G221" s="240"/>
      <c r="H221" s="1"/>
      <c r="I221" s="1"/>
      <c r="J221" s="1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7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ht="14.25" customHeight="1">
      <c r="A222" s="1"/>
      <c r="B222" s="1"/>
      <c r="C222" s="17"/>
      <c r="D222" s="1"/>
      <c r="E222" s="239"/>
      <c r="F222" s="17"/>
      <c r="G222" s="240"/>
      <c r="H222" s="1"/>
      <c r="I222" s="1"/>
      <c r="J222" s="1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7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ht="14.25" customHeight="1">
      <c r="A223" s="1"/>
      <c r="B223" s="1"/>
      <c r="C223" s="17"/>
      <c r="D223" s="1"/>
      <c r="E223" s="239"/>
      <c r="F223" s="17"/>
      <c r="G223" s="240"/>
      <c r="H223" s="1"/>
      <c r="I223" s="1"/>
      <c r="J223" s="1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7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ht="14.25" customHeight="1">
      <c r="A224" s="1"/>
      <c r="B224" s="1"/>
      <c r="C224" s="17"/>
      <c r="D224" s="1"/>
      <c r="E224" s="239"/>
      <c r="F224" s="17"/>
      <c r="G224" s="240"/>
      <c r="H224" s="1"/>
      <c r="I224" s="1"/>
      <c r="J224" s="1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7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ht="14.25" customHeight="1">
      <c r="A225" s="1"/>
      <c r="B225" s="1"/>
      <c r="C225" s="17"/>
      <c r="D225" s="1"/>
      <c r="E225" s="239"/>
      <c r="F225" s="17"/>
      <c r="G225" s="240"/>
      <c r="H225" s="1"/>
      <c r="I225" s="1"/>
      <c r="J225" s="1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7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ht="14.25" customHeight="1">
      <c r="A226" s="1"/>
      <c r="B226" s="1"/>
      <c r="C226" s="17"/>
      <c r="D226" s="1"/>
      <c r="E226" s="239"/>
      <c r="F226" s="17"/>
      <c r="G226" s="240"/>
      <c r="H226" s="1"/>
      <c r="I226" s="1"/>
      <c r="J226" s="1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7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ht="14.25" customHeight="1">
      <c r="A227" s="1"/>
      <c r="B227" s="1"/>
      <c r="C227" s="17"/>
      <c r="D227" s="1"/>
      <c r="E227" s="239"/>
      <c r="F227" s="17"/>
      <c r="G227" s="240"/>
      <c r="H227" s="1"/>
      <c r="I227" s="1"/>
      <c r="J227" s="1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7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ht="14.25" customHeight="1">
      <c r="A228" s="1"/>
      <c r="B228" s="1"/>
      <c r="C228" s="17"/>
      <c r="D228" s="1"/>
      <c r="E228" s="239"/>
      <c r="F228" s="17"/>
      <c r="G228" s="240"/>
      <c r="H228" s="1"/>
      <c r="I228" s="1"/>
      <c r="J228" s="1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7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ht="14.25" customHeight="1">
      <c r="A229" s="1"/>
      <c r="B229" s="1"/>
      <c r="C229" s="17"/>
      <c r="D229" s="1"/>
      <c r="E229" s="239"/>
      <c r="F229" s="17"/>
      <c r="G229" s="240"/>
      <c r="H229" s="1"/>
      <c r="I229" s="1"/>
      <c r="J229" s="1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7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ht="14.25" customHeight="1">
      <c r="A230" s="1"/>
      <c r="B230" s="1"/>
      <c r="C230" s="17"/>
      <c r="D230" s="1"/>
      <c r="E230" s="239"/>
      <c r="F230" s="17"/>
      <c r="G230" s="240"/>
      <c r="H230" s="1"/>
      <c r="I230" s="1"/>
      <c r="J230" s="1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7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ht="14.25" customHeight="1">
      <c r="A231" s="1"/>
      <c r="B231" s="1"/>
      <c r="C231" s="17"/>
      <c r="D231" s="1"/>
      <c r="E231" s="239"/>
      <c r="F231" s="17"/>
      <c r="G231" s="240"/>
      <c r="H231" s="1"/>
      <c r="I231" s="1"/>
      <c r="J231" s="1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7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ht="14.25" customHeight="1">
      <c r="A232" s="1"/>
      <c r="B232" s="1"/>
      <c r="C232" s="17"/>
      <c r="D232" s="1"/>
      <c r="E232" s="239"/>
      <c r="F232" s="17"/>
      <c r="G232" s="240"/>
      <c r="H232" s="1"/>
      <c r="I232" s="1"/>
      <c r="J232" s="1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7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ht="14.25" customHeight="1">
      <c r="A233" s="1"/>
      <c r="B233" s="1"/>
      <c r="C233" s="17"/>
      <c r="D233" s="1"/>
      <c r="E233" s="239"/>
      <c r="F233" s="17"/>
      <c r="G233" s="240"/>
      <c r="H233" s="1"/>
      <c r="I233" s="1"/>
      <c r="J233" s="1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7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ht="14.25" customHeight="1">
      <c r="A234" s="1"/>
      <c r="B234" s="1"/>
      <c r="C234" s="17"/>
      <c r="D234" s="1"/>
      <c r="E234" s="239"/>
      <c r="F234" s="17"/>
      <c r="G234" s="240"/>
      <c r="H234" s="1"/>
      <c r="I234" s="1"/>
      <c r="J234" s="1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7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ht="14.25" customHeight="1">
      <c r="A235" s="1"/>
      <c r="B235" s="1"/>
      <c r="C235" s="17"/>
      <c r="D235" s="1"/>
      <c r="E235" s="239"/>
      <c r="F235" s="17"/>
      <c r="G235" s="240"/>
      <c r="H235" s="1"/>
      <c r="I235" s="1"/>
      <c r="J235" s="1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7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ht="14.25" customHeight="1">
      <c r="A236" s="1"/>
      <c r="B236" s="1"/>
      <c r="C236" s="17"/>
      <c r="D236" s="1"/>
      <c r="E236" s="239"/>
      <c r="F236" s="17"/>
      <c r="G236" s="240"/>
      <c r="H236" s="1"/>
      <c r="I236" s="1"/>
      <c r="J236" s="1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7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ht="14.25" customHeight="1">
      <c r="A237" s="1"/>
      <c r="B237" s="1"/>
      <c r="C237" s="17"/>
      <c r="D237" s="1"/>
      <c r="E237" s="239"/>
      <c r="F237" s="17"/>
      <c r="G237" s="240"/>
      <c r="H237" s="1"/>
      <c r="I237" s="1"/>
      <c r="J237" s="1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7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ht="14.25" customHeight="1">
      <c r="A238" s="1"/>
      <c r="B238" s="1"/>
      <c r="C238" s="17"/>
      <c r="D238" s="1"/>
      <c r="E238" s="239"/>
      <c r="F238" s="17"/>
      <c r="G238" s="240"/>
      <c r="H238" s="1"/>
      <c r="I238" s="1"/>
      <c r="J238" s="1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7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ht="14.25" customHeight="1">
      <c r="A239" s="1"/>
      <c r="B239" s="1"/>
      <c r="C239" s="17"/>
      <c r="D239" s="1"/>
      <c r="E239" s="239"/>
      <c r="F239" s="17"/>
      <c r="G239" s="240"/>
      <c r="H239" s="1"/>
      <c r="I239" s="1"/>
      <c r="J239" s="1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7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ht="14.25" customHeight="1">
      <c r="A240" s="1"/>
      <c r="B240" s="1"/>
      <c r="C240" s="17"/>
      <c r="D240" s="1"/>
      <c r="E240" s="239"/>
      <c r="F240" s="17"/>
      <c r="G240" s="240"/>
      <c r="H240" s="1"/>
      <c r="I240" s="1"/>
      <c r="J240" s="1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7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ht="14.25" customHeight="1">
      <c r="A241" s="1"/>
      <c r="B241" s="1"/>
      <c r="C241" s="17"/>
      <c r="D241" s="1"/>
      <c r="E241" s="239"/>
      <c r="F241" s="17"/>
      <c r="G241" s="240"/>
      <c r="H241" s="1"/>
      <c r="I241" s="1"/>
      <c r="J241" s="1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7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ht="14.25" customHeight="1">
      <c r="A242" s="1"/>
      <c r="B242" s="1"/>
      <c r="C242" s="17"/>
      <c r="D242" s="1"/>
      <c r="E242" s="239"/>
      <c r="F242" s="17"/>
      <c r="G242" s="240"/>
      <c r="H242" s="1"/>
      <c r="I242" s="1"/>
      <c r="J242" s="1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7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ht="14.25" customHeight="1">
      <c r="A243" s="1"/>
      <c r="B243" s="1"/>
      <c r="C243" s="17"/>
      <c r="D243" s="1"/>
      <c r="E243" s="239"/>
      <c r="F243" s="17"/>
      <c r="G243" s="240"/>
      <c r="H243" s="1"/>
      <c r="I243" s="1"/>
      <c r="J243" s="1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7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ht="14.25" customHeight="1">
      <c r="A244" s="1"/>
      <c r="B244" s="1"/>
      <c r="C244" s="17"/>
      <c r="D244" s="1"/>
      <c r="E244" s="239"/>
      <c r="F244" s="17"/>
      <c r="G244" s="240"/>
      <c r="H244" s="1"/>
      <c r="I244" s="1"/>
      <c r="J244" s="1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7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ht="14.25" customHeight="1">
      <c r="A245" s="1"/>
      <c r="B245" s="1"/>
      <c r="C245" s="17"/>
      <c r="D245" s="1"/>
      <c r="E245" s="239"/>
      <c r="F245" s="17"/>
      <c r="G245" s="240"/>
      <c r="H245" s="1"/>
      <c r="I245" s="1"/>
      <c r="J245" s="1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7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ht="14.25" customHeight="1">
      <c r="A246" s="1"/>
      <c r="B246" s="1"/>
      <c r="C246" s="17"/>
      <c r="D246" s="1"/>
      <c r="E246" s="239"/>
      <c r="F246" s="17"/>
      <c r="G246" s="240"/>
      <c r="H246" s="1"/>
      <c r="I246" s="1"/>
      <c r="J246" s="1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7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ht="14.25" customHeight="1">
      <c r="A247" s="1"/>
      <c r="B247" s="1"/>
      <c r="C247" s="17"/>
      <c r="D247" s="1"/>
      <c r="E247" s="239"/>
      <c r="F247" s="17"/>
      <c r="G247" s="240"/>
      <c r="H247" s="1"/>
      <c r="I247" s="1"/>
      <c r="J247" s="1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7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ht="14.25" customHeight="1">
      <c r="A248" s="1"/>
      <c r="B248" s="1"/>
      <c r="C248" s="17"/>
      <c r="D248" s="1"/>
      <c r="E248" s="239"/>
      <c r="F248" s="17"/>
      <c r="G248" s="240"/>
      <c r="H248" s="1"/>
      <c r="I248" s="1"/>
      <c r="J248" s="1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7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ht="14.25" customHeight="1">
      <c r="A249" s="1"/>
      <c r="B249" s="1"/>
      <c r="C249" s="17"/>
      <c r="D249" s="1"/>
      <c r="E249" s="239"/>
      <c r="F249" s="17"/>
      <c r="G249" s="240"/>
      <c r="H249" s="1"/>
      <c r="I249" s="1"/>
      <c r="J249" s="1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7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ht="14.25" customHeight="1">
      <c r="A250" s="1"/>
      <c r="B250" s="1"/>
      <c r="C250" s="17"/>
      <c r="D250" s="1"/>
      <c r="E250" s="239"/>
      <c r="F250" s="17"/>
      <c r="G250" s="240"/>
      <c r="H250" s="1"/>
      <c r="I250" s="1"/>
      <c r="J250" s="1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7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ht="14.25" customHeight="1">
      <c r="A251" s="1"/>
      <c r="B251" s="1"/>
      <c r="C251" s="17"/>
      <c r="D251" s="1"/>
      <c r="E251" s="239"/>
      <c r="F251" s="17"/>
      <c r="G251" s="240"/>
      <c r="H251" s="1"/>
      <c r="I251" s="1"/>
      <c r="J251" s="1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7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ht="14.25" customHeight="1">
      <c r="A252" s="1"/>
      <c r="B252" s="1"/>
      <c r="C252" s="17"/>
      <c r="D252" s="1"/>
      <c r="E252" s="239"/>
      <c r="F252" s="17"/>
      <c r="G252" s="240"/>
      <c r="H252" s="1"/>
      <c r="I252" s="1"/>
      <c r="J252" s="1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7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ht="14.25" customHeight="1">
      <c r="A253" s="1"/>
      <c r="B253" s="1"/>
      <c r="C253" s="17"/>
      <c r="D253" s="1"/>
      <c r="E253" s="239"/>
      <c r="F253" s="17"/>
      <c r="G253" s="240"/>
      <c r="H253" s="1"/>
      <c r="I253" s="1"/>
      <c r="J253" s="1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7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ht="14.25" customHeight="1">
      <c r="A254" s="1"/>
      <c r="B254" s="1"/>
      <c r="C254" s="17"/>
      <c r="D254" s="1"/>
      <c r="E254" s="239"/>
      <c r="F254" s="17"/>
      <c r="G254" s="240"/>
      <c r="H254" s="1"/>
      <c r="I254" s="1"/>
      <c r="J254" s="1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7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ht="14.25" customHeight="1">
      <c r="A255" s="1"/>
      <c r="B255" s="1"/>
      <c r="C255" s="17"/>
      <c r="D255" s="1"/>
      <c r="E255" s="239"/>
      <c r="F255" s="17"/>
      <c r="G255" s="240"/>
      <c r="H255" s="1"/>
      <c r="I255" s="1"/>
      <c r="J255" s="1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7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ht="14.25" customHeight="1">
      <c r="A256" s="1"/>
      <c r="B256" s="1"/>
      <c r="C256" s="17"/>
      <c r="D256" s="1"/>
      <c r="E256" s="239"/>
      <c r="F256" s="17"/>
      <c r="G256" s="240"/>
      <c r="H256" s="1"/>
      <c r="I256" s="1"/>
      <c r="J256" s="1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7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ht="14.25" customHeight="1">
      <c r="A257" s="1"/>
      <c r="B257" s="1"/>
      <c r="C257" s="17"/>
      <c r="D257" s="1"/>
      <c r="E257" s="239"/>
      <c r="F257" s="17"/>
      <c r="G257" s="240"/>
      <c r="H257" s="1"/>
      <c r="I257" s="1"/>
      <c r="J257" s="1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7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ht="14.25" customHeight="1">
      <c r="A258" s="1"/>
      <c r="B258" s="1"/>
      <c r="C258" s="17"/>
      <c r="D258" s="1"/>
      <c r="E258" s="239"/>
      <c r="F258" s="17"/>
      <c r="G258" s="240"/>
      <c r="H258" s="1"/>
      <c r="I258" s="1"/>
      <c r="J258" s="1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7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ht="14.25" customHeight="1">
      <c r="A259" s="1"/>
      <c r="B259" s="1"/>
      <c r="C259" s="17"/>
      <c r="D259" s="1"/>
      <c r="E259" s="239"/>
      <c r="F259" s="17"/>
      <c r="G259" s="240"/>
      <c r="H259" s="1"/>
      <c r="I259" s="1"/>
      <c r="J259" s="1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7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ht="14.25" customHeight="1">
      <c r="A260" s="1"/>
      <c r="B260" s="1"/>
      <c r="C260" s="17"/>
      <c r="D260" s="1"/>
      <c r="E260" s="239"/>
      <c r="F260" s="17"/>
      <c r="G260" s="240"/>
      <c r="H260" s="1"/>
      <c r="I260" s="1"/>
      <c r="J260" s="1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7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ht="14.25" customHeight="1">
      <c r="A261" s="1"/>
      <c r="B261" s="1"/>
      <c r="C261" s="17"/>
      <c r="D261" s="1"/>
      <c r="E261" s="239"/>
      <c r="F261" s="17"/>
      <c r="G261" s="240"/>
      <c r="H261" s="1"/>
      <c r="I261" s="1"/>
      <c r="J261" s="1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7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ht="14.25" customHeight="1">
      <c r="A262" s="1"/>
      <c r="B262" s="1"/>
      <c r="C262" s="17"/>
      <c r="D262" s="1"/>
      <c r="E262" s="239"/>
      <c r="F262" s="17"/>
      <c r="G262" s="240"/>
      <c r="H262" s="1"/>
      <c r="I262" s="1"/>
      <c r="J262" s="1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7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V8:X8"/>
    <mergeCell ref="W11:X13"/>
    <mergeCell ref="A16:A21"/>
    <mergeCell ref="A22:A39"/>
    <mergeCell ref="A40:A50"/>
    <mergeCell ref="A51:A62"/>
  </mergeCells>
  <conditionalFormatting sqref="M16:M63">
    <cfRule type="notContainsBlanks" dxfId="0" priority="1">
      <formula>LEN(TRIM(M16))&gt;0</formula>
    </cfRule>
  </conditionalFormatting>
  <conditionalFormatting sqref="N16:N62">
    <cfRule type="notContainsBlanks" dxfId="12" priority="2">
      <formula>LEN(TRIM(N16))&gt;0</formula>
    </cfRule>
  </conditionalFormatting>
  <conditionalFormatting sqref="O16:O62">
    <cfRule type="notContainsBlanks" dxfId="13" priority="3">
      <formula>LEN(TRIM(O16))&gt;0</formula>
    </cfRule>
  </conditionalFormatting>
  <conditionalFormatting sqref="P16:P63">
    <cfRule type="notContainsBlanks" dxfId="4" priority="4">
      <formula>LEN(TRIM(P16))&gt;0</formula>
    </cfRule>
  </conditionalFormatting>
  <conditionalFormatting sqref="Q16:Q63">
    <cfRule type="notContainsBlanks" dxfId="14" priority="5">
      <formula>LEN(TRIM(Q16))&gt;0</formula>
    </cfRule>
  </conditionalFormatting>
  <conditionalFormatting sqref="R16:R62">
    <cfRule type="notContainsBlanks" dxfId="15" priority="6">
      <formula>LEN(TRIM(R16))&gt;0</formula>
    </cfRule>
  </conditionalFormatting>
  <conditionalFormatting sqref="S16:S62">
    <cfRule type="notContainsBlanks" dxfId="16" priority="7">
      <formula>LEN(TRIM(S16))&gt;0</formula>
    </cfRule>
  </conditionalFormatting>
  <conditionalFormatting sqref="T16:T62">
    <cfRule type="notContainsBlanks" dxfId="17" priority="8">
      <formula>LEN(TRIM(T16))&gt;0</formula>
    </cfRule>
  </conditionalFormatting>
  <conditionalFormatting sqref="U16:U62">
    <cfRule type="notContainsBlanks" dxfId="18" priority="9">
      <formula>LEN(TRIM(U16))&gt;0</formula>
    </cfRule>
  </conditionalFormatting>
  <conditionalFormatting sqref="V16:V62">
    <cfRule type="notContainsBlanks" dxfId="19" priority="10">
      <formula>LEN(TRIM(V16))&gt;0</formula>
    </cfRule>
  </conditionalFormatting>
  <conditionalFormatting sqref="W16:X62">
    <cfRule type="notContainsBlanks" dxfId="20" priority="11">
      <formula>LEN(TRIM(W16))&gt;0</formula>
    </cfRule>
  </conditionalFormatting>
  <conditionalFormatting sqref="X16:X62">
    <cfRule type="notContainsBlanks" dxfId="3" priority="12">
      <formula>LEN(TRIM(X16))&gt;0</formula>
    </cfRule>
  </conditionalFormatting>
  <conditionalFormatting sqref="Y16:Y63">
    <cfRule type="notContainsBlanks" dxfId="21" priority="13">
      <formula>LEN(TRIM(Y16))&gt;0</formula>
    </cfRule>
  </conditionalFormatting>
  <conditionalFormatting sqref="Z16:Z63">
    <cfRule type="notContainsBlanks" dxfId="22" priority="14">
      <formula>LEN(TRIM(Z16))&gt;0</formula>
    </cfRule>
  </conditionalFormatting>
  <conditionalFormatting sqref="AA16:AA63">
    <cfRule type="notContainsBlanks" dxfId="23" priority="15">
      <formula>LEN(TRIM(AA16))&gt;0</formula>
    </cfRule>
  </conditionalFormatting>
  <conditionalFormatting sqref="AB16:AB63">
    <cfRule type="notContainsBlanks" dxfId="24" priority="16">
      <formula>LEN(TRIM(AB16))&gt;0</formula>
    </cfRule>
  </conditionalFormatting>
  <conditionalFormatting sqref="AE16:AE63">
    <cfRule type="containsText" dxfId="11" priority="17" operator="containsText" text="YES">
      <formula>NOT(ISERROR(SEARCH(("YES"),(AE16))))</formula>
    </cfRule>
  </conditionalFormatting>
  <dataValidations>
    <dataValidation type="list" allowBlank="1" showErrorMessage="1" sqref="F16:F62">
      <formula1>'Option tableau'!$A$2:$A$7</formula1>
    </dataValidation>
    <dataValidation type="list" allowBlank="1" showErrorMessage="1" sqref="J16:J62">
      <formula1>'Option tableau'!$G$2:$G$3</formula1>
    </dataValidation>
    <dataValidation type="list" allowBlank="1" showErrorMessage="1" sqref="D16:D62">
      <formula1>'Option tableau'!$C$2:$C$16</formula1>
    </dataValidation>
    <dataValidation type="list" allowBlank="1" showErrorMessage="1" sqref="I16:I62">
      <formula1>'Option tableau'!$I$2:$I$4</formula1>
    </dataValidation>
    <dataValidation type="list" allowBlank="1" showErrorMessage="1" sqref="G16:G62">
      <formula1>'Option tableau'!$E$2:$E$42</formula1>
    </dataValidation>
  </dataValidations>
  <printOptions/>
  <pageMargins bottom="0.75" footer="0.0" header="0.0" left="0.7" right="0.7" top="0.75"/>
  <pageSetup fitToHeight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1.0" ySplit="10.0" topLeftCell="L11" activePane="bottomRight" state="frozen"/>
      <selection activeCell="L1" sqref="L1" pane="topRight"/>
      <selection activeCell="A11" sqref="A11" pane="bottomLeft"/>
      <selection activeCell="L11" sqref="L11" pane="bottomRight"/>
    </sheetView>
  </sheetViews>
  <sheetFormatPr customHeight="1" defaultColWidth="14.43" defaultRowHeight="15.0"/>
  <cols>
    <col customWidth="1" min="1" max="8" width="10.71"/>
    <col customWidth="1" min="9" max="9" width="16.0"/>
    <col customWidth="1" min="10" max="36" width="10.71"/>
  </cols>
  <sheetData>
    <row r="1" ht="15.0" customHeight="1">
      <c r="A1" s="1"/>
      <c r="B1" s="1"/>
      <c r="C1" s="1"/>
      <c r="D1" s="1"/>
      <c r="E1" s="89"/>
      <c r="F1" s="1"/>
      <c r="G1" s="17"/>
      <c r="H1" s="17"/>
      <c r="I1" s="17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41"/>
      <c r="X1" s="1"/>
      <c r="Y1" s="17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ht="68.25" customHeight="1">
      <c r="A2" s="19"/>
      <c r="B2" s="19"/>
      <c r="C2" s="19"/>
      <c r="D2" s="19"/>
      <c r="E2" s="20" t="s">
        <v>8</v>
      </c>
      <c r="F2" s="21"/>
      <c r="G2" s="22"/>
      <c r="H2" s="23"/>
      <c r="I2" s="24"/>
      <c r="J2" s="21"/>
      <c r="K2" s="21"/>
      <c r="L2" s="25"/>
      <c r="M2" s="19"/>
      <c r="N2" s="26" t="s">
        <v>9</v>
      </c>
      <c r="O2" s="27"/>
      <c r="P2" s="28">
        <f>SUM(X11:X20)</f>
        <v>0</v>
      </c>
      <c r="Q2" s="29" t="s">
        <v>10</v>
      </c>
      <c r="R2" s="21"/>
      <c r="S2" s="25"/>
      <c r="T2" s="19"/>
      <c r="U2" s="19"/>
      <c r="V2" s="19"/>
      <c r="W2" s="1"/>
      <c r="X2" s="1"/>
      <c r="Y2" s="1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ht="90.0" customHeight="1">
      <c r="A3" s="19"/>
      <c r="B3" s="19"/>
      <c r="C3" s="19"/>
      <c r="D3" s="19"/>
      <c r="E3" s="31" t="s">
        <v>11</v>
      </c>
      <c r="F3" s="32"/>
      <c r="G3" s="33"/>
      <c r="H3" s="33"/>
      <c r="I3" s="33"/>
      <c r="J3" s="33"/>
      <c r="K3" s="33"/>
      <c r="L3" s="34"/>
      <c r="M3" s="19"/>
      <c r="N3" s="35" t="s">
        <v>13</v>
      </c>
      <c r="O3" s="36"/>
      <c r="P3" s="37">
        <f>SUM(W11:W20)</f>
        <v>0</v>
      </c>
      <c r="Q3" s="38"/>
      <c r="R3" s="32"/>
      <c r="S3" s="39"/>
      <c r="T3" s="19"/>
      <c r="U3" s="19"/>
      <c r="V3" s="19"/>
      <c r="W3" s="1"/>
      <c r="X3" s="1"/>
      <c r="Y3" s="1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ht="15.0" customHeight="1">
      <c r="A4" s="19"/>
      <c r="B4" s="19"/>
      <c r="C4" s="19"/>
      <c r="D4" s="19"/>
      <c r="E4" s="40"/>
      <c r="F4" s="32"/>
      <c r="G4" s="36"/>
      <c r="H4" s="41"/>
      <c r="I4" s="38"/>
      <c r="J4" s="32"/>
      <c r="K4" s="32"/>
      <c r="L4" s="39"/>
      <c r="M4" s="19"/>
      <c r="N4" s="243" t="s">
        <v>14</v>
      </c>
      <c r="O4" s="43"/>
      <c r="P4" s="244">
        <f>SUMPRODUCT(J11:J20,W11:W20)</f>
        <v>0</v>
      </c>
      <c r="Q4" s="38" t="s">
        <v>15</v>
      </c>
      <c r="R4" s="32"/>
      <c r="S4" s="39"/>
      <c r="T4" s="19"/>
      <c r="U4" s="19"/>
      <c r="V4" s="19"/>
      <c r="W4" s="1"/>
      <c r="X4" s="1"/>
      <c r="Y4" s="17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ht="27.0" customHeight="1">
      <c r="A5" s="19"/>
      <c r="B5" s="19"/>
      <c r="C5" s="19"/>
      <c r="D5" s="19"/>
      <c r="E5" s="245" t="s">
        <v>16</v>
      </c>
      <c r="F5" s="47"/>
      <c r="G5" s="246"/>
      <c r="H5" s="49"/>
      <c r="I5" s="50"/>
      <c r="J5" s="47"/>
      <c r="K5" s="47"/>
      <c r="L5" s="51"/>
      <c r="M5" s="19"/>
      <c r="N5" s="247"/>
      <c r="O5" s="53"/>
      <c r="P5" s="248"/>
      <c r="Q5" s="50"/>
      <c r="R5" s="47"/>
      <c r="S5" s="51"/>
      <c r="T5" s="19"/>
      <c r="U5" s="19"/>
      <c r="V5" s="19"/>
      <c r="W5" s="1"/>
      <c r="X5" s="1"/>
      <c r="Y5" s="17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ht="14.25" customHeight="1"/>
    <row r="7" ht="14.25" customHeight="1">
      <c r="A7" s="16"/>
      <c r="B7" s="19"/>
      <c r="C7" s="30"/>
      <c r="D7" s="30"/>
      <c r="E7" s="19"/>
      <c r="F7" s="30"/>
      <c r="G7" s="19"/>
      <c r="H7" s="241"/>
      <c r="I7" s="56"/>
      <c r="J7" s="56"/>
      <c r="K7" s="57"/>
      <c r="L7" s="58"/>
      <c r="M7" s="30"/>
      <c r="N7" s="30"/>
      <c r="O7" s="19"/>
      <c r="P7" s="19"/>
      <c r="Q7" s="19"/>
      <c r="R7" s="19"/>
      <c r="S7" s="19"/>
      <c r="T7" s="19"/>
      <c r="U7" s="19"/>
      <c r="V7" s="19"/>
      <c r="W7" s="19"/>
      <c r="X7" s="19"/>
      <c r="Y7" s="30"/>
    </row>
    <row r="8" ht="14.25" customHeight="1">
      <c r="A8" s="16"/>
      <c r="B8" s="19"/>
      <c r="C8" s="30"/>
      <c r="D8" s="30"/>
      <c r="E8" s="19"/>
      <c r="F8" s="30"/>
      <c r="G8" s="19"/>
      <c r="H8" s="30"/>
      <c r="I8" s="30"/>
      <c r="J8" s="30"/>
      <c r="K8" s="59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ht="14.25" customHeight="1">
      <c r="A9" s="16"/>
      <c r="B9" s="19"/>
      <c r="C9" s="60"/>
      <c r="D9" s="60"/>
      <c r="E9" s="60"/>
      <c r="F9" s="17"/>
      <c r="G9" s="1"/>
      <c r="H9" s="17"/>
      <c r="I9" s="61" t="s">
        <v>18</v>
      </c>
      <c r="J9" s="62"/>
      <c r="K9" s="63"/>
      <c r="L9" s="64">
        <f t="shared" ref="L9:U9" si="1">SUM(L$11:L$101)</f>
        <v>0</v>
      </c>
      <c r="M9" s="65">
        <f t="shared" si="1"/>
        <v>0</v>
      </c>
      <c r="N9" s="65">
        <f t="shared" si="1"/>
        <v>0</v>
      </c>
      <c r="O9" s="65">
        <f t="shared" si="1"/>
        <v>0</v>
      </c>
      <c r="P9" s="65">
        <f t="shared" si="1"/>
        <v>0</v>
      </c>
      <c r="Q9" s="65">
        <f t="shared" si="1"/>
        <v>0</v>
      </c>
      <c r="R9" s="65">
        <f t="shared" si="1"/>
        <v>0</v>
      </c>
      <c r="S9" s="65">
        <f t="shared" si="1"/>
        <v>0</v>
      </c>
      <c r="T9" s="65">
        <f t="shared" si="1"/>
        <v>0</v>
      </c>
      <c r="U9" s="66">
        <f t="shared" si="1"/>
        <v>0</v>
      </c>
      <c r="V9" s="66">
        <f>+SUM(V11:V20)</f>
        <v>0</v>
      </c>
      <c r="W9" s="67">
        <f>SUM(W$11:W$101)</f>
        <v>0</v>
      </c>
      <c r="X9" s="68"/>
      <c r="Y9" s="69"/>
    </row>
    <row r="10" ht="14.25" customHeight="1">
      <c r="A10" s="70" t="s">
        <v>19</v>
      </c>
      <c r="B10" s="363" t="s">
        <v>20</v>
      </c>
      <c r="C10" s="262" t="s">
        <v>21</v>
      </c>
      <c r="D10" s="264" t="s">
        <v>22</v>
      </c>
      <c r="E10" s="263" t="s">
        <v>23</v>
      </c>
      <c r="F10" s="263" t="s">
        <v>24</v>
      </c>
      <c r="G10" s="264" t="s">
        <v>25</v>
      </c>
      <c r="H10" s="264" t="s">
        <v>26</v>
      </c>
      <c r="I10" s="264" t="s">
        <v>100</v>
      </c>
      <c r="J10" s="264" t="s">
        <v>28</v>
      </c>
      <c r="K10" s="364" t="s">
        <v>29</v>
      </c>
      <c r="L10" s="76" t="s">
        <v>30</v>
      </c>
      <c r="M10" s="77" t="s">
        <v>31</v>
      </c>
      <c r="N10" s="78" t="s">
        <v>32</v>
      </c>
      <c r="O10" s="79" t="s">
        <v>33</v>
      </c>
      <c r="P10" s="80" t="s">
        <v>34</v>
      </c>
      <c r="Q10" s="81" t="s">
        <v>35</v>
      </c>
      <c r="R10" s="82" t="s">
        <v>36</v>
      </c>
      <c r="S10" s="83" t="s">
        <v>37</v>
      </c>
      <c r="T10" s="84" t="s">
        <v>38</v>
      </c>
      <c r="U10" s="85" t="s">
        <v>39</v>
      </c>
      <c r="V10" s="365" t="s">
        <v>171</v>
      </c>
      <c r="W10" s="366" t="s">
        <v>40</v>
      </c>
      <c r="X10" s="87" t="s">
        <v>41</v>
      </c>
      <c r="Y10" s="88" t="s">
        <v>42</v>
      </c>
    </row>
    <row r="11" ht="63.75" customHeight="1">
      <c r="A11" s="367" t="s">
        <v>172</v>
      </c>
      <c r="B11" s="368" t="s">
        <v>173</v>
      </c>
      <c r="C11" s="74">
        <v>1.0</v>
      </c>
      <c r="D11" s="74" t="s">
        <v>174</v>
      </c>
      <c r="E11" s="74" t="s">
        <v>65</v>
      </c>
      <c r="F11" s="73" t="s">
        <v>48</v>
      </c>
      <c r="G11" s="74">
        <v>20.0</v>
      </c>
      <c r="H11" s="74" t="s">
        <v>49</v>
      </c>
      <c r="I11" s="74" t="s">
        <v>121</v>
      </c>
      <c r="J11" s="94">
        <v>2.6</v>
      </c>
      <c r="K11" s="95">
        <v>90.0</v>
      </c>
      <c r="L11" s="96"/>
      <c r="M11" s="97"/>
      <c r="N11" s="97"/>
      <c r="O11" s="97"/>
      <c r="P11" s="98"/>
      <c r="Q11" s="98"/>
      <c r="R11" s="98"/>
      <c r="S11" s="98"/>
      <c r="T11" s="98"/>
      <c r="U11" s="98"/>
      <c r="V11" s="121"/>
      <c r="W11" s="151">
        <f t="shared" ref="W11:W20" si="2">SUM(L11:U11)</f>
        <v>0</v>
      </c>
      <c r="X11" s="152">
        <f t="shared" ref="X11:X20" si="3">W11*K11</f>
        <v>0</v>
      </c>
      <c r="Y11" s="231" t="str">
        <f t="shared" ref="Y11:Y20" si="4">IF(SUM(L11:U11)&gt;0,"YES","NO")</f>
        <v>NO</v>
      </c>
    </row>
    <row r="12" ht="66.0" customHeight="1">
      <c r="A12" s="12"/>
      <c r="B12" s="369" t="s">
        <v>173</v>
      </c>
      <c r="C12" s="106">
        <v>2.0</v>
      </c>
      <c r="D12" s="106" t="s">
        <v>175</v>
      </c>
      <c r="E12" s="106" t="s">
        <v>51</v>
      </c>
      <c r="F12" s="108" t="s">
        <v>48</v>
      </c>
      <c r="G12" s="106">
        <v>20.0</v>
      </c>
      <c r="H12" s="106" t="s">
        <v>49</v>
      </c>
      <c r="I12" s="106" t="s">
        <v>176</v>
      </c>
      <c r="J12" s="109">
        <v>4.9</v>
      </c>
      <c r="K12" s="110">
        <v>150.0</v>
      </c>
      <c r="L12" s="370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>
        <f t="shared" si="2"/>
        <v>0</v>
      </c>
      <c r="X12" s="156">
        <f t="shared" si="3"/>
        <v>0</v>
      </c>
      <c r="Y12" s="225" t="str">
        <f t="shared" si="4"/>
        <v>NO</v>
      </c>
    </row>
    <row r="13" ht="60.75" customHeight="1">
      <c r="A13" s="12"/>
      <c r="B13" s="369" t="s">
        <v>173</v>
      </c>
      <c r="C13" s="89">
        <v>3.0</v>
      </c>
      <c r="D13" s="89" t="s">
        <v>177</v>
      </c>
      <c r="E13" s="89" t="s">
        <v>51</v>
      </c>
      <c r="F13" s="117" t="s">
        <v>48</v>
      </c>
      <c r="G13" s="89">
        <v>20.0</v>
      </c>
      <c r="H13" s="89" t="s">
        <v>49</v>
      </c>
      <c r="I13" s="89" t="s">
        <v>176</v>
      </c>
      <c r="J13" s="118">
        <v>8.2</v>
      </c>
      <c r="K13" s="119">
        <v>190.0</v>
      </c>
      <c r="L13" s="37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>
        <f t="shared" si="2"/>
        <v>0</v>
      </c>
      <c r="X13" s="160">
        <f t="shared" si="3"/>
        <v>0</v>
      </c>
      <c r="Y13" s="222" t="str">
        <f t="shared" si="4"/>
        <v>NO</v>
      </c>
    </row>
    <row r="14" ht="60.0" customHeight="1">
      <c r="A14" s="12"/>
      <c r="B14" s="369" t="s">
        <v>173</v>
      </c>
      <c r="C14" s="106">
        <v>4.0</v>
      </c>
      <c r="D14" s="106" t="s">
        <v>178</v>
      </c>
      <c r="E14" s="106" t="s">
        <v>50</v>
      </c>
      <c r="F14" s="108" t="s">
        <v>48</v>
      </c>
      <c r="G14" s="106">
        <v>15.0</v>
      </c>
      <c r="H14" s="106" t="s">
        <v>49</v>
      </c>
      <c r="I14" s="106" t="s">
        <v>176</v>
      </c>
      <c r="J14" s="109">
        <v>14.0</v>
      </c>
      <c r="K14" s="110">
        <v>310.0</v>
      </c>
      <c r="L14" s="370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>
        <f t="shared" si="2"/>
        <v>0</v>
      </c>
      <c r="X14" s="156">
        <f t="shared" si="3"/>
        <v>0</v>
      </c>
      <c r="Y14" s="225" t="str">
        <f t="shared" si="4"/>
        <v>NO</v>
      </c>
    </row>
    <row r="15" ht="60.0" customHeight="1">
      <c r="A15" s="12"/>
      <c r="B15" s="369" t="s">
        <v>173</v>
      </c>
      <c r="C15" s="89">
        <v>5.0</v>
      </c>
      <c r="D15" s="89" t="s">
        <v>179</v>
      </c>
      <c r="E15" s="89" t="s">
        <v>71</v>
      </c>
      <c r="F15" s="117" t="s">
        <v>48</v>
      </c>
      <c r="G15" s="89">
        <v>7.0</v>
      </c>
      <c r="H15" s="89" t="s">
        <v>49</v>
      </c>
      <c r="I15" s="89" t="s">
        <v>176</v>
      </c>
      <c r="J15" s="118">
        <v>11.5</v>
      </c>
      <c r="K15" s="119">
        <v>240.0</v>
      </c>
      <c r="L15" s="37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12">
        <f t="shared" si="2"/>
        <v>0</v>
      </c>
      <c r="X15" s="156">
        <f t="shared" si="3"/>
        <v>0</v>
      </c>
      <c r="Y15" s="225" t="str">
        <f t="shared" si="4"/>
        <v>NO</v>
      </c>
    </row>
    <row r="16" ht="57.0" customHeight="1">
      <c r="A16" s="308"/>
      <c r="B16" s="372"/>
      <c r="C16" s="126" t="s">
        <v>125</v>
      </c>
      <c r="D16" s="126"/>
      <c r="E16" s="126" t="s">
        <v>62</v>
      </c>
      <c r="F16" s="128" t="s">
        <v>48</v>
      </c>
      <c r="G16" s="126">
        <v>82.0</v>
      </c>
      <c r="H16" s="126" t="s">
        <v>49</v>
      </c>
      <c r="I16" s="126" t="s">
        <v>176</v>
      </c>
      <c r="J16" s="129">
        <v>41.2</v>
      </c>
      <c r="K16" s="130">
        <v>900.0</v>
      </c>
      <c r="L16" s="370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>
        <f t="shared" si="2"/>
        <v>0</v>
      </c>
      <c r="X16" s="235">
        <f t="shared" si="3"/>
        <v>0</v>
      </c>
      <c r="Y16" s="236" t="str">
        <f t="shared" si="4"/>
        <v>NO</v>
      </c>
    </row>
    <row r="17" ht="61.5" customHeight="1">
      <c r="A17" s="367" t="s">
        <v>180</v>
      </c>
      <c r="B17" s="368" t="s">
        <v>173</v>
      </c>
      <c r="C17" s="74">
        <v>1.0</v>
      </c>
      <c r="D17" s="74"/>
      <c r="E17" s="74" t="s">
        <v>65</v>
      </c>
      <c r="F17" s="73" t="s">
        <v>48</v>
      </c>
      <c r="G17" s="74">
        <v>10.0</v>
      </c>
      <c r="H17" s="74" t="s">
        <v>53</v>
      </c>
      <c r="I17" s="74" t="s">
        <v>176</v>
      </c>
      <c r="J17" s="94">
        <v>1.2</v>
      </c>
      <c r="K17" s="95">
        <v>60.0</v>
      </c>
      <c r="L17" s="96"/>
      <c r="M17" s="97"/>
      <c r="N17" s="97"/>
      <c r="O17" s="97"/>
      <c r="P17" s="187"/>
      <c r="Q17" s="187"/>
      <c r="R17" s="187"/>
      <c r="S17" s="187"/>
      <c r="T17" s="187"/>
      <c r="U17" s="187"/>
      <c r="V17" s="161"/>
      <c r="W17" s="153">
        <f t="shared" si="2"/>
        <v>0</v>
      </c>
      <c r="X17" s="152">
        <f t="shared" si="3"/>
        <v>0</v>
      </c>
      <c r="Y17" s="231" t="str">
        <f t="shared" si="4"/>
        <v>NO</v>
      </c>
      <c r="Z17" s="1"/>
    </row>
    <row r="18" ht="51.0" customHeight="1">
      <c r="A18" s="12"/>
      <c r="B18" s="369" t="s">
        <v>173</v>
      </c>
      <c r="C18" s="106">
        <v>2.0</v>
      </c>
      <c r="D18" s="106"/>
      <c r="E18" s="106" t="s">
        <v>51</v>
      </c>
      <c r="F18" s="108" t="s">
        <v>48</v>
      </c>
      <c r="G18" s="106">
        <v>10.0</v>
      </c>
      <c r="H18" s="106" t="s">
        <v>49</v>
      </c>
      <c r="I18" s="106" t="s">
        <v>176</v>
      </c>
      <c r="J18" s="109">
        <v>1.8</v>
      </c>
      <c r="K18" s="110">
        <v>90.0</v>
      </c>
      <c r="L18" s="115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>
        <f t="shared" si="2"/>
        <v>0</v>
      </c>
      <c r="X18" s="156">
        <f t="shared" si="3"/>
        <v>0</v>
      </c>
      <c r="Y18" s="225" t="str">
        <f t="shared" si="4"/>
        <v>NO</v>
      </c>
      <c r="Z18" s="1"/>
    </row>
    <row r="19" ht="52.5" customHeight="1">
      <c r="A19" s="12"/>
      <c r="B19" s="369" t="s">
        <v>173</v>
      </c>
      <c r="C19" s="89">
        <v>3.0</v>
      </c>
      <c r="D19" s="89"/>
      <c r="E19" s="89" t="s">
        <v>50</v>
      </c>
      <c r="F19" s="117" t="s">
        <v>48</v>
      </c>
      <c r="G19" s="89">
        <v>10.0</v>
      </c>
      <c r="H19" s="89" t="s">
        <v>49</v>
      </c>
      <c r="I19" s="89" t="s">
        <v>176</v>
      </c>
      <c r="J19" s="118">
        <v>8.0</v>
      </c>
      <c r="K19" s="119">
        <v>180.0</v>
      </c>
      <c r="L19" s="124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>
        <f t="shared" si="2"/>
        <v>0</v>
      </c>
      <c r="X19" s="160">
        <f t="shared" si="3"/>
        <v>0</v>
      </c>
      <c r="Y19" s="222" t="str">
        <f t="shared" si="4"/>
        <v>NO</v>
      </c>
    </row>
    <row r="20" ht="54.75" customHeight="1">
      <c r="A20" s="373"/>
      <c r="B20" s="374" t="s">
        <v>173</v>
      </c>
      <c r="C20" s="375" t="s">
        <v>125</v>
      </c>
      <c r="D20" s="375"/>
      <c r="E20" s="375" t="s">
        <v>62</v>
      </c>
      <c r="F20" s="376" t="s">
        <v>48</v>
      </c>
      <c r="G20" s="375">
        <v>30.0</v>
      </c>
      <c r="H20" s="375" t="s">
        <v>181</v>
      </c>
      <c r="I20" s="375" t="s">
        <v>176</v>
      </c>
      <c r="J20" s="377">
        <v>11.0</v>
      </c>
      <c r="K20" s="378">
        <v>300.0</v>
      </c>
      <c r="L20" s="135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>
        <f t="shared" si="2"/>
        <v>0</v>
      </c>
      <c r="X20" s="192">
        <f t="shared" si="3"/>
        <v>0</v>
      </c>
      <c r="Y20" s="379" t="str">
        <f t="shared" si="4"/>
        <v>NO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I9:K9"/>
    <mergeCell ref="A11:A16"/>
    <mergeCell ref="A17:A20"/>
  </mergeCells>
  <conditionalFormatting sqref="L11:L20">
    <cfRule type="notContainsBlanks" dxfId="25" priority="1">
      <formula>LEN(TRIM(L11))&gt;0</formula>
    </cfRule>
  </conditionalFormatting>
  <conditionalFormatting sqref="M11:M15 M17:M20">
    <cfRule type="notContainsBlanks" dxfId="26" priority="2">
      <formula>LEN(TRIM(M11))&gt;0</formula>
    </cfRule>
  </conditionalFormatting>
  <conditionalFormatting sqref="M11:M20">
    <cfRule type="notContainsBlanks" dxfId="27" priority="3">
      <formula>LEN(TRIM(M11))&gt;0</formula>
    </cfRule>
  </conditionalFormatting>
  <conditionalFormatting sqref="N11:N20">
    <cfRule type="notContainsBlanks" dxfId="28" priority="4">
      <formula>LEN(TRIM(N11))&gt;0</formula>
    </cfRule>
  </conditionalFormatting>
  <conditionalFormatting sqref="O11:O20">
    <cfRule type="notContainsBlanks" dxfId="29" priority="5">
      <formula>LEN(TRIM(O11))&gt;0</formula>
    </cfRule>
  </conditionalFormatting>
  <conditionalFormatting sqref="P11:P20">
    <cfRule type="notContainsBlanks" dxfId="30" priority="6">
      <formula>LEN(TRIM(P11))&gt;0</formula>
    </cfRule>
  </conditionalFormatting>
  <conditionalFormatting sqref="Q11:Q20">
    <cfRule type="notContainsBlanks" dxfId="31" priority="7">
      <formula>LEN(TRIM(Q11))&gt;0</formula>
    </cfRule>
  </conditionalFormatting>
  <conditionalFormatting sqref="R11:R20">
    <cfRule type="notContainsBlanks" dxfId="32" priority="8">
      <formula>LEN(TRIM(R11))&gt;0</formula>
    </cfRule>
  </conditionalFormatting>
  <conditionalFormatting sqref="S11:S20">
    <cfRule type="notContainsBlanks" dxfId="33" priority="9">
      <formula>LEN(TRIM(S11))&gt;0</formula>
    </cfRule>
  </conditionalFormatting>
  <conditionalFormatting sqref="T11:T20">
    <cfRule type="notContainsBlanks" dxfId="34" priority="10">
      <formula>LEN(TRIM(T11))&gt;0</formula>
    </cfRule>
  </conditionalFormatting>
  <conditionalFormatting sqref="U11:V20">
    <cfRule type="notContainsBlanks" dxfId="35" priority="11">
      <formula>LEN(TRIM(U11))&gt;0</formula>
    </cfRule>
  </conditionalFormatting>
  <conditionalFormatting sqref="Y11:Y20">
    <cfRule type="containsText" dxfId="11" priority="12" operator="containsText" text="YES">
      <formula>NOT(ISERROR(SEARCH(("YES"),(Y11))))</formula>
    </cfRule>
  </conditionalFormatting>
  <dataValidations>
    <dataValidation type="list" allowBlank="1" showErrorMessage="1" sqref="F11:F20">
      <formula1>'Option tableau'!$A$2:$A$7</formula1>
    </dataValidation>
    <dataValidation type="list" allowBlank="1" showErrorMessage="1" sqref="E11:E20">
      <formula1>'Option tableau'!$C$2:$C$16</formula1>
    </dataValidation>
    <dataValidation type="list" allowBlank="1" showErrorMessage="1" sqref="I11:I20">
      <formula1>'Option tableau'!$I$2:$I$4</formula1>
    </dataValidation>
    <dataValidation type="list" allowBlank="1" showErrorMessage="1" sqref="H11:H20">
      <formula1>'Option tableau'!$E$2:$E$42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57"/>
    <col customWidth="1" min="2" max="4" width="10.71"/>
    <col customWidth="1" min="5" max="5" width="21.14"/>
    <col customWidth="1" min="6" max="6" width="19.14"/>
    <col customWidth="1" min="7" max="7" width="18.86"/>
    <col customWidth="1" min="8" max="8" width="10.71"/>
    <col customWidth="1" min="9" max="9" width="17.0"/>
    <col customWidth="1" min="10" max="10" width="10.71"/>
    <col customWidth="1" min="11" max="11" width="19.0"/>
    <col customWidth="1" min="12" max="12" width="20.14"/>
    <col customWidth="1" min="13" max="13" width="20.0"/>
    <col customWidth="1" min="14" max="26" width="10.71"/>
  </cols>
  <sheetData>
    <row r="1" ht="14.25" customHeight="1">
      <c r="A1" s="380" t="s">
        <v>182</v>
      </c>
      <c r="C1" s="380" t="s">
        <v>23</v>
      </c>
      <c r="E1" s="381" t="s">
        <v>26</v>
      </c>
      <c r="G1" s="381" t="s">
        <v>27</v>
      </c>
      <c r="I1" s="381" t="s">
        <v>100</v>
      </c>
    </row>
    <row r="2" ht="14.25" customHeight="1">
      <c r="A2" s="380" t="s">
        <v>82</v>
      </c>
      <c r="C2" s="382" t="s">
        <v>69</v>
      </c>
      <c r="E2" s="383" t="s">
        <v>64</v>
      </c>
      <c r="G2" s="382" t="s">
        <v>86</v>
      </c>
      <c r="H2" s="384"/>
      <c r="I2" s="382" t="s">
        <v>121</v>
      </c>
      <c r="J2" s="384"/>
      <c r="K2" s="384"/>
      <c r="L2" s="384"/>
      <c r="M2" s="384"/>
    </row>
    <row r="3" ht="14.25" customHeight="1">
      <c r="A3" s="380" t="s">
        <v>48</v>
      </c>
      <c r="C3" s="382" t="s">
        <v>52</v>
      </c>
      <c r="E3" s="383" t="s">
        <v>74</v>
      </c>
      <c r="G3" s="381" t="s">
        <v>47</v>
      </c>
      <c r="H3" s="385"/>
      <c r="I3" s="382" t="s">
        <v>176</v>
      </c>
      <c r="J3" s="386"/>
      <c r="K3" s="386"/>
      <c r="L3" s="386"/>
      <c r="M3" s="386"/>
    </row>
    <row r="4" ht="14.25" customHeight="1">
      <c r="A4" s="380" t="s">
        <v>56</v>
      </c>
      <c r="C4" s="382" t="s">
        <v>92</v>
      </c>
      <c r="E4" s="383" t="s">
        <v>78</v>
      </c>
      <c r="G4" s="387"/>
      <c r="H4" s="385"/>
      <c r="I4" s="381" t="s">
        <v>148</v>
      </c>
      <c r="J4" s="386"/>
      <c r="K4" s="386"/>
      <c r="L4" s="386"/>
      <c r="M4" s="386"/>
    </row>
    <row r="5" ht="14.25" customHeight="1">
      <c r="A5" s="380" t="s">
        <v>45</v>
      </c>
      <c r="C5" s="382" t="s">
        <v>65</v>
      </c>
      <c r="E5" s="383" t="s">
        <v>80</v>
      </c>
      <c r="G5" s="387"/>
      <c r="H5" s="385"/>
      <c r="J5" s="386"/>
      <c r="K5" s="386"/>
      <c r="L5" s="386"/>
      <c r="M5" s="386"/>
    </row>
    <row r="6" ht="14.25" customHeight="1">
      <c r="A6" s="380" t="s">
        <v>59</v>
      </c>
      <c r="C6" s="382" t="s">
        <v>81</v>
      </c>
      <c r="E6" s="383" t="s">
        <v>183</v>
      </c>
      <c r="G6" s="387"/>
      <c r="H6" s="385"/>
      <c r="J6" s="386"/>
      <c r="K6" s="386"/>
      <c r="L6" s="386"/>
      <c r="M6" s="386"/>
    </row>
    <row r="7" ht="14.25" customHeight="1">
      <c r="A7" s="380" t="s">
        <v>157</v>
      </c>
      <c r="C7" s="382" t="s">
        <v>62</v>
      </c>
      <c r="E7" s="383" t="s">
        <v>63</v>
      </c>
      <c r="G7" s="388"/>
      <c r="H7" s="385"/>
      <c r="J7" s="386"/>
      <c r="K7" s="386"/>
      <c r="L7" s="386"/>
      <c r="M7" s="386"/>
    </row>
    <row r="8" ht="14.25" customHeight="1">
      <c r="C8" s="382" t="s">
        <v>51</v>
      </c>
      <c r="E8" s="383" t="s">
        <v>184</v>
      </c>
      <c r="G8" s="387"/>
      <c r="H8" s="385"/>
      <c r="J8" s="386"/>
      <c r="K8" s="386"/>
      <c r="L8" s="386"/>
      <c r="M8" s="386"/>
    </row>
    <row r="9" ht="14.25" customHeight="1">
      <c r="C9" s="382" t="s">
        <v>58</v>
      </c>
      <c r="E9" s="383" t="s">
        <v>185</v>
      </c>
      <c r="G9" s="387"/>
      <c r="H9" s="385"/>
      <c r="J9" s="386"/>
      <c r="K9" s="386"/>
      <c r="L9" s="386"/>
      <c r="M9" s="386"/>
    </row>
    <row r="10" ht="14.25" customHeight="1">
      <c r="C10" s="382" t="s">
        <v>186</v>
      </c>
      <c r="E10" s="380" t="s">
        <v>187</v>
      </c>
      <c r="G10" s="387"/>
      <c r="H10" s="385"/>
      <c r="J10" s="386"/>
      <c r="K10" s="386"/>
      <c r="L10" s="386"/>
      <c r="M10" s="386"/>
    </row>
    <row r="11" ht="14.25" customHeight="1">
      <c r="C11" s="382" t="s">
        <v>55</v>
      </c>
      <c r="E11" s="383" t="s">
        <v>72</v>
      </c>
      <c r="G11" s="387"/>
    </row>
    <row r="12" ht="14.25" customHeight="1">
      <c r="C12" s="382" t="s">
        <v>50</v>
      </c>
      <c r="E12" s="383" t="s">
        <v>188</v>
      </c>
      <c r="H12" s="106"/>
    </row>
    <row r="13" ht="14.25" customHeight="1">
      <c r="C13" s="382" t="s">
        <v>61</v>
      </c>
      <c r="E13" s="383" t="s">
        <v>84</v>
      </c>
      <c r="H13" s="89"/>
    </row>
    <row r="14" ht="14.25" customHeight="1">
      <c r="C14" s="382" t="s">
        <v>71</v>
      </c>
      <c r="E14" s="383" t="s">
        <v>76</v>
      </c>
    </row>
    <row r="15" ht="14.25" customHeight="1">
      <c r="C15" s="382" t="s">
        <v>189</v>
      </c>
      <c r="E15" s="383" t="s">
        <v>68</v>
      </c>
    </row>
    <row r="16" ht="14.25" customHeight="1">
      <c r="C16" s="382" t="s">
        <v>44</v>
      </c>
      <c r="E16" s="383" t="s">
        <v>190</v>
      </c>
    </row>
    <row r="17" ht="14.25" customHeight="1">
      <c r="C17" s="106"/>
      <c r="E17" s="383" t="s">
        <v>73</v>
      </c>
    </row>
    <row r="18" ht="14.25" customHeight="1">
      <c r="E18" s="380" t="s">
        <v>191</v>
      </c>
    </row>
    <row r="19" ht="14.25" customHeight="1">
      <c r="E19" s="383" t="s">
        <v>53</v>
      </c>
    </row>
    <row r="20" ht="14.25" customHeight="1">
      <c r="E20" s="383" t="s">
        <v>181</v>
      </c>
    </row>
    <row r="21" ht="14.25" customHeight="1">
      <c r="E21" s="383" t="s">
        <v>192</v>
      </c>
    </row>
    <row r="22" ht="14.25" customHeight="1">
      <c r="E22" s="383" t="s">
        <v>193</v>
      </c>
    </row>
    <row r="23" ht="14.25" customHeight="1">
      <c r="E23" s="383" t="s">
        <v>194</v>
      </c>
    </row>
    <row r="24" ht="14.25" customHeight="1">
      <c r="E24" s="383" t="s">
        <v>195</v>
      </c>
    </row>
    <row r="25" ht="14.25" customHeight="1">
      <c r="E25" s="383" t="s">
        <v>49</v>
      </c>
    </row>
    <row r="26" ht="14.25" customHeight="1">
      <c r="E26" s="383" t="s">
        <v>196</v>
      </c>
    </row>
    <row r="27" ht="14.25" customHeight="1">
      <c r="E27" s="383" t="s">
        <v>57</v>
      </c>
    </row>
    <row r="28" ht="14.25" customHeight="1">
      <c r="E28" s="383" t="s">
        <v>197</v>
      </c>
    </row>
    <row r="29" ht="14.25" customHeight="1">
      <c r="E29" s="383" t="s">
        <v>163</v>
      </c>
    </row>
    <row r="30" ht="14.25" customHeight="1">
      <c r="E30" s="380" t="s">
        <v>147</v>
      </c>
    </row>
    <row r="31" ht="14.25" customHeight="1">
      <c r="E31" s="383" t="s">
        <v>198</v>
      </c>
    </row>
    <row r="32" ht="14.25" customHeight="1">
      <c r="E32" s="383" t="s">
        <v>199</v>
      </c>
    </row>
    <row r="33" ht="14.25" customHeight="1">
      <c r="E33" s="383" t="s">
        <v>200</v>
      </c>
    </row>
    <row r="34" ht="14.25" customHeight="1">
      <c r="E34" s="383" t="s">
        <v>201</v>
      </c>
    </row>
    <row r="35" ht="14.25" customHeight="1">
      <c r="E35" s="383" t="s">
        <v>60</v>
      </c>
    </row>
    <row r="36" ht="14.25" customHeight="1">
      <c r="E36" s="383" t="s">
        <v>202</v>
      </c>
    </row>
    <row r="37" ht="14.25" customHeight="1">
      <c r="E37" s="383" t="s">
        <v>67</v>
      </c>
    </row>
    <row r="38" ht="14.25" customHeight="1">
      <c r="E38" s="380" t="s">
        <v>203</v>
      </c>
    </row>
    <row r="39" ht="14.25" customHeight="1">
      <c r="E39" s="383" t="s">
        <v>95</v>
      </c>
    </row>
    <row r="40" ht="14.25" customHeight="1">
      <c r="E40" s="383" t="s">
        <v>204</v>
      </c>
    </row>
    <row r="41" ht="14.25" customHeight="1">
      <c r="E41" s="383" t="s">
        <v>46</v>
      </c>
    </row>
    <row r="42" ht="14.25" customHeight="1">
      <c r="E42" s="383" t="s">
        <v>91</v>
      </c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  <tableParts count="5">
    <tablePart r:id="rId7"/>
    <tablePart r:id="rId8"/>
    <tablePart r:id="rId9"/>
    <tablePart r:id="rId10"/>
    <tablePart r:id="rId11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2019-12-16T11:33:15Z</dcterms:created>
  <dc:creator>Yoris Delahaye</dc:creator>
</cp:coreProperties>
</file>