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SIMPL PLYWOOD" sheetId="2" r:id="rId5"/>
    <sheet state="hidden" name="Uvoz za Vasco" sheetId="3" r:id="rId6"/>
    <sheet state="hidden" name="PRODUCTION LIST VOLUMES" sheetId="4" r:id="rId7"/>
    <sheet state="hidden" name="PAKIRANJE " sheetId="5" r:id="rId8"/>
    <sheet state="hidden" name="PACKING LIST" sheetId="6" r:id="rId9"/>
    <sheet state="hidden" name="sum simpl" sheetId="7" r:id="rId10"/>
  </sheets>
  <definedNames>
    <definedName hidden="1" localSheetId="1" name="_xlnm._FilterDatabase">'SIMPL PLYWOOD'!$AS$7:$AT$164</definedName>
    <definedName hidden="1" localSheetId="2" name="_xlnm._FilterDatabase">'Uvoz za Vasco'!$A$7:$J$2195</definedName>
    <definedName hidden="1" localSheetId="3" name="_xlnm._FilterDatabase">'PRODUCTION LIST VOLUMES'!$O$5:$O$148</definedName>
    <definedName hidden="1" localSheetId="5" name="_xlnm._FilterDatabase">'PACKING LIST'!$A$2:$Q$137</definedName>
  </definedNames>
  <calcPr/>
  <extLst>
    <ext uri="GoogleSheetsCustomDataVersion1">
      <go:sheetsCustomData xmlns:go="http://customooxmlschemas.google.com/" r:id="rId11" roundtripDataSignature="AMtx7mgsINho+Ze2xoduG8RiwOu7QNy+cg=="/>
    </ext>
  </extLst>
</workbook>
</file>

<file path=xl/sharedStrings.xml><?xml version="1.0" encoding="utf-8"?>
<sst xmlns="http://schemas.openxmlformats.org/spreadsheetml/2006/main" count="5346" uniqueCount="2723">
  <si>
    <t>order list: FEBRUAR 2023</t>
  </si>
  <si>
    <t xml:space="preserve"> </t>
  </si>
  <si>
    <t>Costumer:</t>
  </si>
  <si>
    <t xml:space="preserve">360LINE D.O.O.         BAČ 49A                        SI- 6253 KNEŽAK     VAT: SI32177330   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</si>
  <si>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</si>
  <si>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</si>
  <si>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</si>
  <si>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</si>
  <si>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</si>
  <si>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</si>
  <si>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</si>
  <si>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SIMPL WOODEN VOLUMES</t>
  </si>
  <si>
    <t xml:space="preserve">SUM without vat </t>
  </si>
  <si>
    <t>SUM wtihout vat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</si>
  <si>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</si>
  <si>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</si>
  <si>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</si>
  <si>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</si>
  <si>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</si>
  <si>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</si>
  <si>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</si>
  <si>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</si>
  <si>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Plastic Fantastic Sàrl</t>
  </si>
  <si>
    <t>Rue de l’Etang 25</t>
  </si>
  <si>
    <t>1630 Bulle</t>
  </si>
  <si>
    <t>IDE: CHE-347.256.441</t>
  </si>
  <si>
    <t>info@plasticfantasticshop.ch</t>
  </si>
  <si>
    <t>phone: +41 76 203 50 09</t>
  </si>
  <si>
    <t>Sum price without VAT</t>
  </si>
  <si>
    <t>CHF</t>
  </si>
  <si>
    <t>SCREW-ON ORDER TOTAL</t>
  </si>
  <si>
    <t>Sum SETS</t>
  </si>
  <si>
    <t>50mm</t>
  </si>
  <si>
    <t>70mm</t>
  </si>
  <si>
    <t xml:space="preserve">longer </t>
  </si>
  <si>
    <t>SUM</t>
  </si>
  <si>
    <t>kg</t>
  </si>
  <si>
    <t>SUM of pcs.</t>
  </si>
  <si>
    <t xml:space="preserve">Sum pcs. by colour: </t>
  </si>
  <si>
    <t>SUM:</t>
  </si>
  <si>
    <t>NEW</t>
  </si>
  <si>
    <t>ID</t>
  </si>
  <si>
    <t>sum 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</si>
  <si>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</si>
  <si>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</si>
  <si>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</si>
  <si>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</si>
  <si>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</si>
  <si>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</si>
  <si>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</si>
  <si>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</si>
  <si>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</si>
  <si>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</si>
  <si>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</si>
  <si>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</si>
  <si>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</si>
  <si>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norma</t>
  </si>
  <si>
    <t>SIZE</t>
  </si>
  <si>
    <t>DIMENSIONS</t>
  </si>
  <si>
    <t>TYPE</t>
  </si>
  <si>
    <t>PCS. IN SET</t>
  </si>
  <si>
    <t>T-NUTS</t>
  </si>
  <si>
    <t>screws
50 mm</t>
  </si>
  <si>
    <t>screws 
70 mm</t>
  </si>
  <si>
    <t>screw 
longer mm</t>
  </si>
  <si>
    <t>FIXING</t>
  </si>
  <si>
    <t>PRICE WITHOUT VAT</t>
  </si>
  <si>
    <t>BLACK   
   RAL 9005</t>
  </si>
  <si>
    <t>WHITE</t>
  </si>
  <si>
    <t xml:space="preserve">RED  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</si>
  <si>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</si>
  <si>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</si>
  <si>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</si>
  <si>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</si>
  <si>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</si>
  <si>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   RAL 4003</t>
  </si>
  <si>
    <t>GREY       RAL 7001</t>
  </si>
  <si>
    <r>
      <rPr>
        <rFont val="Calibri"/>
        <color theme="0"/>
        <sz val="14.0"/>
      </rPr>
      <t xml:space="preserve">PURPLE      </t>
    </r>
    <r>
      <rPr>
        <rFont val="Calibri"/>
        <color theme="0"/>
        <sz val="12.0"/>
      </rPr>
      <t>S4050-R60B/M</t>
    </r>
  </si>
  <si>
    <t>MINT   RAL6027</t>
  </si>
  <si>
    <t>DEEP ROSE RAL4008</t>
  </si>
  <si>
    <t xml:space="preserve">Sum </t>
  </si>
  <si>
    <t>ordered</t>
  </si>
  <si>
    <t>mali vol</t>
  </si>
  <si>
    <t>veliki</t>
  </si>
  <si>
    <t>noži</t>
  </si>
  <si>
    <t>sajn/g</t>
  </si>
  <si>
    <t>polies/g</t>
  </si>
  <si>
    <t>posip/g</t>
  </si>
  <si>
    <t>unitke</t>
  </si>
  <si>
    <t>plosce/m2</t>
  </si>
  <si>
    <t>Production quota pet set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</si>
  <si>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</si>
  <si>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</si>
  <si>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</si>
  <si>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</si>
  <si>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</si>
  <si>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</si>
  <si>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</si>
  <si>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</si>
  <si>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</si>
  <si>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</si>
  <si>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</si>
  <si>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</si>
  <si>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</si>
  <si>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12 - ARETES</t>
  </si>
  <si>
    <t>SIMPL-12A</t>
  </si>
  <si>
    <t>S</t>
  </si>
  <si>
    <t>5x 24x11x4 cm</t>
  </si>
  <si>
    <t>arete</t>
  </si>
  <si>
    <t>screw-ons</t>
  </si>
  <si>
    <t>SIMPL-12B</t>
  </si>
  <si>
    <t>L</t>
  </si>
  <si>
    <t>2x 54x22x9 cm</t>
  </si>
  <si>
    <t>SIMPL-12C</t>
  </si>
  <si>
    <t>68x25x9 Cm</t>
  </si>
  <si>
    <t>SIMPL-12D</t>
  </si>
  <si>
    <t>117x22x10 cm</t>
  </si>
  <si>
    <t>SIMPL-12E</t>
  </si>
  <si>
    <t>2XL</t>
  </si>
  <si>
    <t>185x22x10 cm</t>
  </si>
  <si>
    <t>SIMPL-12F</t>
  </si>
  <si>
    <t>185x37x19 cm</t>
  </si>
  <si>
    <t>SIMPL-12G</t>
  </si>
  <si>
    <t>XL</t>
  </si>
  <si>
    <t>110x61x18 cm</t>
  </si>
  <si>
    <t>1 - FLAT</t>
  </si>
  <si>
    <t>SIMPL-1A</t>
  </si>
  <si>
    <t>10x 18x6 cm</t>
  </si>
  <si>
    <t>pyramid</t>
  </si>
  <si>
    <t>SIMPL-1B</t>
  </si>
  <si>
    <t>5x 28x7 cm</t>
  </si>
  <si>
    <t>SIMPL-1C</t>
  </si>
  <si>
    <t>M</t>
  </si>
  <si>
    <t>4x 41x12 cm</t>
  </si>
  <si>
    <t>SIMPL-1D</t>
  </si>
  <si>
    <t>3x 54x15 cm</t>
  </si>
  <si>
    <t>SIMPL-1E</t>
  </si>
  <si>
    <t>2x 77x23 cm</t>
  </si>
  <si>
    <t>SIMPL-1F</t>
  </si>
  <si>
    <t>107x28 cm</t>
  </si>
  <si>
    <t>SIMPL-1G</t>
  </si>
  <si>
    <t>132x36 cm</t>
  </si>
  <si>
    <t>SIMPL-1H</t>
  </si>
  <si>
    <t>158x42 cm</t>
  </si>
  <si>
    <t>SIMPL-1I</t>
  </si>
  <si>
    <t>3XL</t>
  </si>
  <si>
    <t>180x65 cm</t>
  </si>
  <si>
    <t>SIMPL-1K</t>
  </si>
  <si>
    <t>4XL</t>
  </si>
  <si>
    <t>209x61 cm</t>
  </si>
  <si>
    <t>feature</t>
  </si>
  <si>
    <t>2 - CLASSIC</t>
  </si>
  <si>
    <t>SIMPL-2A</t>
  </si>
  <si>
    <t>5x 30x15 cm</t>
  </si>
  <si>
    <t>SIMPL-2B</t>
  </si>
  <si>
    <t>4x 42x22 cm</t>
  </si>
  <si>
    <t>SIMPL-2C</t>
  </si>
  <si>
    <t>3x 56x29 cm</t>
  </si>
  <si>
    <t>SIMPL-2D</t>
  </si>
  <si>
    <t>2x 84x43 cm</t>
  </si>
  <si>
    <t>SIMPL-2E</t>
  </si>
  <si>
    <t>112x50 cm</t>
  </si>
  <si>
    <t>SIMPL-2F</t>
  </si>
  <si>
    <t>142x70 cm</t>
  </si>
  <si>
    <t>SIMPL-2G</t>
  </si>
  <si>
    <t>170x85 cm</t>
  </si>
  <si>
    <t>SIMPL-2H</t>
  </si>
  <si>
    <t>193x79 cm</t>
  </si>
  <si>
    <t>3 - TRAPEZ</t>
  </si>
  <si>
    <t>SIMPL-3A</t>
  </si>
  <si>
    <t>3x 63x27x12 cm</t>
  </si>
  <si>
    <t>pinch</t>
  </si>
  <si>
    <t>SIMPL-3B</t>
  </si>
  <si>
    <t>2x 72x34x17 cm</t>
  </si>
  <si>
    <t>SIMPL-3C</t>
  </si>
  <si>
    <t>80x40x22 cm</t>
  </si>
  <si>
    <t>SIMPL-3D</t>
  </si>
  <si>
    <t>89x45x26 cm</t>
  </si>
  <si>
    <t>SIMPL-3E</t>
  </si>
  <si>
    <t>98x52x31 cm</t>
  </si>
  <si>
    <t>SIMPL-3F</t>
  </si>
  <si>
    <t>108x58x36 cm</t>
  </si>
  <si>
    <t>SIMPL-3G</t>
  </si>
  <si>
    <t>117x64x45 cm</t>
  </si>
  <si>
    <t>SIMPL-3H</t>
  </si>
  <si>
    <t>L-XL</t>
  </si>
  <si>
    <t xml:space="preserve">63x27x12 cm,  72x34x17 cm,  80x40x22 cm,   89x45x26 cm   </t>
  </si>
  <si>
    <t>SIMPL-3I</t>
  </si>
  <si>
    <t>L, XL</t>
  </si>
  <si>
    <t>110x65x25 cm, 72x34x17 cm</t>
  </si>
  <si>
    <t>SIMPL-3J</t>
  </si>
  <si>
    <t>L, 2XL</t>
  </si>
  <si>
    <t>130x85x29 cm, 72x34x17 cm</t>
  </si>
  <si>
    <t>SIMPL-3K</t>
  </si>
  <si>
    <t>SIMPL-3L</t>
  </si>
  <si>
    <t xml:space="preserve">2x 71x16x16 cm.        </t>
  </si>
  <si>
    <t>pinch / ledge</t>
  </si>
  <si>
    <t>SIMPL-3M</t>
  </si>
  <si>
    <t xml:space="preserve">2x 80x19x19 cm           </t>
  </si>
  <si>
    <t>SIMPL-3N</t>
  </si>
  <si>
    <t xml:space="preserve">2x 88x24x21 cm           </t>
  </si>
  <si>
    <t>SIMPL-3O</t>
  </si>
  <si>
    <t xml:space="preserve">2x 97x28x24 cm           </t>
  </si>
  <si>
    <t>SIMPL-3P</t>
  </si>
  <si>
    <t xml:space="preserve">2x 107x33x27 cm           </t>
  </si>
  <si>
    <t>SIMPL-3R</t>
  </si>
  <si>
    <t>2x 193x63x50,5 cm</t>
  </si>
  <si>
    <t>4 - PRISMS</t>
  </si>
  <si>
    <t>SIMPL-4A</t>
  </si>
  <si>
    <t>120x60x20 cm</t>
  </si>
  <si>
    <t>ledge</t>
  </si>
  <si>
    <t>SIMPL-4B</t>
  </si>
  <si>
    <t>SIMPL-4C</t>
  </si>
  <si>
    <t>2x 60x60x20 cm</t>
  </si>
  <si>
    <t>SIMPL-4D</t>
  </si>
  <si>
    <t>2x 120x60x20 cm</t>
  </si>
  <si>
    <t>SIMPL-4E</t>
  </si>
  <si>
    <t>3x 120x60x20 cm</t>
  </si>
  <si>
    <t>SIMPL-4F</t>
  </si>
  <si>
    <t>55x24x12 cm</t>
  </si>
  <si>
    <t>rectangle</t>
  </si>
  <si>
    <t>SIMPL-4I</t>
  </si>
  <si>
    <t>121x86x31 cm</t>
  </si>
  <si>
    <t>SIMPL-4O</t>
  </si>
  <si>
    <t>2x 32,5x28,5x14 cm</t>
  </si>
  <si>
    <t>5 - INCUT</t>
  </si>
  <si>
    <t>SIMPL-5A</t>
  </si>
  <si>
    <t>55X10 cm</t>
  </si>
  <si>
    <t>incut</t>
  </si>
  <si>
    <t>SIMPL-5B</t>
  </si>
  <si>
    <t>78x12 cm</t>
  </si>
  <si>
    <t>SIMPL-5C</t>
  </si>
  <si>
    <t>107x16 cm</t>
  </si>
  <si>
    <t>SIMPL-5D</t>
  </si>
  <si>
    <t>130x20 cm</t>
  </si>
  <si>
    <t>SIMPL-5E</t>
  </si>
  <si>
    <t>157x23 cm</t>
  </si>
  <si>
    <t>SIMPL-5F</t>
  </si>
  <si>
    <t>95x18 cm</t>
  </si>
  <si>
    <t>positive</t>
  </si>
  <si>
    <t>SIMPL-5G</t>
  </si>
  <si>
    <t>128x25 cm</t>
  </si>
  <si>
    <t>SIMPL-5H</t>
  </si>
  <si>
    <t>SIMPL-5I</t>
  </si>
  <si>
    <t>SIMPL-5J</t>
  </si>
  <si>
    <t>175x50 cm</t>
  </si>
  <si>
    <t>SIMPL-5K</t>
  </si>
  <si>
    <t>175x55 cm</t>
  </si>
  <si>
    <t>SIMPL-5L</t>
  </si>
  <si>
    <t>75x22 cm</t>
  </si>
  <si>
    <t>SIMPL-5M</t>
  </si>
  <si>
    <t>77x23 cm</t>
  </si>
  <si>
    <t>SIMPL-5N</t>
  </si>
  <si>
    <t>36,5x12 cm</t>
  </si>
  <si>
    <t>SIMPL-5O</t>
  </si>
  <si>
    <t>37x12 cm</t>
  </si>
  <si>
    <t>6 - WANNABES</t>
  </si>
  <si>
    <t>SIMPL-6A</t>
  </si>
  <si>
    <t>S-XL</t>
  </si>
  <si>
    <t>26x18x9 cm, 36x18x9 cm, 49x18x9 cm, 69x18x9 cm, 114x18x9 cm</t>
  </si>
  <si>
    <t>edge</t>
  </si>
  <si>
    <t>SIMPL-6B</t>
  </si>
  <si>
    <t>57x6x2 cm</t>
  </si>
  <si>
    <t>SIMPL-6C</t>
  </si>
  <si>
    <t xml:space="preserve">26x6x2 cm </t>
  </si>
  <si>
    <t>SIMPL-6D</t>
  </si>
  <si>
    <t>26x9x2 cm</t>
  </si>
  <si>
    <t>SIMPL-6E</t>
  </si>
  <si>
    <t>30x11x4,5 cm</t>
  </si>
  <si>
    <t>SIMPL-6F</t>
  </si>
  <si>
    <t>29x19x2 cm</t>
  </si>
  <si>
    <t>SIMPL-6G</t>
  </si>
  <si>
    <t>28x19x4,5 cm</t>
  </si>
  <si>
    <t>SIMPL-6H</t>
  </si>
  <si>
    <t>S-L</t>
  </si>
  <si>
    <t>18x6x6 cm, 
25x18x2 cm, 
30x18x2 cm, 
44x36x4 cm,  
 57x36x4 cm, 
  71x36x4 cm</t>
  </si>
  <si>
    <t>SIMPL-6I</t>
  </si>
  <si>
    <t>18x6x1,5 cm</t>
  </si>
  <si>
    <t>SIMPL-6J</t>
  </si>
  <si>
    <t>26x6x1,2 cm</t>
  </si>
  <si>
    <t>SIMPL-6K</t>
  </si>
  <si>
    <t>XS-S</t>
  </si>
  <si>
    <t>2x 30,5x6,5x1,2 cm, 
24x6,5x1,2 cm,  19x6,5x1,2 cm, 15,5x6,5x1,2 cm,  12,5x6,5x1,2 cm</t>
  </si>
  <si>
    <t>SIMPL-6L</t>
  </si>
  <si>
    <t>3x 
57,5x14,5x4,5 cm</t>
  </si>
  <si>
    <t>SIMPL-6M</t>
  </si>
  <si>
    <t>2x 
112,5x14,5x4,5 cm</t>
  </si>
  <si>
    <t>SIMPL-6N</t>
  </si>
  <si>
    <t>S, M</t>
  </si>
  <si>
    <t>26x11x4 cm
32x14x4 cm</t>
  </si>
  <si>
    <t>SIMPL-6O</t>
  </si>
  <si>
    <t>61x11x4 cm
 67x14x4 cm</t>
  </si>
  <si>
    <t>SIMPL-6P</t>
  </si>
  <si>
    <t>96x11x4 cm
101x14x4 cm</t>
  </si>
  <si>
    <t>7 - SQUARES</t>
  </si>
  <si>
    <t>SIMPL-7A</t>
  </si>
  <si>
    <t>square</t>
  </si>
  <si>
    <t>SIMPL-7B</t>
  </si>
  <si>
    <t>4x 40x19 cm</t>
  </si>
  <si>
    <t>SIMPL-7C</t>
  </si>
  <si>
    <t>3x 50x25 cm</t>
  </si>
  <si>
    <t>SIMPL-7D</t>
  </si>
  <si>
    <t>2x 70x40 cm</t>
  </si>
  <si>
    <t>SIMPL-7E</t>
  </si>
  <si>
    <t>90x60 cm</t>
  </si>
  <si>
    <t>SIMPL-7F</t>
  </si>
  <si>
    <t>120x85 cm</t>
  </si>
  <si>
    <t>SIMPL-7G</t>
  </si>
  <si>
    <t>50x50x8 cm,   50x50x17 cm</t>
  </si>
  <si>
    <t>SIMPL-7H</t>
  </si>
  <si>
    <t>50x50x12 cm,   50x50x20 cm</t>
  </si>
  <si>
    <t>SIMPL-7I</t>
  </si>
  <si>
    <t>S-M</t>
  </si>
  <si>
    <t>17x17x10 cm,   23x23x15 cm,   30x30x20 cm,   37x37x24 cm</t>
  </si>
  <si>
    <t>SIMPL-7J</t>
  </si>
  <si>
    <t>50x50x8 cm,      50x50x20 cm,     37x37x24 cm,    17x17x10 cm</t>
  </si>
  <si>
    <t>SIMPL-7K</t>
  </si>
  <si>
    <t>50x50x17 cm,     50x50x12 cm,   30x30x20 cm,    22x22x14 cm</t>
  </si>
  <si>
    <t>SIMPL-7L</t>
  </si>
  <si>
    <t>M, XL</t>
  </si>
  <si>
    <t>120x120x57 cm,    40x40x20 cm</t>
  </si>
  <si>
    <t>SIMPL-7M</t>
  </si>
  <si>
    <t xml:space="preserve">2x 23x23x18 cm        </t>
  </si>
  <si>
    <t>high profile</t>
  </si>
  <si>
    <t>SIMPL-7N</t>
  </si>
  <si>
    <t>35x35x36 cm</t>
  </si>
  <si>
    <t>SIMPL-7O</t>
  </si>
  <si>
    <t>50x50x53 cm</t>
  </si>
  <si>
    <t>SIMPL-7P</t>
  </si>
  <si>
    <t>64x64x70 cm</t>
  </si>
  <si>
    <t>SIMPL-7R</t>
  </si>
  <si>
    <t>80x80x87 cm</t>
  </si>
  <si>
    <t>SIMPL-7S</t>
  </si>
  <si>
    <t>2x 115x115x45 cm</t>
  </si>
  <si>
    <t>8 - WHEELS</t>
  </si>
  <si>
    <t>SIMPL-8A</t>
  </si>
  <si>
    <t>60x15x4 cm</t>
  </si>
  <si>
    <t>jug</t>
  </si>
  <si>
    <t>SIMPL-8B</t>
  </si>
  <si>
    <t>60x25x4 cm</t>
  </si>
  <si>
    <t>SIMPL-8C</t>
  </si>
  <si>
    <t>60x35x4 cm</t>
  </si>
  <si>
    <t>SIMPL-8D</t>
  </si>
  <si>
    <t>60x45x4 cm</t>
  </si>
  <si>
    <t>SIMPL-8E</t>
  </si>
  <si>
    <t>120x30x4 cm</t>
  </si>
  <si>
    <t>13 - PINCHES</t>
  </si>
  <si>
    <t>SIMPL-8F</t>
  </si>
  <si>
    <t>2x 25x8x8 cm</t>
  </si>
  <si>
    <t>SIMPL-8G</t>
  </si>
  <si>
    <t>2x 40x8x8 cm</t>
  </si>
  <si>
    <t>SIMPL-8H</t>
  </si>
  <si>
    <t>2x 88x8x11 cm</t>
  </si>
  <si>
    <t>SIMPL-8I</t>
  </si>
  <si>
    <t>2x 25x8x11 cm</t>
  </si>
  <si>
    <t>SIMPL-8J</t>
  </si>
  <si>
    <t>2x 46x8x11 cm</t>
  </si>
  <si>
    <t>SIMPL-8K</t>
  </si>
  <si>
    <t>2x 53x8x16 cm</t>
  </si>
  <si>
    <t>SIMPL-8L</t>
  </si>
  <si>
    <t>60x20x12 cm</t>
  </si>
  <si>
    <t>SIMPL-13M</t>
  </si>
  <si>
    <t>69x11,5x11 cm</t>
  </si>
  <si>
    <t>SIMPL-13N</t>
  </si>
  <si>
    <t>88,5x11,5x11 cm</t>
  </si>
  <si>
    <t>SIMPL-13O</t>
  </si>
  <si>
    <t>108,5x11,5x11 cm</t>
  </si>
  <si>
    <t>9 - DUCKS</t>
  </si>
  <si>
    <t>SIMPL-9A</t>
  </si>
  <si>
    <t>4x 23x29x19 cm</t>
  </si>
  <si>
    <t>SIMPL-9B</t>
  </si>
  <si>
    <t>4x 40x29x19 cm</t>
  </si>
  <si>
    <t>SIMPL-9C</t>
  </si>
  <si>
    <t>3x 58x29x19 cm</t>
  </si>
  <si>
    <t>SIMPL-9D</t>
  </si>
  <si>
    <t>3x 75x29x19 cm</t>
  </si>
  <si>
    <t>SIMPL-9E</t>
  </si>
  <si>
    <t>2x 95x29x19 cm</t>
  </si>
  <si>
    <t>SIMPL-9F</t>
  </si>
  <si>
    <t>2x 110x29x19 cm</t>
  </si>
  <si>
    <t>SIMPL-9G</t>
  </si>
  <si>
    <t>61x61x32x20 cm, 58x29x19 cm</t>
  </si>
  <si>
    <t>SIMPL-9H</t>
  </si>
  <si>
    <t>4x 25,5x18,5x12 cm</t>
  </si>
  <si>
    <t>SIMPL-9I</t>
  </si>
  <si>
    <t>3x 37x18,5x12 cm</t>
  </si>
  <si>
    <t>SIMPL-9J</t>
  </si>
  <si>
    <t>M-L</t>
  </si>
  <si>
    <t>2x 47,5x18,5x12 cm,
52x42x13 cm</t>
  </si>
  <si>
    <t>SIMPL-9K</t>
  </si>
  <si>
    <t>3x 108x41x27 cm</t>
  </si>
  <si>
    <t>SIMPL-9L</t>
  </si>
  <si>
    <t>2x 134x41x27 cm</t>
  </si>
  <si>
    <t>SIMPL-9M</t>
  </si>
  <si>
    <t>2x 161x41x27 cm</t>
  </si>
  <si>
    <t>SIMPL-9N</t>
  </si>
  <si>
    <t>168x85x44x27,5 cm</t>
  </si>
  <si>
    <t>SIMPL-9O</t>
  </si>
  <si>
    <t>4x 74x29x19 cm</t>
  </si>
  <si>
    <t>10 - HUGE-IES</t>
  </si>
  <si>
    <t>SIMPL-10A</t>
  </si>
  <si>
    <t>197x140x56 cm</t>
  </si>
  <si>
    <t>SIMPL-10B</t>
  </si>
  <si>
    <t>152x127x56 cm</t>
  </si>
  <si>
    <t>SIMPL-10C</t>
  </si>
  <si>
    <t>200x90x40 cm</t>
  </si>
  <si>
    <t>SIMPL-10D</t>
  </si>
  <si>
    <t>145x117x60 cm</t>
  </si>
  <si>
    <t>SIMPL-10E</t>
  </si>
  <si>
    <t>200x120x85 cm</t>
  </si>
  <si>
    <t>SIMPL-10F</t>
  </si>
  <si>
    <t>158x297x40 cm</t>
  </si>
  <si>
    <t>SIMPL-10G</t>
  </si>
  <si>
    <t>11 - BOWS</t>
  </si>
  <si>
    <t>SIMPL-11A</t>
  </si>
  <si>
    <t>4x  32x16x6 cm</t>
  </si>
  <si>
    <t>sloper</t>
  </si>
  <si>
    <t>SIMPL-11B</t>
  </si>
  <si>
    <t>60x29x10 cm, 70x29x10 cm</t>
  </si>
  <si>
    <t>SIMPL-11C</t>
  </si>
  <si>
    <t>80x30x16 cm, 90x30x16 cm</t>
  </si>
  <si>
    <t>SIMPL-11D</t>
  </si>
  <si>
    <t>100x30x18 cm</t>
  </si>
  <si>
    <t>SIMPL-11E</t>
  </si>
  <si>
    <t>120x60x19 cm</t>
  </si>
  <si>
    <t>SIMPL-11F</t>
  </si>
  <si>
    <t>109x64x20 cm</t>
  </si>
  <si>
    <t>SIMPL-11G</t>
  </si>
  <si>
    <t>67x20x12 cm</t>
  </si>
  <si>
    <t>SIMPL-11H</t>
  </si>
  <si>
    <t>4x 28x9x4 cm</t>
  </si>
  <si>
    <t>SIMPL-11I</t>
  </si>
  <si>
    <t>2x 62x42x12 cm</t>
  </si>
  <si>
    <t>'SIMPL PLYWOOD'!</t>
  </si>
  <si>
    <t>AE2</t>
  </si>
  <si>
    <t>GRP ORDER LIST</t>
  </si>
  <si>
    <t>WOOD - SUMMARY</t>
  </si>
  <si>
    <t>DIFF GRP</t>
  </si>
  <si>
    <t>D:AQ</t>
  </si>
  <si>
    <t>D8:AQ8</t>
  </si>
  <si>
    <t>Barva</t>
  </si>
  <si>
    <t>PU/non PU</t>
  </si>
  <si>
    <t>ŠIFRA BREZ BARVE</t>
  </si>
  <si>
    <t>SIFRA Z BARVO</t>
  </si>
  <si>
    <t>ŠTEVILO NAROČENIH</t>
  </si>
  <si>
    <t>SIMPL-10A-01</t>
  </si>
  <si>
    <t>SIMPL-10A-02</t>
  </si>
  <si>
    <t>SIMPL-10A-03</t>
  </si>
  <si>
    <t>SIMPL-10A-04</t>
  </si>
  <si>
    <t>SIMPL-10A-05</t>
  </si>
  <si>
    <t>SIMPL-10A-06</t>
  </si>
  <si>
    <t>SIMPL-10A-07</t>
  </si>
  <si>
    <t>SIMPL-10A-08</t>
  </si>
  <si>
    <t>SIMPL-10A-09</t>
  </si>
  <si>
    <t>SIMPL-10A-10</t>
  </si>
  <si>
    <t>SIMPL-10A-11</t>
  </si>
  <si>
    <t>SIMPL-10A-12</t>
  </si>
  <si>
    <t>SIMPL-10A-13</t>
  </si>
  <si>
    <t>SIMPL-10A-100</t>
  </si>
  <si>
    <t>SIMPL-10B-01</t>
  </si>
  <si>
    <t>SIMPL-10B-02</t>
  </si>
  <si>
    <t>SIMPL-10B-03</t>
  </si>
  <si>
    <t>SIMPL-10B-04</t>
  </si>
  <si>
    <t>SIMPL-10B-05</t>
  </si>
  <si>
    <t>SIMPL-10B-06</t>
  </si>
  <si>
    <t>SIMPL-10B-07</t>
  </si>
  <si>
    <t>SIMPL-10B-08</t>
  </si>
  <si>
    <t>SIMPL-10B-09</t>
  </si>
  <si>
    <t>SIMPL-10B-10</t>
  </si>
  <si>
    <t>SIMPL-10B-11</t>
  </si>
  <si>
    <t>SIMPL-10B-12</t>
  </si>
  <si>
    <t>SIMPL-10B-13</t>
  </si>
  <si>
    <t>SIMPL-10B-100</t>
  </si>
  <si>
    <t>SIMPL-10C-01</t>
  </si>
  <si>
    <t>SIMPL-10C-02</t>
  </si>
  <si>
    <t>SIMPL-10C-03</t>
  </si>
  <si>
    <t>SIMPL-10C-04</t>
  </si>
  <si>
    <t>SIMPL-10C-05</t>
  </si>
  <si>
    <t>SIMPL-10C-06</t>
  </si>
  <si>
    <t>SIMPL-10C-07</t>
  </si>
  <si>
    <t>SIMPL-10C-08</t>
  </si>
  <si>
    <t>SIMPL-10C-09</t>
  </si>
  <si>
    <t>SIMPL-10C-10</t>
  </si>
  <si>
    <t>SIMPL-10C-11</t>
  </si>
  <si>
    <t>SIMPL-10C-12</t>
  </si>
  <si>
    <t>SIMPL-10C-13</t>
  </si>
  <si>
    <t>SIMPL-10C-100</t>
  </si>
  <si>
    <t>SIMPL-10D-01</t>
  </si>
  <si>
    <t>SIMPL-10D-02</t>
  </si>
  <si>
    <t>SIMPL-10D-03</t>
  </si>
  <si>
    <t>SIMPL-10D-04</t>
  </si>
  <si>
    <t>SIMPL-10D-05</t>
  </si>
  <si>
    <t>SIMPL-10D-06</t>
  </si>
  <si>
    <t>SIMPL-10D-07</t>
  </si>
  <si>
    <t>SIMPL-10D-08</t>
  </si>
  <si>
    <t>SIMPL-10D-09</t>
  </si>
  <si>
    <t>SIMPL-10D-10</t>
  </si>
  <si>
    <t>SIMPL-10D-11</t>
  </si>
  <si>
    <t>SIMPL-10D-12</t>
  </si>
  <si>
    <t>SIMPL-10D-13</t>
  </si>
  <si>
    <t>SIMPL-10D-100</t>
  </si>
  <si>
    <t>SIMPL-10E-01</t>
  </si>
  <si>
    <t>SIMPL-10E-02</t>
  </si>
  <si>
    <t>SIMPL-10E-03</t>
  </si>
  <si>
    <t>SIMPL-10E-04</t>
  </si>
  <si>
    <t>SIMPL-10E-05</t>
  </si>
  <si>
    <t>SIMPL-10E-06</t>
  </si>
  <si>
    <t>SIMPL-10E-07</t>
  </si>
  <si>
    <t>SIMPL-10E-08</t>
  </si>
  <si>
    <t>SIMPL-10E-09</t>
  </si>
  <si>
    <t>SIMPL-10E-10</t>
  </si>
  <si>
    <t>SIMPL-10E-11</t>
  </si>
  <si>
    <t>SIMPL-10E-12</t>
  </si>
  <si>
    <t>SIMPL-10E-13</t>
  </si>
  <si>
    <t>SIMPL-10E-100</t>
  </si>
  <si>
    <t>SIMPL-10F-01</t>
  </si>
  <si>
    <t>SIMPL-10F-02</t>
  </si>
  <si>
    <t>SIMPL-10F-03</t>
  </si>
  <si>
    <t>SIMPL-10F-04</t>
  </si>
  <si>
    <t>SIMPL-10F-05</t>
  </si>
  <si>
    <t>SIMPL-10F-06</t>
  </si>
  <si>
    <t>SIMPL-10F-07</t>
  </si>
  <si>
    <t>SIMPL-10F-08</t>
  </si>
  <si>
    <t>SIMPL-10F-09</t>
  </si>
  <si>
    <t>SIMPL-10F-10</t>
  </si>
  <si>
    <t>SIMPL-10F-11</t>
  </si>
  <si>
    <t>SIMPL-10F-12</t>
  </si>
  <si>
    <t>SIMPL-10F-13</t>
  </si>
  <si>
    <t>SIMPL-10F-100</t>
  </si>
  <si>
    <t>SIMPL-10G-01</t>
  </si>
  <si>
    <t>SIMPL-10G-02</t>
  </si>
  <si>
    <t>SIMPL-10G-03</t>
  </si>
  <si>
    <t>SIMPL-10G-04</t>
  </si>
  <si>
    <t>SIMPL-10G-05</t>
  </si>
  <si>
    <t>SIMPL-10G-06</t>
  </si>
  <si>
    <t>SIMPL-10G-07</t>
  </si>
  <si>
    <t>SIMPL-10G-08</t>
  </si>
  <si>
    <t>SIMPL-10G-09</t>
  </si>
  <si>
    <t>SIMPL-10G-10</t>
  </si>
  <si>
    <t>SIMPL-10G-11</t>
  </si>
  <si>
    <t>SIMPL-10G-12</t>
  </si>
  <si>
    <t>SIMPL-10G-13</t>
  </si>
  <si>
    <t>SIMPL-10G-100</t>
  </si>
  <si>
    <t>SIMPL-11A-01</t>
  </si>
  <si>
    <t>SIMPL-11A-02</t>
  </si>
  <si>
    <t>SIMPL-11A-03</t>
  </si>
  <si>
    <t>SIMPL-11A-04</t>
  </si>
  <si>
    <t>SIMPL-11A-05</t>
  </si>
  <si>
    <t>SIMPL-11A-06</t>
  </si>
  <si>
    <t>SIMPL-11A-07</t>
  </si>
  <si>
    <t>SIMPL-11A-08</t>
  </si>
  <si>
    <t>SIMPL-11A-09</t>
  </si>
  <si>
    <t>SIMPL-11A-10</t>
  </si>
  <si>
    <t>SIMPL-11A-11</t>
  </si>
  <si>
    <t>SIMPL-11A-12</t>
  </si>
  <si>
    <t>SIMPL-11A-13</t>
  </si>
  <si>
    <t>SIMPL-11A-100</t>
  </si>
  <si>
    <t>SIMPL-11B-01</t>
  </si>
  <si>
    <t>SIMPL-11B-02</t>
  </si>
  <si>
    <t>SIMPL-11B-03</t>
  </si>
  <si>
    <t>SIMPL-11B-04</t>
  </si>
  <si>
    <t>SIMPL-11B-05</t>
  </si>
  <si>
    <t>SIMPL-11B-06</t>
  </si>
  <si>
    <t>SIMPL-11B-07</t>
  </si>
  <si>
    <t>SIMPL-11B-08</t>
  </si>
  <si>
    <t>SIMPL-11B-09</t>
  </si>
  <si>
    <t>SIMPL-11B-10</t>
  </si>
  <si>
    <t>SIMPL-11B-11</t>
  </si>
  <si>
    <t>SIMPL-11B-12</t>
  </si>
  <si>
    <t>SIMPL-11B-13</t>
  </si>
  <si>
    <t>SIMPL-11B-100</t>
  </si>
  <si>
    <t>SIMPL-11C-01</t>
  </si>
  <si>
    <t>SIMPL-11C-02</t>
  </si>
  <si>
    <t>SIMPL-11C-03</t>
  </si>
  <si>
    <t>SIMPL-11C-04</t>
  </si>
  <si>
    <t>SIMPL-11C-05</t>
  </si>
  <si>
    <t>SIMPL-11C-06</t>
  </si>
  <si>
    <t>SIMPL-11C-07</t>
  </si>
  <si>
    <t>SIMPL-11C-08</t>
  </si>
  <si>
    <t>SIMPL-11C-09</t>
  </si>
  <si>
    <t>SIMPL-11C-10</t>
  </si>
  <si>
    <t>SIMPL-11C-11</t>
  </si>
  <si>
    <t>SIMPL-11C-12</t>
  </si>
  <si>
    <t>SIMPL-11C-13</t>
  </si>
  <si>
    <t>SIMPL-11C-100</t>
  </si>
  <si>
    <t>SIMPL-11D-01</t>
  </si>
  <si>
    <t>SIMPL-11D-02</t>
  </si>
  <si>
    <t>SIMPL-11D-03</t>
  </si>
  <si>
    <t>SIMPL-11D-04</t>
  </si>
  <si>
    <t>SIMPL-11D-05</t>
  </si>
  <si>
    <t>SIMPL-11D-06</t>
  </si>
  <si>
    <t>SIMPL-11D-07</t>
  </si>
  <si>
    <t>SIMPL-11D-08</t>
  </si>
  <si>
    <t>SIMPL-11D-09</t>
  </si>
  <si>
    <t>SIMPL-11D-10</t>
  </si>
  <si>
    <t>SIMPL-11D-11</t>
  </si>
  <si>
    <t>SIMPL-11D-12</t>
  </si>
  <si>
    <t>SIMPL-11D-13</t>
  </si>
  <si>
    <t>SIMPL-11D-100</t>
  </si>
  <si>
    <t>SIMPL-11E-01</t>
  </si>
  <si>
    <t>SIMPL-11E-02</t>
  </si>
  <si>
    <t>SIMPL-11E-03</t>
  </si>
  <si>
    <t>SIMPL-11E-04</t>
  </si>
  <si>
    <t>SIMPL-11E-05</t>
  </si>
  <si>
    <t>SIMPL-11E-06</t>
  </si>
  <si>
    <t>SIMPL-11E-07</t>
  </si>
  <si>
    <t>SIMPL-11E-08</t>
  </si>
  <si>
    <t>SIMPL-11E-09</t>
  </si>
  <si>
    <t>SIMPL-11E-10</t>
  </si>
  <si>
    <t>SIMPL-11E-11</t>
  </si>
  <si>
    <t>SIMPL-11E-12</t>
  </si>
  <si>
    <t>SIMPL-11E-13</t>
  </si>
  <si>
    <t>SIMPL-11E-100</t>
  </si>
  <si>
    <t>SIMPL-11F-01</t>
  </si>
  <si>
    <t>SIMPL-11F-02</t>
  </si>
  <si>
    <t>SIMPL-11F-03</t>
  </si>
  <si>
    <t>SIMPL-11F-04</t>
  </si>
  <si>
    <t>SIMPL-11F-05</t>
  </si>
  <si>
    <t>SIMPL-11F-06</t>
  </si>
  <si>
    <t>SIMPL-11F-07</t>
  </si>
  <si>
    <t>SIMPL-11F-08</t>
  </si>
  <si>
    <t>SIMPL-11F-09</t>
  </si>
  <si>
    <t>SIMPL-11F-10</t>
  </si>
  <si>
    <t>SIMPL-11F-11</t>
  </si>
  <si>
    <t>SIMPL-11F-12</t>
  </si>
  <si>
    <t>SIMPL-11F-13</t>
  </si>
  <si>
    <t>SIMPL-11F-100</t>
  </si>
  <si>
    <t>SIMPL-11G-01</t>
  </si>
  <si>
    <t>SIMPL-11G-02</t>
  </si>
  <si>
    <t>SIMPL-11G-03</t>
  </si>
  <si>
    <t>SIMPL-11G-04</t>
  </si>
  <si>
    <t>SIMPL-11G-05</t>
  </si>
  <si>
    <t>SIMPL-11G-06</t>
  </si>
  <si>
    <t>SIMPL-11G-07</t>
  </si>
  <si>
    <t>SIMPL-11G-08</t>
  </si>
  <si>
    <t>SIMPL-11G-09</t>
  </si>
  <si>
    <t>SIMPL-11G-10</t>
  </si>
  <si>
    <t>SIMPL-11G-11</t>
  </si>
  <si>
    <t>SIMPL-11G-12</t>
  </si>
  <si>
    <t>SIMPL-11G-13</t>
  </si>
  <si>
    <t>SIMPL-11G-100</t>
  </si>
  <si>
    <t>SIMPL-1A-01</t>
  </si>
  <si>
    <t>SIMPL-1A-02</t>
  </si>
  <si>
    <t>SIMPL-1A-03</t>
  </si>
  <si>
    <t>SIMPL-1A-04</t>
  </si>
  <si>
    <t>SIMPL-1A-05</t>
  </si>
  <si>
    <t>SIMPL-1A-06</t>
  </si>
  <si>
    <t>SIMPL-1A-07</t>
  </si>
  <si>
    <t>SIMPL-1A-08</t>
  </si>
  <si>
    <t>SIMPL-1A-09</t>
  </si>
  <si>
    <t>SIMPL-1A-10</t>
  </si>
  <si>
    <t>SIMPL-1A-11</t>
  </si>
  <si>
    <t>SIMPL-1A-12</t>
  </si>
  <si>
    <t>SIMPL-1A-13</t>
  </si>
  <si>
    <t>SIMPL-1A-100</t>
  </si>
  <si>
    <t>SIMPL-1B-01</t>
  </si>
  <si>
    <t>SIMPL-1B-02</t>
  </si>
  <si>
    <t>SIMPL-1B-03</t>
  </si>
  <si>
    <t>SIMPL-1B-04</t>
  </si>
  <si>
    <t>SIMPL-1B-05</t>
  </si>
  <si>
    <t>SIMPL-1B-06</t>
  </si>
  <si>
    <t>SIMPL-1B-07</t>
  </si>
  <si>
    <t>SIMPL-1B-08</t>
  </si>
  <si>
    <t>SIMPL-1B-09</t>
  </si>
  <si>
    <t>SIMPL-1B-10</t>
  </si>
  <si>
    <t>SIMPL-1B-11</t>
  </si>
  <si>
    <t>SIMPL-1B-12</t>
  </si>
  <si>
    <t>SIMPL-1B-13</t>
  </si>
  <si>
    <t>SIMPL-1B-100</t>
  </si>
  <si>
    <t>SIMPL-1C-01</t>
  </si>
  <si>
    <t>SIMPL-1C-02</t>
  </si>
  <si>
    <t>SIMPL-1C-03</t>
  </si>
  <si>
    <t>SIMPL-1C-04</t>
  </si>
  <si>
    <t>SIMPL-1C-05</t>
  </si>
  <si>
    <t>SIMPL-1C-06</t>
  </si>
  <si>
    <t>SIMPL-1C-07</t>
  </si>
  <si>
    <t>SIMPL-1C-08</t>
  </si>
  <si>
    <t>SIMPL-1C-09</t>
  </si>
  <si>
    <t>SIMPL-1C-10</t>
  </si>
  <si>
    <t>SIMPL-1C-11</t>
  </si>
  <si>
    <t>SIMPL-1C-12</t>
  </si>
  <si>
    <t>SIMPL-1C-13</t>
  </si>
  <si>
    <t>SIMPL-1C-100</t>
  </si>
  <si>
    <t>SIMPL-1D-01</t>
  </si>
  <si>
    <t>SIMPL-1D-02</t>
  </si>
  <si>
    <t>SIMPL-1D-03</t>
  </si>
  <si>
    <t>SIMPL-1D-04</t>
  </si>
  <si>
    <t>SIMPL-1D-05</t>
  </si>
  <si>
    <t>SIMPL-1D-06</t>
  </si>
  <si>
    <t>SIMPL-1D-07</t>
  </si>
  <si>
    <t>SIMPL-1D-08</t>
  </si>
  <si>
    <t>SIMPL-1D-09</t>
  </si>
  <si>
    <t>SIMPL-1D-10</t>
  </si>
  <si>
    <t>SIMPL-1D-11</t>
  </si>
  <si>
    <t>SIMPL-1D-12</t>
  </si>
  <si>
    <t>SIMPL-1D-13</t>
  </si>
  <si>
    <t>SIMPL-1D-100</t>
  </si>
  <si>
    <t>SIMPL-1E-01</t>
  </si>
  <si>
    <t>SIMPL-1E-02</t>
  </si>
  <si>
    <t>SIMPL-1E-03</t>
  </si>
  <si>
    <t>SIMPL-1E-04</t>
  </si>
  <si>
    <t>SIMPL-1E-05</t>
  </si>
  <si>
    <t>SIMPL-1E-06</t>
  </si>
  <si>
    <t>SIMPL-1E-07</t>
  </si>
  <si>
    <t>SIMPL-1E-08</t>
  </si>
  <si>
    <t>SIMPL-1E-09</t>
  </si>
  <si>
    <t>SIMPL-1E-10</t>
  </si>
  <si>
    <t>SIMPL-1E-11</t>
  </si>
  <si>
    <t>SIMPL-1E-12</t>
  </si>
  <si>
    <t>SIMPL-1E-13</t>
  </si>
  <si>
    <t>SIMPL-1E-100</t>
  </si>
  <si>
    <t>SIMPL-1F-01</t>
  </si>
  <si>
    <t>SIMPL-1F-02</t>
  </si>
  <si>
    <t>SIMPL-1F-03</t>
  </si>
  <si>
    <t>SIMPL-1F-04</t>
  </si>
  <si>
    <t>SIMPL-1F-05</t>
  </si>
  <si>
    <t>SIMPL-1F-06</t>
  </si>
  <si>
    <t>SIMPL-1F-07</t>
  </si>
  <si>
    <t>SIMPL-1F-08</t>
  </si>
  <si>
    <t>SIMPL-1F-09</t>
  </si>
  <si>
    <t>SIMPL-1F-10</t>
  </si>
  <si>
    <t>SIMPL-1F-11</t>
  </si>
  <si>
    <t>SIMPL-1F-12</t>
  </si>
  <si>
    <t>SIMPL-1F-13</t>
  </si>
  <si>
    <t>SIMPL-1F-100</t>
  </si>
  <si>
    <t>SIMPL-1G-01</t>
  </si>
  <si>
    <t>SIMPL-1G-02</t>
  </si>
  <si>
    <t>SIMPL-1G-03</t>
  </si>
  <si>
    <t>SIMPL-1G-04</t>
  </si>
  <si>
    <t>SIMPL-1G-05</t>
  </si>
  <si>
    <t>SIMPL-1G-06</t>
  </si>
  <si>
    <t>SIMPL-1G-07</t>
  </si>
  <si>
    <t>SIMPL-1G-08</t>
  </si>
  <si>
    <t>SIMPL-1G-09</t>
  </si>
  <si>
    <t>SIMPL-1G-10</t>
  </si>
  <si>
    <t>SIMPL-1G-11</t>
  </si>
  <si>
    <t>SIMPL-1G-12</t>
  </si>
  <si>
    <t>SIMPL-1G-13</t>
  </si>
  <si>
    <t>SIMPL-1G-100</t>
  </si>
  <si>
    <t>SIMPL-1H-01</t>
  </si>
  <si>
    <t>SIMPL-1H-02</t>
  </si>
  <si>
    <t>SIMPL-1H-03</t>
  </si>
  <si>
    <t>SIMPL-1H-04</t>
  </si>
  <si>
    <t>SIMPL-1H-05</t>
  </si>
  <si>
    <t>SIMPL-1H-06</t>
  </si>
  <si>
    <t>SIMPL-1H-07</t>
  </si>
  <si>
    <t>SIMPL-1H-08</t>
  </si>
  <si>
    <t>SIMPL-1H-09</t>
  </si>
  <si>
    <t>SIMPL-1H-10</t>
  </si>
  <si>
    <t>SIMPL-1H-11</t>
  </si>
  <si>
    <t>SIMPL-1H-12</t>
  </si>
  <si>
    <t>SIMPL-1H-13</t>
  </si>
  <si>
    <t>SIMPL-1H-100</t>
  </si>
  <si>
    <t>SIMPL-1I-01</t>
  </si>
  <si>
    <t>SIMPL-1I-02</t>
  </si>
  <si>
    <t>SIMPL-1I-03</t>
  </si>
  <si>
    <t>SIMPL-1I-04</t>
  </si>
  <si>
    <t>SIMPL-1I-05</t>
  </si>
  <si>
    <t>SIMPL-1I-06</t>
  </si>
  <si>
    <t>SIMPL-1I-07</t>
  </si>
  <si>
    <t>SIMPL-1I-08</t>
  </si>
  <si>
    <t>SIMPL-1I-09</t>
  </si>
  <si>
    <t>SIMPL-1I-10</t>
  </si>
  <si>
    <t>SIMPL-1I-11</t>
  </si>
  <si>
    <t>SIMPL-1I-12</t>
  </si>
  <si>
    <t>SIMPL-1I-13</t>
  </si>
  <si>
    <t>SIMPL-1I-100</t>
  </si>
  <si>
    <t>SIMPL-1K-01</t>
  </si>
  <si>
    <t>SIMPL-1K-02</t>
  </si>
  <si>
    <t>SIMPL-1K-03</t>
  </si>
  <si>
    <t>SIMPL-1K-04</t>
  </si>
  <si>
    <t>SIMPL-1K-05</t>
  </si>
  <si>
    <t>SIMPL-1K-06</t>
  </si>
  <si>
    <t>SIMPL-1K-07</t>
  </si>
  <si>
    <t>SIMPL-1K-08</t>
  </si>
  <si>
    <t>SIMPL-1K-09</t>
  </si>
  <si>
    <t>SIMPL-1K-10</t>
  </si>
  <si>
    <t>SIMPL-1K-11</t>
  </si>
  <si>
    <t>SIMPL-1K-12</t>
  </si>
  <si>
    <t>SIMPL-1K-13</t>
  </si>
  <si>
    <t>SIMPL-1K-100</t>
  </si>
  <si>
    <t>SIMPL-2A-01</t>
  </si>
  <si>
    <t>SIMPL-2A-02</t>
  </si>
  <si>
    <t>SIMPL-2A-03</t>
  </si>
  <si>
    <t>SIMPL-2A-04</t>
  </si>
  <si>
    <t>SIMPL-2A-05</t>
  </si>
  <si>
    <t>SIMPL-2A-06</t>
  </si>
  <si>
    <t>SIMPL-2A-07</t>
  </si>
  <si>
    <t>SIMPL-2A-08</t>
  </si>
  <si>
    <t>SIMPL-2A-09</t>
  </si>
  <si>
    <t>SIMPL-2A-10</t>
  </si>
  <si>
    <t>SIMPL-2A-11</t>
  </si>
  <si>
    <t>SIMPL-2A-12</t>
  </si>
  <si>
    <t>SIMPL-2A-13</t>
  </si>
  <si>
    <t>SIMPL-2A-100</t>
  </si>
  <si>
    <t>SIMPL-2B-01</t>
  </si>
  <si>
    <t>SIMPL-2B-02</t>
  </si>
  <si>
    <t>SIMPL-2B-03</t>
  </si>
  <si>
    <t>SIMPL-2B-04</t>
  </si>
  <si>
    <t>SIMPL-2B-05</t>
  </si>
  <si>
    <t>SIMPL-2B-06</t>
  </si>
  <si>
    <t>SIMPL-2B-07</t>
  </si>
  <si>
    <t>SIMPL-2B-08</t>
  </si>
  <si>
    <t>SIMPL-2B-09</t>
  </si>
  <si>
    <t>SIMPL-2B-10</t>
  </si>
  <si>
    <t>SIMPL-2B-11</t>
  </si>
  <si>
    <t>SIMPL-2B-12</t>
  </si>
  <si>
    <t>SIMPL-2B-13</t>
  </si>
  <si>
    <t>SIMPL-2B-100</t>
  </si>
  <si>
    <t>SIMPL-2C-01</t>
  </si>
  <si>
    <t>SIMPL-2C-02</t>
  </si>
  <si>
    <t>SIMPL-2C-03</t>
  </si>
  <si>
    <t>SIMPL-2C-04</t>
  </si>
  <si>
    <t>SIMPL-2C-05</t>
  </si>
  <si>
    <t>SIMPL-2C-06</t>
  </si>
  <si>
    <t>SIMPL-2C-07</t>
  </si>
  <si>
    <t>SIMPL-2C-08</t>
  </si>
  <si>
    <t>SIMPL-2C-09</t>
  </si>
  <si>
    <t>SIMPL-2C-10</t>
  </si>
  <si>
    <t>SIMPL-2C-11</t>
  </si>
  <si>
    <t>SIMPL-2C-12</t>
  </si>
  <si>
    <t>SIMPL-2C-13</t>
  </si>
  <si>
    <t>SIMPL-2C-100</t>
  </si>
  <si>
    <t>SIMPL-2D-01</t>
  </si>
  <si>
    <t>SIMPL-2D-02</t>
  </si>
  <si>
    <t>SIMPL-2D-03</t>
  </si>
  <si>
    <t>SIMPL-2D-04</t>
  </si>
  <si>
    <t>SIMPL-2D-05</t>
  </si>
  <si>
    <t>SIMPL-2D-06</t>
  </si>
  <si>
    <t>SIMPL-2D-07</t>
  </si>
  <si>
    <t>SIMPL-2D-08</t>
  </si>
  <si>
    <t>SIMPL-2D-09</t>
  </si>
  <si>
    <t>SIMPL-2D-10</t>
  </si>
  <si>
    <t>SIMPL-2D-11</t>
  </si>
  <si>
    <t>SIMPL-2D-12</t>
  </si>
  <si>
    <t>SIMPL-2D-13</t>
  </si>
  <si>
    <t>SIMPL-2D-100</t>
  </si>
  <si>
    <t>SIMPL-2E-01</t>
  </si>
  <si>
    <t>SIMPL-2E-02</t>
  </si>
  <si>
    <t>SIMPL-2E-03</t>
  </si>
  <si>
    <t>SIMPL-2E-04</t>
  </si>
  <si>
    <t>SIMPL-2E-05</t>
  </si>
  <si>
    <t>SIMPL-2E-06</t>
  </si>
  <si>
    <t>SIMPL-2E-07</t>
  </si>
  <si>
    <t>SIMPL-2E-08</t>
  </si>
  <si>
    <t>SIMPL-2E-09</t>
  </si>
  <si>
    <t>SIMPL-2E-10</t>
  </si>
  <si>
    <t>SIMPL-2E-11</t>
  </si>
  <si>
    <t>SIMPL-2E-12</t>
  </si>
  <si>
    <t>SIMPL-2E-13</t>
  </si>
  <si>
    <t>SIMPL-2E-100</t>
  </si>
  <si>
    <t>SIMPL-2F-01</t>
  </si>
  <si>
    <t>SIMPL-2F-02</t>
  </si>
  <si>
    <t>SIMPL-2F-03</t>
  </si>
  <si>
    <t>SIMPL-2F-04</t>
  </si>
  <si>
    <t>SIMPL-2F-05</t>
  </si>
  <si>
    <t>SIMPL-2F-06</t>
  </si>
  <si>
    <t>SIMPL-2F-07</t>
  </si>
  <si>
    <t>SIMPL-2F-08</t>
  </si>
  <si>
    <t>SIMPL-2F-09</t>
  </si>
  <si>
    <t>SIMPL-2F-10</t>
  </si>
  <si>
    <t>SIMPL-2F-11</t>
  </si>
  <si>
    <t>SIMPL-2F-12</t>
  </si>
  <si>
    <t>SIMPL-2F-13</t>
  </si>
  <si>
    <t>SIMPL-2F-100</t>
  </si>
  <si>
    <t>SIMPL-2G-01</t>
  </si>
  <si>
    <t>SIMPL-2G-02</t>
  </si>
  <si>
    <t>SIMPL-2G-03</t>
  </si>
  <si>
    <t>SIMPL-2G-04</t>
  </si>
  <si>
    <t>SIMPL-2G-05</t>
  </si>
  <si>
    <t>SIMPL-2G-06</t>
  </si>
  <si>
    <t>SIMPL-2G-07</t>
  </si>
  <si>
    <t>SIMPL-2G-08</t>
  </si>
  <si>
    <t>SIMPL-2G-09</t>
  </si>
  <si>
    <t>SIMPL-2G-10</t>
  </si>
  <si>
    <t>SIMPL-2G-11</t>
  </si>
  <si>
    <t>SIMPL-2G-12</t>
  </si>
  <si>
    <t>SIMPL-2G-13</t>
  </si>
  <si>
    <t>SIMPL-2G-100</t>
  </si>
  <si>
    <t>SIMPL-2H-01</t>
  </si>
  <si>
    <t>SIMPL-2H-02</t>
  </si>
  <si>
    <t>SIMPL-2H-03</t>
  </si>
  <si>
    <t>SIMPL-2H-04</t>
  </si>
  <si>
    <t>SIMPL-2H-05</t>
  </si>
  <si>
    <t>SIMPL-2H-06</t>
  </si>
  <si>
    <t>SIMPL-2H-07</t>
  </si>
  <si>
    <t>SIMPL-2H-08</t>
  </si>
  <si>
    <t>SIMPL-2H-09</t>
  </si>
  <si>
    <t>SIMPL-2H-10</t>
  </si>
  <si>
    <t>SIMPL-2H-11</t>
  </si>
  <si>
    <t>SIMPL-2H-12</t>
  </si>
  <si>
    <t>SIMPL-2H-13</t>
  </si>
  <si>
    <t>SIMPL-2H-100</t>
  </si>
  <si>
    <t>SIMPL-3A-01</t>
  </si>
  <si>
    <t>SIMPL-3A-02</t>
  </si>
  <si>
    <t>SIMPL-3A-03</t>
  </si>
  <si>
    <t>SIMPL-3A-04</t>
  </si>
  <si>
    <t>SIMPL-3A-05</t>
  </si>
  <si>
    <t>SIMPL-3A-06</t>
  </si>
  <si>
    <t>SIMPL-3A-07</t>
  </si>
  <si>
    <t>SIMPL-3A-08</t>
  </si>
  <si>
    <t>SIMPL-3A-09</t>
  </si>
  <si>
    <t>SIMPL-3A-10</t>
  </si>
  <si>
    <t>SIMPL-3A-11</t>
  </si>
  <si>
    <t>SIMPL-3A-12</t>
  </si>
  <si>
    <t>SIMPL-3A-13</t>
  </si>
  <si>
    <t>SIMPL-3A-100</t>
  </si>
  <si>
    <t>SIMPL-3B-01</t>
  </si>
  <si>
    <t>SIMPL-3B-02</t>
  </si>
  <si>
    <t>SIMPL-3B-03</t>
  </si>
  <si>
    <t>SIMPL-3B-04</t>
  </si>
  <si>
    <t>SIMPL-3B-05</t>
  </si>
  <si>
    <t>SIMPL-3B-06</t>
  </si>
  <si>
    <t>SIMPL-3B-07</t>
  </si>
  <si>
    <t>SIMPL-3B-08</t>
  </si>
  <si>
    <t>SIMPL-3B-09</t>
  </si>
  <si>
    <t>SIMPL-3B-10</t>
  </si>
  <si>
    <t>SIMPL-3B-11</t>
  </si>
  <si>
    <t>SIMPL-3B-12</t>
  </si>
  <si>
    <t>SIMPL-3B-13</t>
  </si>
  <si>
    <t>SIMPL-3B-100</t>
  </si>
  <si>
    <t>SIMPL-3C-01</t>
  </si>
  <si>
    <t>SIMPL-3C-02</t>
  </si>
  <si>
    <t>SIMPL-3C-03</t>
  </si>
  <si>
    <t>SIMPL-3C-04</t>
  </si>
  <si>
    <t>SIMPL-3C-05</t>
  </si>
  <si>
    <t>SIMPL-3C-06</t>
  </si>
  <si>
    <t>SIMPL-3C-07</t>
  </si>
  <si>
    <t>SIMPL-3C-08</t>
  </si>
  <si>
    <t>SIMPL-3C-09</t>
  </si>
  <si>
    <t>SIMPL-3C-10</t>
  </si>
  <si>
    <t>SIMPL-3C-11</t>
  </si>
  <si>
    <t>SIMPL-3C-12</t>
  </si>
  <si>
    <t>SIMPL-3C-13</t>
  </si>
  <si>
    <t>SIMPL-3C-100</t>
  </si>
  <si>
    <t>SIMPL-3D-01</t>
  </si>
  <si>
    <t>SIMPL-3D-02</t>
  </si>
  <si>
    <t>SIMPL-3D-03</t>
  </si>
  <si>
    <t>SIMPL-3D-04</t>
  </si>
  <si>
    <t>SIMPL-3D-05</t>
  </si>
  <si>
    <t>SIMPL-3D-06</t>
  </si>
  <si>
    <t>SIMPL-3D-07</t>
  </si>
  <si>
    <t>SIMPL-3D-08</t>
  </si>
  <si>
    <t>SIMPL-3D-09</t>
  </si>
  <si>
    <t>SIMPL-3D-10</t>
  </si>
  <si>
    <t>SIMPL-3D-11</t>
  </si>
  <si>
    <t>SIMPL-3D-12</t>
  </si>
  <si>
    <t>SIMPL-3D-13</t>
  </si>
  <si>
    <t>SIMPL-3D-100</t>
  </si>
  <si>
    <t>SIMPL-3E-01</t>
  </si>
  <si>
    <t>SIMPL-3E-02</t>
  </si>
  <si>
    <t>SIMPL-3E-03</t>
  </si>
  <si>
    <t>SIMPL-3E-04</t>
  </si>
  <si>
    <t>SIMPL-3E-05</t>
  </si>
  <si>
    <t>SIMPL-3E-06</t>
  </si>
  <si>
    <t>SIMPL-3E-07</t>
  </si>
  <si>
    <t>SIMPL-3E-08</t>
  </si>
  <si>
    <t>SIMPL-3E-09</t>
  </si>
  <si>
    <t>SIMPL-3E-10</t>
  </si>
  <si>
    <t>SIMPL-3E-11</t>
  </si>
  <si>
    <t>SIMPL-3E-12</t>
  </si>
  <si>
    <t>SIMPL-3E-13</t>
  </si>
  <si>
    <t>SIMPL-3E-100</t>
  </si>
  <si>
    <t>SIMPL-3F-01</t>
  </si>
  <si>
    <t>SIMPL-3F-02</t>
  </si>
  <si>
    <t>SIMPL-3F-03</t>
  </si>
  <si>
    <t>SIMPL-3F-04</t>
  </si>
  <si>
    <t>SIMPL-3F-05</t>
  </si>
  <si>
    <t>SIMPL-3F-06</t>
  </si>
  <si>
    <t>SIMPL-3F-07</t>
  </si>
  <si>
    <t>SIMPL-3F-08</t>
  </si>
  <si>
    <t>SIMPL-3F-09</t>
  </si>
  <si>
    <t>SIMPL-3F-10</t>
  </si>
  <si>
    <t>SIMPL-3F-11</t>
  </si>
  <si>
    <t>SIMPL-3F-12</t>
  </si>
  <si>
    <t>SIMPL-3F-13</t>
  </si>
  <si>
    <t>SIMPL-3F-100</t>
  </si>
  <si>
    <t>SIMPL-3G-01</t>
  </si>
  <si>
    <t>SIMPL-3G-02</t>
  </si>
  <si>
    <t>SIMPL-3G-03</t>
  </si>
  <si>
    <t>SIMPL-3G-04</t>
  </si>
  <si>
    <t>SIMPL-3G-05</t>
  </si>
  <si>
    <t>SIMPL-3G-06</t>
  </si>
  <si>
    <t>SIMPL-3G-07</t>
  </si>
  <si>
    <t>SIMPL-3G-08</t>
  </si>
  <si>
    <t>SIMPL-3G-09</t>
  </si>
  <si>
    <t>SIMPL-3G-10</t>
  </si>
  <si>
    <t>SIMPL-3G-11</t>
  </si>
  <si>
    <t>SIMPL-3G-12</t>
  </si>
  <si>
    <t>SIMPL-3G-13</t>
  </si>
  <si>
    <t>SIMPL-3G-100</t>
  </si>
  <si>
    <t>SIMPL-3H-01</t>
  </si>
  <si>
    <t>SIMPL-3H-02</t>
  </si>
  <si>
    <t>SIMPL-3H-03</t>
  </si>
  <si>
    <t>SIMPL-3H-04</t>
  </si>
  <si>
    <t>SIMPL-3H-05</t>
  </si>
  <si>
    <t>SIMPL-3H-06</t>
  </si>
  <si>
    <t>SIMPL-3H-07</t>
  </si>
  <si>
    <t>SIMPL-3H-08</t>
  </si>
  <si>
    <t>SIMPL-3H-09</t>
  </si>
  <si>
    <t>SIMPL-3H-10</t>
  </si>
  <si>
    <t>SIMPL-3H-11</t>
  </si>
  <si>
    <t>SIMPL-3H-12</t>
  </si>
  <si>
    <t>SIMPL-3H-13</t>
  </si>
  <si>
    <t>SIMPL-3H-100</t>
  </si>
  <si>
    <t>SIMPL-3I-01</t>
  </si>
  <si>
    <t>SIMPL-3I-02</t>
  </si>
  <si>
    <t>SIMPL-3I-03</t>
  </si>
  <si>
    <t>SIMPL-3I-04</t>
  </si>
  <si>
    <t>SIMPL-3I-05</t>
  </si>
  <si>
    <t>SIMPL-3I-06</t>
  </si>
  <si>
    <t>SIMPL-3I-07</t>
  </si>
  <si>
    <t>SIMPL-3I-08</t>
  </si>
  <si>
    <t>SIMPL-3I-09</t>
  </si>
  <si>
    <t>SIMPL-3I-10</t>
  </si>
  <si>
    <t>SIMPL-3I-11</t>
  </si>
  <si>
    <t>SIMPL-3I-12</t>
  </si>
  <si>
    <t>SIMPL-3I-13</t>
  </si>
  <si>
    <t>SIMPL-3I-100</t>
  </si>
  <si>
    <t>SIMPL-3J-01</t>
  </si>
  <si>
    <t>SIMPL-3J-02</t>
  </si>
  <si>
    <t>SIMPL-3J-03</t>
  </si>
  <si>
    <t>SIMPL-3J-04</t>
  </si>
  <si>
    <t>SIMPL-3J-05</t>
  </si>
  <si>
    <t>SIMPL-3J-06</t>
  </si>
  <si>
    <t>SIMPL-3J-07</t>
  </si>
  <si>
    <t>SIMPL-3J-08</t>
  </si>
  <si>
    <t>SIMPL-3J-09</t>
  </si>
  <si>
    <t>SIMPL-3J-10</t>
  </si>
  <si>
    <t>SIMPL-3J-11</t>
  </si>
  <si>
    <t>SIMPL-3J-12</t>
  </si>
  <si>
    <t>SIMPL-3J-13</t>
  </si>
  <si>
    <t>SIMPL-3J-100</t>
  </si>
  <si>
    <t>SIMPL-3K-01</t>
  </si>
  <si>
    <t>SIMPL-3K-02</t>
  </si>
  <si>
    <t>SIMPL-3K-03</t>
  </si>
  <si>
    <t>SIMPL-3K-04</t>
  </si>
  <si>
    <t>SIMPL-3K-05</t>
  </si>
  <si>
    <t>SIMPL-3K-06</t>
  </si>
  <si>
    <t>SIMPL-3K-07</t>
  </si>
  <si>
    <t>SIMPL-3K-08</t>
  </si>
  <si>
    <t>SIMPL-3K-09</t>
  </si>
  <si>
    <t>SIMPL-3K-10</t>
  </si>
  <si>
    <t>SIMPL-3K-11</t>
  </si>
  <si>
    <t>SIMPL-3K-12</t>
  </si>
  <si>
    <t>SIMPL-3K-13</t>
  </si>
  <si>
    <t>SIMPL-3K-100</t>
  </si>
  <si>
    <t>SIMPL-3L-01</t>
  </si>
  <si>
    <t>SIMPL-3L-02</t>
  </si>
  <si>
    <t>SIMPL-3L-03</t>
  </si>
  <si>
    <t>SIMPL-3L-04</t>
  </si>
  <si>
    <t>SIMPL-3L-05</t>
  </si>
  <si>
    <t>SIMPL-3L-06</t>
  </si>
  <si>
    <t>SIMPL-3L-07</t>
  </si>
  <si>
    <t>SIMPL-3L-08</t>
  </si>
  <si>
    <t>SIMPL-3L-09</t>
  </si>
  <si>
    <t>SIMPL-3L-10</t>
  </si>
  <si>
    <t>SIMPL-3L-11</t>
  </si>
  <si>
    <t>SIMPL-3L-12</t>
  </si>
  <si>
    <t>SIMPL-3L-13</t>
  </si>
  <si>
    <t>SIMPL-3L-100</t>
  </si>
  <si>
    <t>SIMPL-3M-01</t>
  </si>
  <si>
    <t>SIMPL-3M-02</t>
  </si>
  <si>
    <t>SIMPL-3M-03</t>
  </si>
  <si>
    <t>SIMPL-3M-04</t>
  </si>
  <si>
    <t>SIMPL-3M-05</t>
  </si>
  <si>
    <t>SIMPL-3M-06</t>
  </si>
  <si>
    <t>SIMPL-3M-07</t>
  </si>
  <si>
    <t>SIMPL-3M-08</t>
  </si>
  <si>
    <t>SIMPL-3M-09</t>
  </si>
  <si>
    <t>SIMPL-3M-10</t>
  </si>
  <si>
    <t>SIMPL-3M-11</t>
  </si>
  <si>
    <t>SIMPL-3M-12</t>
  </si>
  <si>
    <t>SIMPL-3M-13</t>
  </si>
  <si>
    <t>SIMPL-3M-100</t>
  </si>
  <si>
    <t>SIMPL-3N-01</t>
  </si>
  <si>
    <t>SIMPL-3N-02</t>
  </si>
  <si>
    <t>SIMPL-3N-03</t>
  </si>
  <si>
    <t>SIMPL-3N-04</t>
  </si>
  <si>
    <t>SIMPL-3N-05</t>
  </si>
  <si>
    <t>SIMPL-3N-06</t>
  </si>
  <si>
    <t>SIMPL-3N-07</t>
  </si>
  <si>
    <t>SIMPL-3N-08</t>
  </si>
  <si>
    <t>SIMPL-3N-09</t>
  </si>
  <si>
    <t>SIMPL-3N-10</t>
  </si>
  <si>
    <t>SIMPL-3N-11</t>
  </si>
  <si>
    <t>SIMPL-3N-12</t>
  </si>
  <si>
    <t>SIMPL-3N-13</t>
  </si>
  <si>
    <t>SIMPL-3N-100</t>
  </si>
  <si>
    <t>SIMPL-3O-01</t>
  </si>
  <si>
    <t>SIMPL-3O-02</t>
  </si>
  <si>
    <t>SIMPL-3O-03</t>
  </si>
  <si>
    <t>SIMPL-3O-04</t>
  </si>
  <si>
    <t>SIMPL-3O-05</t>
  </si>
  <si>
    <t>SIMPL-3O-06</t>
  </si>
  <si>
    <t>SIMPL-3O-07</t>
  </si>
  <si>
    <t>SIMPL-3O-08</t>
  </si>
  <si>
    <t>SIMPL-3O-09</t>
  </si>
  <si>
    <t>SIMPL-3O-10</t>
  </si>
  <si>
    <t>SIMPL-3O-11</t>
  </si>
  <si>
    <t>SIMPL-3O-12</t>
  </si>
  <si>
    <t>SIMPL-3O-13</t>
  </si>
  <si>
    <t>SIMPL-3O-100</t>
  </si>
  <si>
    <t>SIMPL-3P-01</t>
  </si>
  <si>
    <t>SIMPL-3P-02</t>
  </si>
  <si>
    <t>SIMPL-3P-03</t>
  </si>
  <si>
    <t>SIMPL-3P-04</t>
  </si>
  <si>
    <t>SIMPL-3P-05</t>
  </si>
  <si>
    <t>SIMPL-3P-06</t>
  </si>
  <si>
    <t>SIMPL-3P-07</t>
  </si>
  <si>
    <t>SIMPL-3P-08</t>
  </si>
  <si>
    <t>SIMPL-3P-09</t>
  </si>
  <si>
    <t>SIMPL-3P-10</t>
  </si>
  <si>
    <t>SIMPL-3P-11</t>
  </si>
  <si>
    <t>SIMPL-3P-12</t>
  </si>
  <si>
    <t>SIMPL-3P-13</t>
  </si>
  <si>
    <t>SIMPL-3P-100</t>
  </si>
  <si>
    <t>SIMPL-3R-01</t>
  </si>
  <si>
    <t>SIMPL-3R-02</t>
  </si>
  <si>
    <t>SIMPL-3R-03</t>
  </si>
  <si>
    <t>SIMPL-3R-04</t>
  </si>
  <si>
    <t>SIMPL-3R-05</t>
  </si>
  <si>
    <t>SIMPL-3R-06</t>
  </si>
  <si>
    <t>SIMPL-3R-07</t>
  </si>
  <si>
    <t>SIMPL-3R-08</t>
  </si>
  <si>
    <t>SIMPL-3R-09</t>
  </si>
  <si>
    <t>SIMPL-3R-10</t>
  </si>
  <si>
    <t>SIMPL-3R-11</t>
  </si>
  <si>
    <t>SIMPL-3R-12</t>
  </si>
  <si>
    <t>SIMPL-3R-13</t>
  </si>
  <si>
    <t>SIMPL-3R-100</t>
  </si>
  <si>
    <t>SIMPL-4A-01</t>
  </si>
  <si>
    <t>SIMPL-4A-02</t>
  </si>
  <si>
    <t>SIMPL-4A-03</t>
  </si>
  <si>
    <t>SIMPL-4A-04</t>
  </si>
  <si>
    <t>SIMPL-4A-05</t>
  </si>
  <si>
    <t>SIMPL-4A-06</t>
  </si>
  <si>
    <t>SIMPL-4A-07</t>
  </si>
  <si>
    <t>SIMPL-4A-08</t>
  </si>
  <si>
    <t>SIMPL-4A-09</t>
  </si>
  <si>
    <t>SIMPL-4A-10</t>
  </si>
  <si>
    <t>SIMPL-4A-11</t>
  </si>
  <si>
    <t>SIMPL-4A-12</t>
  </si>
  <si>
    <t>SIMPL-4A-13</t>
  </si>
  <si>
    <t>SIMPL-4A-100</t>
  </si>
  <si>
    <t>SIMPL-4B-01</t>
  </si>
  <si>
    <t>SIMPL-4B-02</t>
  </si>
  <si>
    <t>SIMPL-4B-03</t>
  </si>
  <si>
    <t>SIMPL-4B-04</t>
  </si>
  <si>
    <t>SIMPL-4B-05</t>
  </si>
  <si>
    <t>SIMPL-4B-06</t>
  </si>
  <si>
    <t>SIMPL-4B-07</t>
  </si>
  <si>
    <t>SIMPL-4B-08</t>
  </si>
  <si>
    <t>SIMPL-4B-09</t>
  </si>
  <si>
    <t>SIMPL-4B-10</t>
  </si>
  <si>
    <t>SIMPL-4B-11</t>
  </si>
  <si>
    <t>SIMPL-4B-12</t>
  </si>
  <si>
    <t>SIMPL-4B-13</t>
  </si>
  <si>
    <t>SIMPL-4B-100</t>
  </si>
  <si>
    <t>SIMPL-4C-01</t>
  </si>
  <si>
    <t>SIMPL-4C-02</t>
  </si>
  <si>
    <t>SIMPL-4C-03</t>
  </si>
  <si>
    <t>SIMPL-4C-04</t>
  </si>
  <si>
    <t>SIMPL-4C-05</t>
  </si>
  <si>
    <t>SIMPL-4C-06</t>
  </si>
  <si>
    <t>SIMPL-4C-07</t>
  </si>
  <si>
    <t>SIMPL-4C-08</t>
  </si>
  <si>
    <t>SIMPL-4C-09</t>
  </si>
  <si>
    <t>SIMPL-4C-10</t>
  </si>
  <si>
    <t>SIMPL-4C-11</t>
  </si>
  <si>
    <t>SIMPL-4C-12</t>
  </si>
  <si>
    <t>SIMPL-4C-13</t>
  </si>
  <si>
    <t>SIMPL-4C-100</t>
  </si>
  <si>
    <t>SIMPL-4D-01</t>
  </si>
  <si>
    <t>SIMPL-4D-02</t>
  </si>
  <si>
    <t>SIMPL-4D-03</t>
  </si>
  <si>
    <t>SIMPL-4D-04</t>
  </si>
  <si>
    <t>SIMPL-4D-05</t>
  </si>
  <si>
    <t>SIMPL-4D-06</t>
  </si>
  <si>
    <t>SIMPL-4D-07</t>
  </si>
  <si>
    <t>SIMPL-4D-08</t>
  </si>
  <si>
    <t>SIMPL-4D-09</t>
  </si>
  <si>
    <t>SIMPL-4D-10</t>
  </si>
  <si>
    <t>SIMPL-4D-11</t>
  </si>
  <si>
    <t>SIMPL-4D-12</t>
  </si>
  <si>
    <t>SIMPL-4D-13</t>
  </si>
  <si>
    <t>SIMPL-4D-100</t>
  </si>
  <si>
    <t>SIMPL-4E-01</t>
  </si>
  <si>
    <t>SIMPL-4E-02</t>
  </si>
  <si>
    <t>SIMPL-4E-03</t>
  </si>
  <si>
    <t>SIMPL-4E-04</t>
  </si>
  <si>
    <t>SIMPL-4E-05</t>
  </si>
  <si>
    <t>SIMPL-4E-06</t>
  </si>
  <si>
    <t>SIMPL-4E-07</t>
  </si>
  <si>
    <t>SIMPL-4E-08</t>
  </si>
  <si>
    <t>SIMPL-4E-09</t>
  </si>
  <si>
    <t>SIMPL-4E-10</t>
  </si>
  <si>
    <t>SIMPL-4E-11</t>
  </si>
  <si>
    <t>SIMPL-4E-12</t>
  </si>
  <si>
    <t>SIMPL-4E-13</t>
  </si>
  <si>
    <t>SIMPL-4E-100</t>
  </si>
  <si>
    <t>SIMPL-4F-01</t>
  </si>
  <si>
    <t>SIMPL-4F-02</t>
  </si>
  <si>
    <t>SIMPL-4F-03</t>
  </si>
  <si>
    <t>SIMPL-4F-04</t>
  </si>
  <si>
    <t>SIMPL-4F-05</t>
  </si>
  <si>
    <t>SIMPL-4F-06</t>
  </si>
  <si>
    <t>SIMPL-4F-07</t>
  </si>
  <si>
    <t>SIMPL-4F-08</t>
  </si>
  <si>
    <t>SIMPL-4F-09</t>
  </si>
  <si>
    <t>SIMPL-4F-10</t>
  </si>
  <si>
    <t>SIMPL-4F-11</t>
  </si>
  <si>
    <t>SIMPL-4F-12</t>
  </si>
  <si>
    <t>SIMPL-4F-13</t>
  </si>
  <si>
    <t>SIMPL-4F-100</t>
  </si>
  <si>
    <t>SIMPL-4G</t>
  </si>
  <si>
    <t>SIMPL-4G-01</t>
  </si>
  <si>
    <t>SIMPL-4G-02</t>
  </si>
  <si>
    <t>SIMPL-4G-03</t>
  </si>
  <si>
    <t>SIMPL-4G-04</t>
  </si>
  <si>
    <t>SIMPL-4G-05</t>
  </si>
  <si>
    <t>SIMPL-4G-06</t>
  </si>
  <si>
    <t>SIMPL-4G-07</t>
  </si>
  <si>
    <t>SIMPL-4G-08</t>
  </si>
  <si>
    <t>SIMPL-4G-09</t>
  </si>
  <si>
    <t>SIMPL-4G-10</t>
  </si>
  <si>
    <t>SIMPL-4G-11</t>
  </si>
  <si>
    <t>SIMPL-4G-12</t>
  </si>
  <si>
    <t>SIMPL-4G-13</t>
  </si>
  <si>
    <t>SIMPL-4G-100</t>
  </si>
  <si>
    <t>SIMPL-4H</t>
  </si>
  <si>
    <t>SIMPL-4H-01</t>
  </si>
  <si>
    <t>SIMPL-4H-02</t>
  </si>
  <si>
    <t>SIMPL-4H-03</t>
  </si>
  <si>
    <t>SIMPL-4H-04</t>
  </si>
  <si>
    <t>SIMPL-4H-05</t>
  </si>
  <si>
    <t>SIMPL-4H-06</t>
  </si>
  <si>
    <t>SIMPL-4H-07</t>
  </si>
  <si>
    <t>SIMPL-4H-08</t>
  </si>
  <si>
    <t>SIMPL-4H-09</t>
  </si>
  <si>
    <t>SIMPL-4H-10</t>
  </si>
  <si>
    <t>SIMPL-4H-11</t>
  </si>
  <si>
    <t>SIMPL-4H-12</t>
  </si>
  <si>
    <t>SIMPL-4H-13</t>
  </si>
  <si>
    <t>SIMPL-4H-100</t>
  </si>
  <si>
    <t>SIMPL-4I-01</t>
  </si>
  <si>
    <t>SIMPL-4I-02</t>
  </si>
  <si>
    <t>SIMPL-4I-03</t>
  </si>
  <si>
    <t>SIMPL-4I-04</t>
  </si>
  <si>
    <t>SIMPL-4I-05</t>
  </si>
  <si>
    <t>SIMPL-4I-06</t>
  </si>
  <si>
    <t>SIMPL-4I-07</t>
  </si>
  <si>
    <t>SIMPL-4I-08</t>
  </si>
  <si>
    <t>SIMPL-4I-09</t>
  </si>
  <si>
    <t>SIMPL-4I-10</t>
  </si>
  <si>
    <t>SIMPL-4I-11</t>
  </si>
  <si>
    <t>SIMPL-4I-12</t>
  </si>
  <si>
    <t>SIMPL-4I-13</t>
  </si>
  <si>
    <t>SIMPL-4I-100</t>
  </si>
  <si>
    <t>SIMPL-4J</t>
  </si>
  <si>
    <t>SIMPL-4J-01</t>
  </si>
  <si>
    <t>SIMPL-4M</t>
  </si>
  <si>
    <t>SIMPL-4M-01</t>
  </si>
  <si>
    <t>SIMPL-4M-02</t>
  </si>
  <si>
    <t>SIMPL-4M-03</t>
  </si>
  <si>
    <t>SIMPL-4M-04</t>
  </si>
  <si>
    <t>SIMPL-4M-05</t>
  </si>
  <si>
    <t>SIMPL-4M-06</t>
  </si>
  <si>
    <t>SIMPL-4M-07</t>
  </si>
  <si>
    <t>SIMPL-4M-08</t>
  </si>
  <si>
    <t>SIMPL-4M-09</t>
  </si>
  <si>
    <t>SIMPL-4M-10</t>
  </si>
  <si>
    <t>SIMPL-4M-11</t>
  </si>
  <si>
    <t>SIMPL-4M-12</t>
  </si>
  <si>
    <t>SIMPL-4M-13</t>
  </si>
  <si>
    <t>SIMPL-4M-100</t>
  </si>
  <si>
    <t>SIMPL-4N</t>
  </si>
  <si>
    <t>SIMPL-4N-01</t>
  </si>
  <si>
    <t>SIMPL-4N-02</t>
  </si>
  <si>
    <t>SIMPL-4N-03</t>
  </si>
  <si>
    <t>SIMPL-4N-04</t>
  </si>
  <si>
    <t>SIMPL-4N-05</t>
  </si>
  <si>
    <t>SIMPL-4N-06</t>
  </si>
  <si>
    <t>SIMPL-4N-07</t>
  </si>
  <si>
    <t>SIMPL-4N-08</t>
  </si>
  <si>
    <t>SIMPL-4N-09</t>
  </si>
  <si>
    <t>SIMPL-4N-10</t>
  </si>
  <si>
    <t>SIMPL-4N-11</t>
  </si>
  <si>
    <t>SIMPL-4N-12</t>
  </si>
  <si>
    <t>SIMPL-4N-13</t>
  </si>
  <si>
    <t>SIMPL-4N-100</t>
  </si>
  <si>
    <t>SIMPL-4O-01</t>
  </si>
  <si>
    <t>SIMPL-4O-02</t>
  </si>
  <si>
    <t>SIMPL-4O-03</t>
  </si>
  <si>
    <t>SIMPL-4O-04</t>
  </si>
  <si>
    <t>SIMPL-4O-05</t>
  </si>
  <si>
    <t>SIMPL-4O-06</t>
  </si>
  <si>
    <t>SIMPL-4O-07</t>
  </si>
  <si>
    <t>SIMPL-4O-08</t>
  </si>
  <si>
    <t>SIMPL-4O-09</t>
  </si>
  <si>
    <t>SIMPL-4O-10</t>
  </si>
  <si>
    <t>SIMPL-4O-11</t>
  </si>
  <si>
    <t>SIMPL-4O-12</t>
  </si>
  <si>
    <t>SIMPL-4O-13</t>
  </si>
  <si>
    <t>SIMPL-4O-100</t>
  </si>
  <si>
    <t>SIMPL-5A-01</t>
  </si>
  <si>
    <t>SIMPL-5A-02</t>
  </si>
  <si>
    <t>SIMPL-5A-03</t>
  </si>
  <si>
    <t>SIMPL-5A-04</t>
  </si>
  <si>
    <t>SIMPL-5A-05</t>
  </si>
  <si>
    <t>SIMPL-5A-06</t>
  </si>
  <si>
    <t>SIMPL-5A-07</t>
  </si>
  <si>
    <t>SIMPL-5A-08</t>
  </si>
  <si>
    <t>SIMPL-5A-09</t>
  </si>
  <si>
    <t>SIMPL-5A-10</t>
  </si>
  <si>
    <t>SIMPL-5A-11</t>
  </si>
  <si>
    <t>SIMPL-5A-12</t>
  </si>
  <si>
    <t>SIMPL-5A-13</t>
  </si>
  <si>
    <t>SIMPL-5A-100</t>
  </si>
  <si>
    <t>SIMPL-5B-01</t>
  </si>
  <si>
    <t>SIMPL-5B-02</t>
  </si>
  <si>
    <t>SIMPL-5B-03</t>
  </si>
  <si>
    <t>SIMPL-5B-04</t>
  </si>
  <si>
    <t>SIMPL-5B-05</t>
  </si>
  <si>
    <t>SIMPL-5B-06</t>
  </si>
  <si>
    <t>SIMPL-5B-07</t>
  </si>
  <si>
    <t>SIMPL-5B-08</t>
  </si>
  <si>
    <t>SIMPL-5B-09</t>
  </si>
  <si>
    <t>SIMPL-5B-10</t>
  </si>
  <si>
    <t>SIMPL-5B-11</t>
  </si>
  <si>
    <t>SIMPL-5B-12</t>
  </si>
  <si>
    <t>SIMPL-5B-13</t>
  </si>
  <si>
    <t>SIMPL-5B-100</t>
  </si>
  <si>
    <t>SIMPL-5C-01</t>
  </si>
  <si>
    <t>SIMPL-5C-02</t>
  </si>
  <si>
    <t>SIMPL-5C-03</t>
  </si>
  <si>
    <t>SIMPL-5C-04</t>
  </si>
  <si>
    <t>SIMPL-5C-05</t>
  </si>
  <si>
    <t>SIMPL-5C-06</t>
  </si>
  <si>
    <t>SIMPL-5C-07</t>
  </si>
  <si>
    <t>SIMPL-5C-08</t>
  </si>
  <si>
    <t>SIMPL-5C-09</t>
  </si>
  <si>
    <t>SIMPL-5C-10</t>
  </si>
  <si>
    <t>SIMPL-5C-11</t>
  </si>
  <si>
    <t>SIMPL-5C-12</t>
  </si>
  <si>
    <t>SIMPL-5C-13</t>
  </si>
  <si>
    <t>SIMPL-5C-100</t>
  </si>
  <si>
    <t>SIMPL-5D-01</t>
  </si>
  <si>
    <t>SIMPL-5D-02</t>
  </si>
  <si>
    <t>SIMPL-5D-03</t>
  </si>
  <si>
    <t>SIMPL-5D-04</t>
  </si>
  <si>
    <t>SIMPL-5D-05</t>
  </si>
  <si>
    <t>SIMPL-5D-06</t>
  </si>
  <si>
    <t>SIMPL-5D-07</t>
  </si>
  <si>
    <t>SIMPL-5D-08</t>
  </si>
  <si>
    <t>SIMPL-5D-09</t>
  </si>
  <si>
    <t>SIMPL-5D-10</t>
  </si>
  <si>
    <t>SIMPL-5D-11</t>
  </si>
  <si>
    <t>SIMPL-5D-12</t>
  </si>
  <si>
    <t>SIMPL-5D-13</t>
  </si>
  <si>
    <t>SIMPL-5D-100</t>
  </si>
  <si>
    <t>SIMPL-5E-01</t>
  </si>
  <si>
    <t>SIMPL-5E-02</t>
  </si>
  <si>
    <t>SIMPL-5E-03</t>
  </si>
  <si>
    <t>SIMPL-5E-04</t>
  </si>
  <si>
    <t>SIMPL-5E-05</t>
  </si>
  <si>
    <t>SIMPL-5E-06</t>
  </si>
  <si>
    <t>SIMPL-5E-07</t>
  </si>
  <si>
    <t>SIMPL-5E-08</t>
  </si>
  <si>
    <t>SIMPL-5E-09</t>
  </si>
  <si>
    <t>SIMPL-5E-10</t>
  </si>
  <si>
    <t>SIMPL-5E-11</t>
  </si>
  <si>
    <t>SIMPL-5E-12</t>
  </si>
  <si>
    <t>SIMPL-5E-13</t>
  </si>
  <si>
    <t>SIMPL-5E-100</t>
  </si>
  <si>
    <t>SIMPL-5F-01</t>
  </si>
  <si>
    <t>SIMPL-5F-02</t>
  </si>
  <si>
    <t>SIMPL-5F-03</t>
  </si>
  <si>
    <t>SIMPL-5F-04</t>
  </si>
  <si>
    <t>SIMPL-5F-05</t>
  </si>
  <si>
    <t>SIMPL-5F-06</t>
  </si>
  <si>
    <t>SIMPL-5F-07</t>
  </si>
  <si>
    <t>SIMPL-5F-08</t>
  </si>
  <si>
    <t>SIMPL-5F-09</t>
  </si>
  <si>
    <t>SIMPL-5F-10</t>
  </si>
  <si>
    <t>SIMPL-5F-11</t>
  </si>
  <si>
    <t>SIMPL-5F-12</t>
  </si>
  <si>
    <t>SIMPL-5F-13</t>
  </si>
  <si>
    <t>SIMPL-5F-100</t>
  </si>
  <si>
    <t>SIMPL-5G-01</t>
  </si>
  <si>
    <t>SIMPL-5G-02</t>
  </si>
  <si>
    <t>SIMPL-5G-03</t>
  </si>
  <si>
    <t>SIMPL-5G-04</t>
  </si>
  <si>
    <t>SIMPL-5G-05</t>
  </si>
  <si>
    <t>SIMPL-5G-06</t>
  </si>
  <si>
    <t>SIMPL-5G-07</t>
  </si>
  <si>
    <t>SIMPL-5G-08</t>
  </si>
  <si>
    <t>SIMPL-5G-09</t>
  </si>
  <si>
    <t>SIMPL-5G-10</t>
  </si>
  <si>
    <t>SIMPL-5G-11</t>
  </si>
  <si>
    <t>SIMPL-5G-12</t>
  </si>
  <si>
    <t>SIMPL-5G-13</t>
  </si>
  <si>
    <t>SIMPL-5G-100</t>
  </si>
  <si>
    <t>SIMPL-5H-01</t>
  </si>
  <si>
    <t>SIMPL-5H-02</t>
  </si>
  <si>
    <t>SIMPL-5H-03</t>
  </si>
  <si>
    <t>SIMPL-5H-04</t>
  </si>
  <si>
    <t>SIMPL-5H-05</t>
  </si>
  <si>
    <t>SIMPL-5H-06</t>
  </si>
  <si>
    <t>SIMPL-5H-07</t>
  </si>
  <si>
    <t>SIMPL-5H-08</t>
  </si>
  <si>
    <t>SIMPL-5H-09</t>
  </si>
  <si>
    <t>SIMPL-5H-10</t>
  </si>
  <si>
    <t>SIMPL-5H-11</t>
  </si>
  <si>
    <t>SIMPL-5H-12</t>
  </si>
  <si>
    <t>SIMPL-5H-13</t>
  </si>
  <si>
    <t>SIMPL-5H-100</t>
  </si>
  <si>
    <t>SIMPL-5I-01</t>
  </si>
  <si>
    <t>SIMPL-5I-02</t>
  </si>
  <si>
    <t>SIMPL-5I-03</t>
  </si>
  <si>
    <t>SIMPL-5I-04</t>
  </si>
  <si>
    <t>SIMPL-5I-05</t>
  </si>
  <si>
    <t>SIMPL-5I-06</t>
  </si>
  <si>
    <t>SIMPL-5I-07</t>
  </si>
  <si>
    <t>SIMPL-5I-08</t>
  </si>
  <si>
    <t>SIMPL-5I-09</t>
  </si>
  <si>
    <t>SIMPL-5I-10</t>
  </si>
  <si>
    <t>SIMPL-5I-11</t>
  </si>
  <si>
    <t>SIMPL-5I-12</t>
  </si>
  <si>
    <t>SIMPL-5I-13</t>
  </si>
  <si>
    <t>SIMPL-5I-100</t>
  </si>
  <si>
    <t>SIMPL-5J-01</t>
  </si>
  <si>
    <t>SIMPL-5J-02</t>
  </si>
  <si>
    <t>SIMPL-5J-03</t>
  </si>
  <si>
    <t>SIMPL-5J-04</t>
  </si>
  <si>
    <t>SIMPL-5J-05</t>
  </si>
  <si>
    <t>SIMPL-5J-06</t>
  </si>
  <si>
    <t>SIMPL-5J-07</t>
  </si>
  <si>
    <t>SIMPL-5J-08</t>
  </si>
  <si>
    <t>SIMPL-5J-09</t>
  </si>
  <si>
    <t>SIMPL-5J-10</t>
  </si>
  <si>
    <t>SIMPL-5J-11</t>
  </si>
  <si>
    <t>SIMPL-5J-12</t>
  </si>
  <si>
    <t>SIMPL-5J-13</t>
  </si>
  <si>
    <t>SIMPL-5J-100</t>
  </si>
  <si>
    <t>SIMPL-5K-01</t>
  </si>
  <si>
    <t>SIMPL-5K-02</t>
  </si>
  <si>
    <t>SIMPL-5K-03</t>
  </si>
  <si>
    <t>SIMPL-5K-04</t>
  </si>
  <si>
    <t>SIMPL-5K-05</t>
  </si>
  <si>
    <t>SIMPL-5K-06</t>
  </si>
  <si>
    <t>SIMPL-5K-07</t>
  </si>
  <si>
    <t>SIMPL-5K-08</t>
  </si>
  <si>
    <t>SIMPL-5K-09</t>
  </si>
  <si>
    <t>SIMPL-5K-10</t>
  </si>
  <si>
    <t>SIMPL-5K-11</t>
  </si>
  <si>
    <t>SIMPL-5K-12</t>
  </si>
  <si>
    <t>SIMPL-5K-13</t>
  </si>
  <si>
    <t>SIMPL-5K-100</t>
  </si>
  <si>
    <t>SIMPL-5L-01</t>
  </si>
  <si>
    <t>SIMPL-5L-02</t>
  </si>
  <si>
    <t>SIMPL-5L-03</t>
  </si>
  <si>
    <t>SIMPL-5L-04</t>
  </si>
  <si>
    <t>SIMPL-5L-05</t>
  </si>
  <si>
    <t>SIMPL-5L-06</t>
  </si>
  <si>
    <t>SIMPL-5L-07</t>
  </si>
  <si>
    <t>SIMPL-5L-08</t>
  </si>
  <si>
    <t>SIMPL-5L-09</t>
  </si>
  <si>
    <t>SIMPL-5L-10</t>
  </si>
  <si>
    <t>SIMPL-5L-11</t>
  </si>
  <si>
    <t>SIMPL-5L-12</t>
  </si>
  <si>
    <t>SIMPL-5L-13</t>
  </si>
  <si>
    <t>SIMPL-5L-100</t>
  </si>
  <si>
    <t>SIMPL-5M-01</t>
  </si>
  <si>
    <t>SIMPL-5M-02</t>
  </si>
  <si>
    <t>SIMPL-5M-03</t>
  </si>
  <si>
    <t>SIMPL-5M-04</t>
  </si>
  <si>
    <t>SIMPL-5M-05</t>
  </si>
  <si>
    <t>SIMPL-5M-06</t>
  </si>
  <si>
    <t>SIMPL-5M-07</t>
  </si>
  <si>
    <t>SIMPL-5M-08</t>
  </si>
  <si>
    <t>SIMPL-5M-09</t>
  </si>
  <si>
    <t>SIMPL-5M-10</t>
  </si>
  <si>
    <t>SIMPL-5M-11</t>
  </si>
  <si>
    <t>SIMPL-5M-12</t>
  </si>
  <si>
    <t>SIMPL-5M-13</t>
  </si>
  <si>
    <t>SIMPL-5M-100</t>
  </si>
  <si>
    <t>SIMPL-5N_</t>
  </si>
  <si>
    <t>SIMPL-5N_-01</t>
  </si>
  <si>
    <t>SIMPL-5N_-02</t>
  </si>
  <si>
    <t>SIMPL-5N_-03</t>
  </si>
  <si>
    <t>SIMPL-5N_-04</t>
  </si>
  <si>
    <t>SIMPL-5N_-05</t>
  </si>
  <si>
    <t>SIMPL-5N_-06</t>
  </si>
  <si>
    <t>SIMPL-5N_-07</t>
  </si>
  <si>
    <t>SIMPL-5N_-08</t>
  </si>
  <si>
    <t>SIMPL-5N_-09</t>
  </si>
  <si>
    <t>SIMPL-5N_-10</t>
  </si>
  <si>
    <t>SIMPL-5N_-11</t>
  </si>
  <si>
    <t>SIMPL-5N_-12</t>
  </si>
  <si>
    <t>SIMPL-5N_-13</t>
  </si>
  <si>
    <t>SIMPL-5N_-100</t>
  </si>
  <si>
    <t>SIMPL-5O-01</t>
  </si>
  <si>
    <t>SIMPL-5O-02</t>
  </si>
  <si>
    <t>SIMPL-5O-03</t>
  </si>
  <si>
    <t>SIMPL-5O-04</t>
  </si>
  <si>
    <t>SIMPL-5O-05</t>
  </si>
  <si>
    <t>SIMPL-5O-06</t>
  </si>
  <si>
    <t>SIMPL-5O-07</t>
  </si>
  <si>
    <t>SIMPL-5O-08</t>
  </si>
  <si>
    <t>SIMPL-5O-09</t>
  </si>
  <si>
    <t>SIMPL-5O-10</t>
  </si>
  <si>
    <t>SIMPL-5O-11</t>
  </si>
  <si>
    <t>SIMPL-5O-12</t>
  </si>
  <si>
    <t>SIMPL-5O-13</t>
  </si>
  <si>
    <t>SIMPL-5O-100</t>
  </si>
  <si>
    <t>SIMPL-6A-01</t>
  </si>
  <si>
    <t>SIMPL-6A-02</t>
  </si>
  <si>
    <t>SIMPL-6A-03</t>
  </si>
  <si>
    <t>SIMPL-6A-04</t>
  </si>
  <si>
    <t>SIMPL-6A-05</t>
  </si>
  <si>
    <t>SIMPL-6A-06</t>
  </si>
  <si>
    <t>SIMPL-6A-07</t>
  </si>
  <si>
    <t>SIMPL-6A-08</t>
  </si>
  <si>
    <t>SIMPL-6A-09</t>
  </si>
  <si>
    <t>SIMPL-6A-10</t>
  </si>
  <si>
    <t>SIMPL-6A-11</t>
  </si>
  <si>
    <t>SIMPL-6A-12</t>
  </si>
  <si>
    <t>SIMPL-6A-13</t>
  </si>
  <si>
    <t>SIMPL-6A-100</t>
  </si>
  <si>
    <t>SIMPL-6B-01</t>
  </si>
  <si>
    <t>SIMPL-6B-02</t>
  </si>
  <si>
    <t>SIMPL-6B-03</t>
  </si>
  <si>
    <t>SIMPL-6B-04</t>
  </si>
  <si>
    <t>SIMPL-6B-05</t>
  </si>
  <si>
    <t>SIMPL-6B-06</t>
  </si>
  <si>
    <t>SIMPL-6B-07</t>
  </si>
  <si>
    <t>SIMPL-6B-08</t>
  </si>
  <si>
    <t>SIMPL-6B-09</t>
  </si>
  <si>
    <t>SIMPL-6B-10</t>
  </si>
  <si>
    <t>SIMPL-6B-11</t>
  </si>
  <si>
    <t>SIMPL-6B-12</t>
  </si>
  <si>
    <t>SIMPL-6B-13</t>
  </si>
  <si>
    <t>SIMPL-6B-100</t>
  </si>
  <si>
    <t>SIMPL-6C-01</t>
  </si>
  <si>
    <t>SIMPL-6C-02</t>
  </si>
  <si>
    <t>SIMPL-6C-03</t>
  </si>
  <si>
    <t>SIMPL-6C-04</t>
  </si>
  <si>
    <t>SIMPL-6C-05</t>
  </si>
  <si>
    <t>SIMPL-6C-06</t>
  </si>
  <si>
    <t>SIMPL-6C-07</t>
  </si>
  <si>
    <t>SIMPL-6C-08</t>
  </si>
  <si>
    <t>SIMPL-6C-09</t>
  </si>
  <si>
    <t>SIMPL-6C-10</t>
  </si>
  <si>
    <t>SIMPL-6C-11</t>
  </si>
  <si>
    <t>SIMPL-6C-12</t>
  </si>
  <si>
    <t>SIMPL-6C-13</t>
  </si>
  <si>
    <t>SIMPL-6C-100</t>
  </si>
  <si>
    <t>SIMPL-6D-01</t>
  </si>
  <si>
    <t>SIMPL-6D-02</t>
  </si>
  <si>
    <t>SIMPL-6D-03</t>
  </si>
  <si>
    <t>SIMPL-6D-04</t>
  </si>
  <si>
    <t>SIMPL-6D-05</t>
  </si>
  <si>
    <t>SIMPL-6D-06</t>
  </si>
  <si>
    <t>SIMPL-6D-07</t>
  </si>
  <si>
    <t>SIMPL-6D-08</t>
  </si>
  <si>
    <t>SIMPL-6D-09</t>
  </si>
  <si>
    <t>SIMPL-6D-10</t>
  </si>
  <si>
    <t>SIMPL-6D-11</t>
  </si>
  <si>
    <t>SIMPL-6D-12</t>
  </si>
  <si>
    <t>SIMPL-6D-13</t>
  </si>
  <si>
    <t>SIMPL-6D-100</t>
  </si>
  <si>
    <t>SIMPL-6E-01</t>
  </si>
  <si>
    <t>SIMPL-6E-02</t>
  </si>
  <si>
    <t>SIMPL-6E-03</t>
  </si>
  <si>
    <t>SIMPL-6E-04</t>
  </si>
  <si>
    <t>SIMPL-6E-05</t>
  </si>
  <si>
    <t>SIMPL-6E-06</t>
  </si>
  <si>
    <t>SIMPL-6E-07</t>
  </si>
  <si>
    <t>SIMPL-6E-08</t>
  </si>
  <si>
    <t>SIMPL-6E-09</t>
  </si>
  <si>
    <t>SIMPL-6E-10</t>
  </si>
  <si>
    <t>SIMPL-6E-11</t>
  </si>
  <si>
    <t>SIMPL-6E-12</t>
  </si>
  <si>
    <t>SIMPL-6E-13</t>
  </si>
  <si>
    <t>SIMPL-6E-100</t>
  </si>
  <si>
    <t>SIMPL-6F-01</t>
  </si>
  <si>
    <t>SIMPL-6F-02</t>
  </si>
  <si>
    <t>SIMPL-6F-03</t>
  </si>
  <si>
    <t>SIMPL-6F-04</t>
  </si>
  <si>
    <t>SIMPL-6F-05</t>
  </si>
  <si>
    <t>SIMPL-6F-06</t>
  </si>
  <si>
    <t>SIMPL-6F-07</t>
  </si>
  <si>
    <t>SIMPL-6F-08</t>
  </si>
  <si>
    <t>SIMPL-6F-09</t>
  </si>
  <si>
    <t>SIMPL-6F-10</t>
  </si>
  <si>
    <t>SIMPL-6F-11</t>
  </si>
  <si>
    <t>SIMPL-6F-12</t>
  </si>
  <si>
    <t>SIMPL-6F-13</t>
  </si>
  <si>
    <t>SIMPL-6F-100</t>
  </si>
  <si>
    <t>SIMPL-6G-01</t>
  </si>
  <si>
    <t>SIMPL-6G-02</t>
  </si>
  <si>
    <t>SIMPL-6G-03</t>
  </si>
  <si>
    <t>SIMPL-6G-04</t>
  </si>
  <si>
    <t>SIMPL-6G-05</t>
  </si>
  <si>
    <t>SIMPL-6G-06</t>
  </si>
  <si>
    <t>SIMPL-6G-07</t>
  </si>
  <si>
    <t>SIMPL-6G-08</t>
  </si>
  <si>
    <t>SIMPL-6G-09</t>
  </si>
  <si>
    <t>SIMPL-6G-10</t>
  </si>
  <si>
    <t>SIMPL-6G-11</t>
  </si>
  <si>
    <t>SIMPL-6G-12</t>
  </si>
  <si>
    <t>SIMPL-6G-13</t>
  </si>
  <si>
    <t>SIMPL-6G-100</t>
  </si>
  <si>
    <t>SIMPL-6H-01</t>
  </si>
  <si>
    <t>SIMPL-6H-02</t>
  </si>
  <si>
    <t>SIMPL-6H-03</t>
  </si>
  <si>
    <t>SIMPL-6H-04</t>
  </si>
  <si>
    <t>SIMPL-6H-05</t>
  </si>
  <si>
    <t>SIMPL-6H-06</t>
  </si>
  <si>
    <t>SIMPL-6H-07</t>
  </si>
  <si>
    <t>SIMPL-6H-08</t>
  </si>
  <si>
    <t>SIMPL-6H-09</t>
  </si>
  <si>
    <t>SIMPL-6H-10</t>
  </si>
  <si>
    <t>SIMPL-6H-11</t>
  </si>
  <si>
    <t>SIMPL-6H-12</t>
  </si>
  <si>
    <t>SIMPL-6H-13</t>
  </si>
  <si>
    <t>SIMPL-6H-100</t>
  </si>
  <si>
    <t>SIMPL-6I-01</t>
  </si>
  <si>
    <t>SIMPL-6I-02</t>
  </si>
  <si>
    <t>SIMPL-6I-03</t>
  </si>
  <si>
    <t>SIMPL-6I-04</t>
  </si>
  <si>
    <t>SIMPL-6I-05</t>
  </si>
  <si>
    <t>SIMPL-6I-06</t>
  </si>
  <si>
    <t>SIMPL-6I-07</t>
  </si>
  <si>
    <t>SIMPL-6I-08</t>
  </si>
  <si>
    <t>SIMPL-6I-09</t>
  </si>
  <si>
    <t>SIMPL-6I-10</t>
  </si>
  <si>
    <t>SIMPL-6I-11</t>
  </si>
  <si>
    <t>SIMPL-6I-12</t>
  </si>
  <si>
    <t>SIMPL-6I-13</t>
  </si>
  <si>
    <t>SIMPL-6I-100</t>
  </si>
  <si>
    <t>SIMPL-6J-01</t>
  </si>
  <si>
    <t>SIMPL-6J-02</t>
  </si>
  <si>
    <t>SIMPL-6J-03</t>
  </si>
  <si>
    <t>SIMPL-6J-04</t>
  </si>
  <si>
    <t>SIMPL-6J-05</t>
  </si>
  <si>
    <t>SIMPL-6J-06</t>
  </si>
  <si>
    <t>SIMPL-6J-07</t>
  </si>
  <si>
    <t>SIMPL-6J-08</t>
  </si>
  <si>
    <t>SIMPL-6J-09</t>
  </si>
  <si>
    <t>SIMPL-6J-10</t>
  </si>
  <si>
    <t>SIMPL-6J-11</t>
  </si>
  <si>
    <t>SIMPL-6J-12</t>
  </si>
  <si>
    <t>SIMPL-6J-13</t>
  </si>
  <si>
    <t>SIMPL-6J-100</t>
  </si>
  <si>
    <t>SIMPL-6K-01</t>
  </si>
  <si>
    <t>SIMPL-6K-02</t>
  </si>
  <si>
    <t>SIMPL-6K-03</t>
  </si>
  <si>
    <t>SIMPL-6K-04</t>
  </si>
  <si>
    <t>SIMPL-6K-05</t>
  </si>
  <si>
    <t>SIMPL-6K-06</t>
  </si>
  <si>
    <t>SIMPL-6K-07</t>
  </si>
  <si>
    <t>SIMPL-6K-08</t>
  </si>
  <si>
    <t>SIMPL-6K-09</t>
  </si>
  <si>
    <t>SIMPL-6K-10</t>
  </si>
  <si>
    <t>SIMPL-6K-11</t>
  </si>
  <si>
    <t>SIMPL-6K-12</t>
  </si>
  <si>
    <t>SIMPL-6K-13</t>
  </si>
  <si>
    <t>SIMPL-6K-100</t>
  </si>
  <si>
    <t>SIMPL-6L-01</t>
  </si>
  <si>
    <t>SIMPL-6L-02</t>
  </si>
  <si>
    <t>SIMPL-6L-03</t>
  </si>
  <si>
    <t>SIMPL-6L-04</t>
  </si>
  <si>
    <t>SIMPL-6L-05</t>
  </si>
  <si>
    <t>SIMPL-6L-06</t>
  </si>
  <si>
    <t>SIMPL-6L-07</t>
  </si>
  <si>
    <t>SIMPL-6L-08</t>
  </si>
  <si>
    <t>SIMPL-6L-09</t>
  </si>
  <si>
    <t>SIMPL-6L-10</t>
  </si>
  <si>
    <t>SIMPL-6L-11</t>
  </si>
  <si>
    <t>SIMPL-6L-12</t>
  </si>
  <si>
    <t>SIMPL-6L-13</t>
  </si>
  <si>
    <t>SIMPL-6L-100</t>
  </si>
  <si>
    <t>SIMPL-6M-01</t>
  </si>
  <si>
    <t>SIMPL-6M-02</t>
  </si>
  <si>
    <t>SIMPL-6M-03</t>
  </si>
  <si>
    <t>SIMPL-6M-04</t>
  </si>
  <si>
    <t>SIMPL-6M-05</t>
  </si>
  <si>
    <t>SIMPL-6M-06</t>
  </si>
  <si>
    <t>SIMPL-6M-07</t>
  </si>
  <si>
    <t>SIMPL-6M-08</t>
  </si>
  <si>
    <t>SIMPL-6M-09</t>
  </si>
  <si>
    <t>SIMPL-6M-10</t>
  </si>
  <si>
    <t>SIMPL-6M-11</t>
  </si>
  <si>
    <t>SIMPL-6M-12</t>
  </si>
  <si>
    <t>SIMPL-6M-13</t>
  </si>
  <si>
    <t>SIMPL-6M-100</t>
  </si>
  <si>
    <t>SIMPL-7A-01</t>
  </si>
  <si>
    <t>SIMPL-7A-02</t>
  </si>
  <si>
    <t>SIMPL-7A-03</t>
  </si>
  <si>
    <t>SIMPL-7A-04</t>
  </si>
  <si>
    <t>SIMPL-7A-05</t>
  </si>
  <si>
    <t>SIMPL-7A-06</t>
  </si>
  <si>
    <t>SIMPL-7A-07</t>
  </si>
  <si>
    <t>SIMPL-7A-08</t>
  </si>
  <si>
    <t>SIMPL-7A-09</t>
  </si>
  <si>
    <t>SIMPL-7A-10</t>
  </si>
  <si>
    <t>SIMPL-7A-11</t>
  </si>
  <si>
    <t>SIMPL-7A-12</t>
  </si>
  <si>
    <t>SIMPL-7A-13</t>
  </si>
  <si>
    <t>SIMPL-7A-100</t>
  </si>
  <si>
    <t>SIMPL-7B-01</t>
  </si>
  <si>
    <t>SIMPL-7B-02</t>
  </si>
  <si>
    <t>SIMPL-7B-03</t>
  </si>
  <si>
    <t>SIMPL-7B-04</t>
  </si>
  <si>
    <t>SIMPL-7B-05</t>
  </si>
  <si>
    <t>SIMPL-7B-06</t>
  </si>
  <si>
    <t>SIMPL-7B-07</t>
  </si>
  <si>
    <t>SIMPL-7B-08</t>
  </si>
  <si>
    <t>SIMPL-7B-09</t>
  </si>
  <si>
    <t>SIMPL-7B-10</t>
  </si>
  <si>
    <t>SIMPL-7B-11</t>
  </si>
  <si>
    <t>SIMPL-7B-12</t>
  </si>
  <si>
    <t>SIMPL-7B-13</t>
  </si>
  <si>
    <t>SIMPL-7B-100</t>
  </si>
  <si>
    <t>SIMPL-7C-01</t>
  </si>
  <si>
    <t>SIMPL-7C-02</t>
  </si>
  <si>
    <t>SIMPL-7C-03</t>
  </si>
  <si>
    <t>SIMPL-7C-04</t>
  </si>
  <si>
    <t>SIMPL-7C-05</t>
  </si>
  <si>
    <t>SIMPL-7C-06</t>
  </si>
  <si>
    <t>SIMPL-7C-07</t>
  </si>
  <si>
    <t>SIMPL-7C-08</t>
  </si>
  <si>
    <t>SIMPL-7C-09</t>
  </si>
  <si>
    <t>SIMPL-7C-10</t>
  </si>
  <si>
    <t>SIMPL-7C-11</t>
  </si>
  <si>
    <t>SIMPL-7C-12</t>
  </si>
  <si>
    <t>SIMPL-7C-13</t>
  </si>
  <si>
    <t>SIMPL-7C-100</t>
  </si>
  <si>
    <t>SIMPL-7D-01</t>
  </si>
  <si>
    <t>SIMPL-7D-02</t>
  </si>
  <si>
    <t>SIMPL-7D-03</t>
  </si>
  <si>
    <t>SIMPL-7D-04</t>
  </si>
  <si>
    <t>SIMPL-7D-05</t>
  </si>
  <si>
    <t>SIMPL-7D-06</t>
  </si>
  <si>
    <t>SIMPL-7D-07</t>
  </si>
  <si>
    <t>SIMPL-7D-08</t>
  </si>
  <si>
    <t>SIMPL-7D-09</t>
  </si>
  <si>
    <t>SIMPL-7D-10</t>
  </si>
  <si>
    <t>SIMPL-7D-11</t>
  </si>
  <si>
    <t>SIMPL-7D-12</t>
  </si>
  <si>
    <t>SIMPL-7D-13</t>
  </si>
  <si>
    <t>SIMPL-7D-100</t>
  </si>
  <si>
    <t>SIMPL-7E-01</t>
  </si>
  <si>
    <t>SIMPL-7E-02</t>
  </si>
  <si>
    <t>SIMPL-7E-03</t>
  </si>
  <si>
    <t>SIMPL-7E-04</t>
  </si>
  <si>
    <t>SIMPL-7E-05</t>
  </si>
  <si>
    <t>SIMPL-7E-06</t>
  </si>
  <si>
    <t>SIMPL-7E-07</t>
  </si>
  <si>
    <t>SIMPL-7E-08</t>
  </si>
  <si>
    <t>SIMPL-7E-09</t>
  </si>
  <si>
    <t>SIMPL-7E-10</t>
  </si>
  <si>
    <t>SIMPL-7E-11</t>
  </si>
  <si>
    <t>SIMPL-7E-12</t>
  </si>
  <si>
    <t>SIMPL-7E-13</t>
  </si>
  <si>
    <t>SIMPL-7E-100</t>
  </si>
  <si>
    <t>SIMPL-7F-01</t>
  </si>
  <si>
    <t>SIMPL-7F-02</t>
  </si>
  <si>
    <t>SIMPL-7F-03</t>
  </si>
  <si>
    <t>SIMPL-7F-04</t>
  </si>
  <si>
    <t>SIMPL-7F-05</t>
  </si>
  <si>
    <t>SIMPL-7F-06</t>
  </si>
  <si>
    <t>SIMPL-7F-07</t>
  </si>
  <si>
    <t>SIMPL-7F-08</t>
  </si>
  <si>
    <t>SIMPL-7F-09</t>
  </si>
  <si>
    <t>SIMPL-7F-10</t>
  </si>
  <si>
    <t>SIMPL-7F-11</t>
  </si>
  <si>
    <t>SIMPL-7F-12</t>
  </si>
  <si>
    <t>SIMPL-7F-13</t>
  </si>
  <si>
    <t>SIMPL-7F-100</t>
  </si>
  <si>
    <t>SIMPL-7G-01</t>
  </si>
  <si>
    <t>SIMPL-7G-02</t>
  </si>
  <si>
    <t>SIMPL-7G-03</t>
  </si>
  <si>
    <t>SIMPL-7G-04</t>
  </si>
  <si>
    <t>SIMPL-7G-05</t>
  </si>
  <si>
    <t>SIMPL-7G-06</t>
  </si>
  <si>
    <t>SIMPL-7G-07</t>
  </si>
  <si>
    <t>SIMPL-7G-08</t>
  </si>
  <si>
    <t>SIMPL-7G-09</t>
  </si>
  <si>
    <t>SIMPL-7G-10</t>
  </si>
  <si>
    <t>SIMPL-7G-11</t>
  </si>
  <si>
    <t>SIMPL-7G-12</t>
  </si>
  <si>
    <t>SIMPL-7G-13</t>
  </si>
  <si>
    <t>SIMPL-7G-100</t>
  </si>
  <si>
    <t>SIMPL-7H-01</t>
  </si>
  <si>
    <t>SIMPL-7H-02</t>
  </si>
  <si>
    <t>SIMPL-7H-03</t>
  </si>
  <si>
    <t>SIMPL-7H-04</t>
  </si>
  <si>
    <t>SIMPL-7H-05</t>
  </si>
  <si>
    <t>SIMPL-7H-06</t>
  </si>
  <si>
    <t>SIMPL-7H-07</t>
  </si>
  <si>
    <t>SIMPL-7H-08</t>
  </si>
  <si>
    <t>SIMPL-7H-09</t>
  </si>
  <si>
    <t>SIMPL-7H-10</t>
  </si>
  <si>
    <t>SIMPL-7H-11</t>
  </si>
  <si>
    <t>SIMPL-7H-12</t>
  </si>
  <si>
    <t>SIMPL-7H-13</t>
  </si>
  <si>
    <t>SIMPL-7H-100</t>
  </si>
  <si>
    <t>SIMPL-7I-01</t>
  </si>
  <si>
    <t>SIMPL-7I-02</t>
  </si>
  <si>
    <t>SIMPL-7I-03</t>
  </si>
  <si>
    <t>SIMPL-7I-04</t>
  </si>
  <si>
    <t>SIMPL-7I-05</t>
  </si>
  <si>
    <t>SIMPL-7I-06</t>
  </si>
  <si>
    <t>SIMPL-7I-07</t>
  </si>
  <si>
    <t>SIMPL-7I-08</t>
  </si>
  <si>
    <t>SIMPL-7I-09</t>
  </si>
  <si>
    <t>SIMPL-7I-10</t>
  </si>
  <si>
    <t>SIMPL-7I-11</t>
  </si>
  <si>
    <t>SIMPL-7I-12</t>
  </si>
  <si>
    <t>SIMPL-7I-13</t>
  </si>
  <si>
    <t>SIMPL-7I-100</t>
  </si>
  <si>
    <t>SIMPL-7J-01</t>
  </si>
  <si>
    <t>SIMPL-7J-02</t>
  </si>
  <si>
    <t>SIMPL-7J-03</t>
  </si>
  <si>
    <t>SIMPL-7J-04</t>
  </si>
  <si>
    <t>SIMPL-7J-05</t>
  </si>
  <si>
    <t>SIMPL-7J-06</t>
  </si>
  <si>
    <t>SIMPL-7J-07</t>
  </si>
  <si>
    <t>SIMPL-7J-08</t>
  </si>
  <si>
    <t>SIMPL-7J-09</t>
  </si>
  <si>
    <t>SIMPL-7J-10</t>
  </si>
  <si>
    <t>SIMPL-7J-11</t>
  </si>
  <si>
    <t>SIMPL-7J-12</t>
  </si>
  <si>
    <t>SIMPL-7J-13</t>
  </si>
  <si>
    <t>SIMPL-7J-100</t>
  </si>
  <si>
    <t>SIMPL-7K-01</t>
  </si>
  <si>
    <t>SIMPL-7K-02</t>
  </si>
  <si>
    <t>SIMPL-7K-03</t>
  </si>
  <si>
    <t>SIMPL-7K-04</t>
  </si>
  <si>
    <t>SIMPL-7K-05</t>
  </si>
  <si>
    <t>SIMPL-7K-06</t>
  </si>
  <si>
    <t>SIMPL-7K-07</t>
  </si>
  <si>
    <t>SIMPL-7K-08</t>
  </si>
  <si>
    <t>SIMPL-7K-09</t>
  </si>
  <si>
    <t>SIMPL-7K-10</t>
  </si>
  <si>
    <t>SIMPL-7K-11</t>
  </si>
  <si>
    <t>SIMPL-7K-12</t>
  </si>
  <si>
    <t>SIMPL-7K-13</t>
  </si>
  <si>
    <t>SIMPL-7K-100</t>
  </si>
  <si>
    <t>SIMPL-7L-01</t>
  </si>
  <si>
    <t>SIMPL-7L-02</t>
  </si>
  <si>
    <t>SIMPL-7L-03</t>
  </si>
  <si>
    <t>SIMPL-7L-04</t>
  </si>
  <si>
    <t>SIMPL-7L-05</t>
  </si>
  <si>
    <t>SIMPL-7L-06</t>
  </si>
  <si>
    <t>SIMPL-7L-07</t>
  </si>
  <si>
    <t>SIMPL-7L-08</t>
  </si>
  <si>
    <t>SIMPL-7L-09</t>
  </si>
  <si>
    <t>SIMPL-7L-10</t>
  </si>
  <si>
    <t>SIMPL-7L-11</t>
  </si>
  <si>
    <t>SIMPL-7L-12</t>
  </si>
  <si>
    <t>SIMPL-7L-13</t>
  </si>
  <si>
    <t>SIMPL-7L-100</t>
  </si>
  <si>
    <t>SIMPL-7M-01</t>
  </si>
  <si>
    <t>SIMPL-7M-02</t>
  </si>
  <si>
    <t>SIMPL-7M-03</t>
  </si>
  <si>
    <t>SIMPL-7M-04</t>
  </si>
  <si>
    <t>SIMPL-7M-05</t>
  </si>
  <si>
    <t>SIMPL-7M-06</t>
  </si>
  <si>
    <t>SIMPL-7M-07</t>
  </si>
  <si>
    <t>SIMPL-7M-08</t>
  </si>
  <si>
    <t>SIMPL-7M-09</t>
  </si>
  <si>
    <t>SIMPL-7M-10</t>
  </si>
  <si>
    <t>SIMPL-7M-11</t>
  </si>
  <si>
    <t>SIMPL-7M-12</t>
  </si>
  <si>
    <t>SIMPL-7M-13</t>
  </si>
  <si>
    <t>SIMPL-7M-100</t>
  </si>
  <si>
    <t>SIMPL-7N-01</t>
  </si>
  <si>
    <t>SIMPL-7N-02</t>
  </si>
  <si>
    <t>SIMPL-7N-03</t>
  </si>
  <si>
    <t>SIMPL-7N-04</t>
  </si>
  <si>
    <t>SIMPL-7N-05</t>
  </si>
  <si>
    <t>SIMPL-7N-06</t>
  </si>
  <si>
    <t>SIMPL-7N-07</t>
  </si>
  <si>
    <t>SIMPL-7N-08</t>
  </si>
  <si>
    <t>SIMPL-7N-09</t>
  </si>
  <si>
    <t>SIMPL-7N-10</t>
  </si>
  <si>
    <t>SIMPL-7N-11</t>
  </si>
  <si>
    <t>SIMPL-7N-12</t>
  </si>
  <si>
    <t>SIMPL-7N-13</t>
  </si>
  <si>
    <t>SIMPL-7N-100</t>
  </si>
  <si>
    <t>SIMPL-7O-01</t>
  </si>
  <si>
    <t>SIMPL-7O-02</t>
  </si>
  <si>
    <t>SIMPL-7O-03</t>
  </si>
  <si>
    <t>SIMPL-7O-04</t>
  </si>
  <si>
    <t>SIMPL-7O-05</t>
  </si>
  <si>
    <t>SIMPL-7O-06</t>
  </si>
  <si>
    <t>SIMPL-7O-07</t>
  </si>
  <si>
    <t>SIMPL-7O-08</t>
  </si>
  <si>
    <t>SIMPL-7O-09</t>
  </si>
  <si>
    <t>SIMPL-7O-10</t>
  </si>
  <si>
    <t>SIMPL-7O-11</t>
  </si>
  <si>
    <t>SIMPL-7O-12</t>
  </si>
  <si>
    <t>SIMPL-7O-13</t>
  </si>
  <si>
    <t>SIMPL-7O-100</t>
  </si>
  <si>
    <t>SIMPL-7P-01</t>
  </si>
  <si>
    <t>SIMPL-7P-02</t>
  </si>
  <si>
    <t>SIMPL-7P-03</t>
  </si>
  <si>
    <t>SIMPL-7P-04</t>
  </si>
  <si>
    <t>SIMPL-7P-05</t>
  </si>
  <si>
    <t>SIMPL-7P-06</t>
  </si>
  <si>
    <t>SIMPL-7P-07</t>
  </si>
  <si>
    <t>SIMPL-7P-08</t>
  </si>
  <si>
    <t>SIMPL-7P-09</t>
  </si>
  <si>
    <t>SIMPL-7P-10</t>
  </si>
  <si>
    <t>SIMPL-7P-11</t>
  </si>
  <si>
    <t>SIMPL-7P-12</t>
  </si>
  <si>
    <t>SIMPL-7P-13</t>
  </si>
  <si>
    <t>SIMPL-7P-100</t>
  </si>
  <si>
    <t>SIMPL-7R-01</t>
  </si>
  <si>
    <t>SIMPL-7R-02</t>
  </si>
  <si>
    <t>SIMPL-7R-03</t>
  </si>
  <si>
    <t>SIMPL-7R-04</t>
  </si>
  <si>
    <t>SIMPL-7R-05</t>
  </si>
  <si>
    <t>SIMPL-7R-06</t>
  </si>
  <si>
    <t>SIMPL-7R-07</t>
  </si>
  <si>
    <t>SIMPL-7R-08</t>
  </si>
  <si>
    <t>SIMPL-7R-09</t>
  </si>
  <si>
    <t>SIMPL-7R-10</t>
  </si>
  <si>
    <t>SIMPL-7R-11</t>
  </si>
  <si>
    <t>SIMPL-7R-12</t>
  </si>
  <si>
    <t>SIMPL-7R-13</t>
  </si>
  <si>
    <t>SIMPL-7R-100</t>
  </si>
  <si>
    <t>SIMPL-7S-01</t>
  </si>
  <si>
    <t>SIMPL-7S-02</t>
  </si>
  <si>
    <t>SIMPL-7S-03</t>
  </si>
  <si>
    <t>SIMPL-7S-04</t>
  </si>
  <si>
    <t>SIMPL-7S-05</t>
  </si>
  <si>
    <t>SIMPL-7S-06</t>
  </si>
  <si>
    <t>SIMPL-7S-07</t>
  </si>
  <si>
    <t>SIMPL-7S-08</t>
  </si>
  <si>
    <t>SIMPL-7S-09</t>
  </si>
  <si>
    <t>SIMPL-7S-10</t>
  </si>
  <si>
    <t>SIMPL-7S-11</t>
  </si>
  <si>
    <t>SIMPL-7S-12</t>
  </si>
  <si>
    <t>SIMPL-7S-13</t>
  </si>
  <si>
    <t>SIMPL-7S-100</t>
  </si>
  <si>
    <t>SIMPL-8A-01</t>
  </si>
  <si>
    <t>SIMPL-8A-02</t>
  </si>
  <si>
    <t>SIMPL-8A-03</t>
  </si>
  <si>
    <t>SIMPL-8A-04</t>
  </si>
  <si>
    <t>SIMPL-8A-05</t>
  </si>
  <si>
    <t>SIMPL-8A-06</t>
  </si>
  <si>
    <t>SIMPL-8A-07</t>
  </si>
  <si>
    <t>SIMPL-8A-08</t>
  </si>
  <si>
    <t>SIMPL-8A-09</t>
  </si>
  <si>
    <t>SIMPL-8A-10</t>
  </si>
  <si>
    <t>SIMPL-8A-11</t>
  </si>
  <si>
    <t>SIMPL-8A-12</t>
  </si>
  <si>
    <t>SIMPL-8A-13</t>
  </si>
  <si>
    <t>SIMPL-8A-100</t>
  </si>
  <si>
    <t>SIMPL-8B-01</t>
  </si>
  <si>
    <t>SIMPL-8B-02</t>
  </si>
  <si>
    <t>SIMPL-8B-03</t>
  </si>
  <si>
    <t>SIMPL-8B-04</t>
  </si>
  <si>
    <t>SIMPL-8B-05</t>
  </si>
  <si>
    <t>SIMPL-8B-06</t>
  </si>
  <si>
    <t>SIMPL-8B-07</t>
  </si>
  <si>
    <t>SIMPL-8B-08</t>
  </si>
  <si>
    <t>SIMPL-8B-09</t>
  </si>
  <si>
    <t>SIMPL-8B-10</t>
  </si>
  <si>
    <t>SIMPL-8B-11</t>
  </si>
  <si>
    <t>SIMPL-8B-12</t>
  </si>
  <si>
    <t>SIMPL-8B-13</t>
  </si>
  <si>
    <t>SIMPL-8B-100</t>
  </si>
  <si>
    <t>SIMPL-8C-01</t>
  </si>
  <si>
    <t>SIMPL-8C-02</t>
  </si>
  <si>
    <t>SIMPL-8C-03</t>
  </si>
  <si>
    <t>SIMPL-8C-04</t>
  </si>
  <si>
    <t>SIMPL-8C-05</t>
  </si>
  <si>
    <t>SIMPL-8C-06</t>
  </si>
  <si>
    <t>SIMPL-8C-07</t>
  </si>
  <si>
    <t>SIMPL-8C-08</t>
  </si>
  <si>
    <t>SIMPL-8C-09</t>
  </si>
  <si>
    <t>SIMPL-8C-10</t>
  </si>
  <si>
    <t>SIMPL-8C-11</t>
  </si>
  <si>
    <t>SIMPL-8C-12</t>
  </si>
  <si>
    <t>SIMPL-8C-13</t>
  </si>
  <si>
    <t>SIMPL-8C-100</t>
  </si>
  <si>
    <t>SIMPL-8D-01</t>
  </si>
  <si>
    <t>SIMPL-8D-02</t>
  </si>
  <si>
    <t>SIMPL-8D-03</t>
  </si>
  <si>
    <t>SIMPL-8D-04</t>
  </si>
  <si>
    <t>SIMPL-8D-05</t>
  </si>
  <si>
    <t>SIMPL-8D-06</t>
  </si>
  <si>
    <t>SIMPL-8D-07</t>
  </si>
  <si>
    <t>SIMPL-8D-08</t>
  </si>
  <si>
    <t>SIMPL-8D-09</t>
  </si>
  <si>
    <t>SIMPL-8D-10</t>
  </si>
  <si>
    <t>SIMPL-8D-11</t>
  </si>
  <si>
    <t>SIMPL-8D-12</t>
  </si>
  <si>
    <t>SIMPL-8D-13</t>
  </si>
  <si>
    <t>SIMPL-8D-100</t>
  </si>
  <si>
    <t>SIMPL-8E-01</t>
  </si>
  <si>
    <t>SIMPL-8E-02</t>
  </si>
  <si>
    <t>SIMPL-8E-03</t>
  </si>
  <si>
    <t>SIMPL-8E-04</t>
  </si>
  <si>
    <t>SIMPL-8E-05</t>
  </si>
  <si>
    <t>SIMPL-8E-06</t>
  </si>
  <si>
    <t>SIMPL-8E-07</t>
  </si>
  <si>
    <t>SIMPL-8E-08</t>
  </si>
  <si>
    <t>SIMPL-8E-09</t>
  </si>
  <si>
    <t>SIMPL-8E-10</t>
  </si>
  <si>
    <t>SIMPL-8E-11</t>
  </si>
  <si>
    <t>SIMPL-8E-12</t>
  </si>
  <si>
    <t>SIMPL-8E-13</t>
  </si>
  <si>
    <t>SIMPL-8E-100</t>
  </si>
  <si>
    <t>SIMPL-13A</t>
  </si>
  <si>
    <t>SIMPL-13A-01</t>
  </si>
  <si>
    <t>SIMPL-13A-02</t>
  </si>
  <si>
    <t>SIMPL-13A-03</t>
  </si>
  <si>
    <t>SIMPL-13A-04</t>
  </si>
  <si>
    <t>SIMPL-13A-05</t>
  </si>
  <si>
    <t>SIMPL-13A-06</t>
  </si>
  <si>
    <t>SIMPL-13A-07</t>
  </si>
  <si>
    <t>SIMPL-13A-08</t>
  </si>
  <si>
    <t>SIMPL-13A-09</t>
  </si>
  <si>
    <t>SIMPL-13A-10</t>
  </si>
  <si>
    <t>SIMPL-13A-11</t>
  </si>
  <si>
    <t>SIMPL-13A-12</t>
  </si>
  <si>
    <t>SIMPL-13A-13</t>
  </si>
  <si>
    <t>SIMPL-13A-100</t>
  </si>
  <si>
    <t>SIMPL-13B</t>
  </si>
  <si>
    <t>SIMPL-13B-01</t>
  </si>
  <si>
    <t>SIMPL-13B-02</t>
  </si>
  <si>
    <t>SIMPL-13B-03</t>
  </si>
  <si>
    <t>SIMPL-13B-04</t>
  </si>
  <si>
    <t>SIMPL-13B-05</t>
  </si>
  <si>
    <t>SIMPL-13B-06</t>
  </si>
  <si>
    <t>SIMPL-13B-07</t>
  </si>
  <si>
    <t>SIMPL-13B-08</t>
  </si>
  <si>
    <t>SIMPL-13B-09</t>
  </si>
  <si>
    <t>SIMPL-13B-10</t>
  </si>
  <si>
    <t>SIMPL-13B-11</t>
  </si>
  <si>
    <t>SIMPL-13B-12</t>
  </si>
  <si>
    <t>SIMPL-13B-13</t>
  </si>
  <si>
    <t>SIMPL-13B-100</t>
  </si>
  <si>
    <t>SIMPL-13C</t>
  </si>
  <si>
    <t>SIMPL-13C-01</t>
  </si>
  <si>
    <t>SIMPL-13C-02</t>
  </si>
  <si>
    <t>SIMPL-13C-03</t>
  </si>
  <si>
    <t>SIMPL-13C-04</t>
  </si>
  <si>
    <t>SIMPL-13C-05</t>
  </si>
  <si>
    <t>SIMPL-13C-06</t>
  </si>
  <si>
    <t>SIMPL-13C-07</t>
  </si>
  <si>
    <t>SIMPL-13C-08</t>
  </si>
  <si>
    <t>SIMPL-13C-09</t>
  </si>
  <si>
    <t>SIMPL-13C-10</t>
  </si>
  <si>
    <t>SIMPL-13C-11</t>
  </si>
  <si>
    <t>SIMPL-13C-12</t>
  </si>
  <si>
    <t>SIMPL-13C-13</t>
  </si>
  <si>
    <t>SIMPL-13C-100</t>
  </si>
  <si>
    <t>SIMPL-13D</t>
  </si>
  <si>
    <t>SIMPL-13D-01</t>
  </si>
  <si>
    <t>SIMPL-13D-02</t>
  </si>
  <si>
    <t>SIMPL-13D-03</t>
  </si>
  <si>
    <t>SIMPL-13D-04</t>
  </si>
  <si>
    <t>SIMPL-13D-05</t>
  </si>
  <si>
    <t>SIMPL-13D-06</t>
  </si>
  <si>
    <t>SIMPL-13D-07</t>
  </si>
  <si>
    <t>SIMPL-13D-08</t>
  </si>
  <si>
    <t>SIMPL-13D-09</t>
  </si>
  <si>
    <t>SIMPL-13D-10</t>
  </si>
  <si>
    <t>SIMPL-13D-11</t>
  </si>
  <si>
    <t>SIMPL-13D-12</t>
  </si>
  <si>
    <t>SIMPL-13D-13</t>
  </si>
  <si>
    <t>SIMPL-13D-100</t>
  </si>
  <si>
    <t>SIMPL-13E</t>
  </si>
  <si>
    <t>SIMPL-13E-01</t>
  </si>
  <si>
    <t>SIMPL-13E-02</t>
  </si>
  <si>
    <t>SIMPL-13E-03</t>
  </si>
  <si>
    <t>SIMPL-13E-04</t>
  </si>
  <si>
    <t>SIMPL-13E-05</t>
  </si>
  <si>
    <t>SIMPL-13E-06</t>
  </si>
  <si>
    <t>SIMPL-13E-07</t>
  </si>
  <si>
    <t>SIMPL-13E-08</t>
  </si>
  <si>
    <t>SIMPL-13E-09</t>
  </si>
  <si>
    <t>SIMPL-13E-10</t>
  </si>
  <si>
    <t>SIMPL-13E-11</t>
  </si>
  <si>
    <t>SIMPL-13E-12</t>
  </si>
  <si>
    <t>SIMPL-13E-13</t>
  </si>
  <si>
    <t>SIMPL-13E-100</t>
  </si>
  <si>
    <t>SIMPL-13F</t>
  </si>
  <si>
    <t>SIMPL-13F-01</t>
  </si>
  <si>
    <t>SIMPL-13F-02</t>
  </si>
  <si>
    <t>SIMPL-13F-03</t>
  </si>
  <si>
    <t>SIMPL-13F-04</t>
  </si>
  <si>
    <t>SIMPL-13F-05</t>
  </si>
  <si>
    <t>SIMPL-13F-06</t>
  </si>
  <si>
    <t>SIMPL-13F-07</t>
  </si>
  <si>
    <t>SIMPL-13F-08</t>
  </si>
  <si>
    <t>SIMPL-13F-09</t>
  </si>
  <si>
    <t>SIMPL-13F-10</t>
  </si>
  <si>
    <t>SIMPL-13F-11</t>
  </si>
  <si>
    <t>SIMPL-13F-12</t>
  </si>
  <si>
    <t>SIMPL-13F-13</t>
  </si>
  <si>
    <t>SIMPL-13F-100</t>
  </si>
  <si>
    <t>SIMPL-13G</t>
  </si>
  <si>
    <t>SIMPL-13G-01</t>
  </si>
  <si>
    <t>SIMPL-13G-02</t>
  </si>
  <si>
    <t>SIMPL-13G-03</t>
  </si>
  <si>
    <t>SIMPL-13G-04</t>
  </si>
  <si>
    <t>SIMPL-13G-05</t>
  </si>
  <si>
    <t>SIMPL-13G-06</t>
  </si>
  <si>
    <t>SIMPL-13G-07</t>
  </si>
  <si>
    <t>SIMPL-13G-08</t>
  </si>
  <si>
    <t>SIMPL-13G-09</t>
  </si>
  <si>
    <t>SIMPL-13G-10</t>
  </si>
  <si>
    <t>SIMPL-13G-11</t>
  </si>
  <si>
    <t>SIMPL-13G-12</t>
  </si>
  <si>
    <t>SIMPL-13G-13</t>
  </si>
  <si>
    <t>SIMPL-13G-100</t>
  </si>
  <si>
    <t>SIMPL-9A-01</t>
  </si>
  <si>
    <t>SIMPL-9A-02</t>
  </si>
  <si>
    <t>SIMPL-9A-03</t>
  </si>
  <si>
    <t>SIMPL-9A-04</t>
  </si>
  <si>
    <t>SIMPL-9A-05</t>
  </si>
  <si>
    <t>SIMPL-9A-06</t>
  </si>
  <si>
    <t>SIMPL-9A-07</t>
  </si>
  <si>
    <t>SIMPL-9A-08</t>
  </si>
  <si>
    <t>SIMPL-9A-09</t>
  </si>
  <si>
    <t>SIMPL-9A-10</t>
  </si>
  <si>
    <t>SIMPL-9A-11</t>
  </si>
  <si>
    <t>SIMPL-9A-12</t>
  </si>
  <si>
    <t>SIMPL-9A-13</t>
  </si>
  <si>
    <t>SIMPL-9A-100</t>
  </si>
  <si>
    <t>SIMPL-9B-01</t>
  </si>
  <si>
    <t>SIMPL-9B-02</t>
  </si>
  <si>
    <t>SIMPL-9B-03</t>
  </si>
  <si>
    <t>SIMPL-9B-04</t>
  </si>
  <si>
    <t>SIMPL-9B-05</t>
  </si>
  <si>
    <t>SIMPL-9B-06</t>
  </si>
  <si>
    <t>SIMPL-9B-07</t>
  </si>
  <si>
    <t>SIMPL-9B-08</t>
  </si>
  <si>
    <t>SIMPL-9B-09</t>
  </si>
  <si>
    <t>SIMPL-9B-10</t>
  </si>
  <si>
    <t>SIMPL-9B-11</t>
  </si>
  <si>
    <t>SIMPL-9B-12</t>
  </si>
  <si>
    <t>SIMPL-9B-13</t>
  </si>
  <si>
    <t>SIMPL-9B-100</t>
  </si>
  <si>
    <t>SIMPL-9C-01</t>
  </si>
  <si>
    <t>SIMPL-9C-02</t>
  </si>
  <si>
    <t>SIMPL-9C-03</t>
  </si>
  <si>
    <t>SIMPL-9C-04</t>
  </si>
  <si>
    <t>SIMPL-9C-05</t>
  </si>
  <si>
    <t>SIMPL-9C-06</t>
  </si>
  <si>
    <t>SIMPL-9C-07</t>
  </si>
  <si>
    <t>SIMPL-9C-08</t>
  </si>
  <si>
    <t>SIMPL-9C-09</t>
  </si>
  <si>
    <t>SIMPL-9C-10</t>
  </si>
  <si>
    <t>SIMPL-9C-11</t>
  </si>
  <si>
    <t>SIMPL-9C-12</t>
  </si>
  <si>
    <t>SIMPL-9C-13</t>
  </si>
  <si>
    <t>SIMPL-9C-100</t>
  </si>
  <si>
    <t>SIMPL-9D-01</t>
  </si>
  <si>
    <t>SIMPL-9D-02</t>
  </si>
  <si>
    <t>SIMPL-9D-03</t>
  </si>
  <si>
    <t>SIMPL-9D-04</t>
  </si>
  <si>
    <t>SIMPL-9D-05</t>
  </si>
  <si>
    <t>SIMPL-9D-06</t>
  </si>
  <si>
    <t>SIMPL-9D-07</t>
  </si>
  <si>
    <t>SIMPL-9D-08</t>
  </si>
  <si>
    <t>SIMPL-9D-09</t>
  </si>
  <si>
    <t>SIMPL-9D-10</t>
  </si>
  <si>
    <t>SIMPL-9D-11</t>
  </si>
  <si>
    <t>SIMPL-9D-12</t>
  </si>
  <si>
    <t>SIMPL-9D-13</t>
  </si>
  <si>
    <t>SIMPL-9D-100</t>
  </si>
  <si>
    <t>SIMPL-9E-01</t>
  </si>
  <si>
    <t>SIMPL-9E-02</t>
  </si>
  <si>
    <t>SIMPL-9E-03</t>
  </si>
  <si>
    <t>SIMPL-9E-04</t>
  </si>
  <si>
    <t>SIMPL-9E-05</t>
  </si>
  <si>
    <t>SIMPL-9E-06</t>
  </si>
  <si>
    <t>SIMPL-9E-07</t>
  </si>
  <si>
    <t>SIMPL-9E-08</t>
  </si>
  <si>
    <t>SIMPL-9E-09</t>
  </si>
  <si>
    <t>SIMPL-9E-10</t>
  </si>
  <si>
    <t>SIMPL-9E-11</t>
  </si>
  <si>
    <t>SIMPL-9E-12</t>
  </si>
  <si>
    <t>SIMPL-9E-13</t>
  </si>
  <si>
    <t>SIMPL-9E-100</t>
  </si>
  <si>
    <t>SIMPL-9F-01</t>
  </si>
  <si>
    <t>SIMPL-9F-02</t>
  </si>
  <si>
    <t>SIMPL-9F-03</t>
  </si>
  <si>
    <t>SIMPL-9F-04</t>
  </si>
  <si>
    <t>SIMPL-9F-05</t>
  </si>
  <si>
    <t>SIMPL-9F-06</t>
  </si>
  <si>
    <t>SIMPL-9F-07</t>
  </si>
  <si>
    <t>SIMPL-9F-08</t>
  </si>
  <si>
    <t>SIMPL-9F-09</t>
  </si>
  <si>
    <t>SIMPL-9F-10</t>
  </si>
  <si>
    <t>SIMPL-9F-11</t>
  </si>
  <si>
    <t>SIMPL-9F-12</t>
  </si>
  <si>
    <t>SIMPL-9F-13</t>
  </si>
  <si>
    <t>SIMPL-9F-100</t>
  </si>
  <si>
    <t>SIMPL-9G-01</t>
  </si>
  <si>
    <t>SIMPL-9G-02</t>
  </si>
  <si>
    <t>SIMPL-9G-03</t>
  </si>
  <si>
    <t>SIMPL-9G-04</t>
  </si>
  <si>
    <t>SIMPL-9G-05</t>
  </si>
  <si>
    <t>SIMPL-9G-06</t>
  </si>
  <si>
    <t>SIMPL-9G-07</t>
  </si>
  <si>
    <t>SIMPL-9G-08</t>
  </si>
  <si>
    <t>SIMPL-9G-09</t>
  </si>
  <si>
    <t>SIMPL-9G-10</t>
  </si>
  <si>
    <t>SIMPL-9G-11</t>
  </si>
  <si>
    <t>SIMPL-9G-12</t>
  </si>
  <si>
    <t>SIMPL-9G-13</t>
  </si>
  <si>
    <t>SIMPL-9G-100</t>
  </si>
  <si>
    <t>SIMPL-9H-01</t>
  </si>
  <si>
    <t>SIMPL-9H-02</t>
  </si>
  <si>
    <t>SIMPL-9H-03</t>
  </si>
  <si>
    <t>SIMPL-9H-04</t>
  </si>
  <si>
    <t>SIMPL-9H-05</t>
  </si>
  <si>
    <t>SIMPL-9H-06</t>
  </si>
  <si>
    <t>SIMPL-9H-07</t>
  </si>
  <si>
    <t>SIMPL-9H-08</t>
  </si>
  <si>
    <t>SIMPL-9H-09</t>
  </si>
  <si>
    <t>SIMPL-9H-10</t>
  </si>
  <si>
    <t>SIMPL-9H-11</t>
  </si>
  <si>
    <t>SIMPL-9H-12</t>
  </si>
  <si>
    <t>SIMPL-9H-13</t>
  </si>
  <si>
    <t>SIMPL-9H-100</t>
  </si>
  <si>
    <t>SIMPL-9I-01</t>
  </si>
  <si>
    <t>SIMPL-9I-02</t>
  </si>
  <si>
    <t>SIMPL-9I-03</t>
  </si>
  <si>
    <t>SIMPL-9I-04</t>
  </si>
  <si>
    <t>SIMPL-9I-05</t>
  </si>
  <si>
    <t>SIMPL-9I-06</t>
  </si>
  <si>
    <t>SIMPL-9I-07</t>
  </si>
  <si>
    <t>SIMPL-9I-08</t>
  </si>
  <si>
    <t>SIMPL-9I-09</t>
  </si>
  <si>
    <t>SIMPL-9I-10</t>
  </si>
  <si>
    <t>SIMPL-9I-11</t>
  </si>
  <si>
    <t>SIMPL-9I-12</t>
  </si>
  <si>
    <t>SIMPL-9I-13</t>
  </si>
  <si>
    <t>SIMPL-9I-100</t>
  </si>
  <si>
    <t>SIMPL-9J-01</t>
  </si>
  <si>
    <t>SIMPL-9J-02</t>
  </si>
  <si>
    <t>SIMPL-9J-03</t>
  </si>
  <si>
    <t>SIMPL-9J-04</t>
  </si>
  <si>
    <t>SIMPL-9J-05</t>
  </si>
  <si>
    <t>SIMPL-9J-06</t>
  </si>
  <si>
    <t>SIMPL-9J-07</t>
  </si>
  <si>
    <t>SIMPL-9J-08</t>
  </si>
  <si>
    <t>SIMPL-9J-09</t>
  </si>
  <si>
    <t>SIMPL-9J-10</t>
  </si>
  <si>
    <t>SIMPL-9J-11</t>
  </si>
  <si>
    <t>SIMPL-9J-12</t>
  </si>
  <si>
    <t>SIMPL-9J-13</t>
  </si>
  <si>
    <t>SIMPL-9J-100</t>
  </si>
  <si>
    <t>SIMPL-9K-01</t>
  </si>
  <si>
    <t>SIMPL-9K-02</t>
  </si>
  <si>
    <t>SIMPL-9K-03</t>
  </si>
  <si>
    <t>SIMPL-9K-04</t>
  </si>
  <si>
    <t>SIMPL-9K-05</t>
  </si>
  <si>
    <t>SIMPL-9K-06</t>
  </si>
  <si>
    <t>SIMPL-9K-07</t>
  </si>
  <si>
    <t>SIMPL-9K-08</t>
  </si>
  <si>
    <t>SIMPL-9K-09</t>
  </si>
  <si>
    <t>SIMPL-9K-10</t>
  </si>
  <si>
    <t>SIMPL-9K-11</t>
  </si>
  <si>
    <t>SIMPL-9K-12</t>
  </si>
  <si>
    <t>SIMPL-9K-13</t>
  </si>
  <si>
    <t>SIMPL-9K-100</t>
  </si>
  <si>
    <t>SIMPL-9L-01</t>
  </si>
  <si>
    <t>SIMPL-9L-02</t>
  </si>
  <si>
    <t>SIMPL-9L-03</t>
  </si>
  <si>
    <t>SIMPL-9L-04</t>
  </si>
  <si>
    <t>SIMPL-9L-05</t>
  </si>
  <si>
    <t>SIMPL-9L-06</t>
  </si>
  <si>
    <t>SIMPL-9L-07</t>
  </si>
  <si>
    <t>SIMPL-9L-08</t>
  </si>
  <si>
    <t>SIMPL-9L-09</t>
  </si>
  <si>
    <t>SIMPL-9L-10</t>
  </si>
  <si>
    <t>SIMPL-9L-11</t>
  </si>
  <si>
    <t>SIMPL-9L-12</t>
  </si>
  <si>
    <t>SIMPL-9L-13</t>
  </si>
  <si>
    <t>SIMPL-9L-100</t>
  </si>
  <si>
    <t>SIMPL-9M-01</t>
  </si>
  <si>
    <t>SIMPL-9M-02</t>
  </si>
  <si>
    <t>SIMPL-9M-03</t>
  </si>
  <si>
    <t>SIMPL-9M-04</t>
  </si>
  <si>
    <t>SIMPL-9M-05</t>
  </si>
  <si>
    <t>SIMPL-9M-06</t>
  </si>
  <si>
    <t>SIMPL-9M-07</t>
  </si>
  <si>
    <t>SIMPL-9M-08</t>
  </si>
  <si>
    <t>SIMPL-9M-09</t>
  </si>
  <si>
    <t>SIMPL-9M-10</t>
  </si>
  <si>
    <t>SIMPL-9M-11</t>
  </si>
  <si>
    <t>SIMPL-9M-12</t>
  </si>
  <si>
    <t>SIMPL-9M-13</t>
  </si>
  <si>
    <t>SIMPL-9M-100</t>
  </si>
  <si>
    <t>SIMPL-9N-01</t>
  </si>
  <si>
    <t>SIMPL-9N-02</t>
  </si>
  <si>
    <t>SIMPL-9N-03</t>
  </si>
  <si>
    <t>SIMPL-9N-04</t>
  </si>
  <si>
    <t>SIMPL-9N-05</t>
  </si>
  <si>
    <t>SIMPL-9N-06</t>
  </si>
  <si>
    <t>SIMPL-9N-07</t>
  </si>
  <si>
    <t>SIMPL-9N-08</t>
  </si>
  <si>
    <t>SIMPL-9N-09</t>
  </si>
  <si>
    <t>SIMPL-9N-10</t>
  </si>
  <si>
    <t>SIMPL-9N-11</t>
  </si>
  <si>
    <t>SIMPL-9N-12</t>
  </si>
  <si>
    <t>SIMPL-9N-13</t>
  </si>
  <si>
    <t>SIMPL-9N-100</t>
  </si>
  <si>
    <t>SIMPL-9O-01</t>
  </si>
  <si>
    <t>SIMPL-9O-02</t>
  </si>
  <si>
    <t>SIMPL-9O-03</t>
  </si>
  <si>
    <t>SIMPL-9O-04</t>
  </si>
  <si>
    <t>SIMPL-9O-05</t>
  </si>
  <si>
    <t>SIMPL-9O-06</t>
  </si>
  <si>
    <t>SIMPL-9O-07</t>
  </si>
  <si>
    <t>SIMPL-9O-08</t>
  </si>
  <si>
    <t>SIMPL-9O-09</t>
  </si>
  <si>
    <t>SIMPL-9O-10</t>
  </si>
  <si>
    <t>SIMPL-9O-11</t>
  </si>
  <si>
    <t>SIMPL-9O-12</t>
  </si>
  <si>
    <t>SIMPL-9O-13</t>
  </si>
  <si>
    <t>SIMPL-9O-100</t>
  </si>
  <si>
    <t>SIMPL-RS-1</t>
  </si>
  <si>
    <t>SIMPL-RS-1-05</t>
  </si>
  <si>
    <t>SIMPL-11H-01</t>
  </si>
  <si>
    <t>SIMPL-11H-02</t>
  </si>
  <si>
    <t>SIMPL-11H-03</t>
  </si>
  <si>
    <t>SIMPL-11H-04</t>
  </si>
  <si>
    <t>SIMPL-11H-05</t>
  </si>
  <si>
    <t>SIMPL-11H-06</t>
  </si>
  <si>
    <t>SIMPL-11H-07</t>
  </si>
  <si>
    <t>SIMPL-11H-08</t>
  </si>
  <si>
    <t>SIMPL-11H-09</t>
  </si>
  <si>
    <t>SIMPL-11H-10</t>
  </si>
  <si>
    <t>SIMPL-11H-11</t>
  </si>
  <si>
    <t>SIMPL-11H-12</t>
  </si>
  <si>
    <t>SIMPL-11H-13</t>
  </si>
  <si>
    <t>SIMPL-11I-01</t>
  </si>
  <si>
    <t>SIMPL-11I-02</t>
  </si>
  <si>
    <t>SIMPL-11I-03</t>
  </si>
  <si>
    <t>SIMPL-11I-04</t>
  </si>
  <si>
    <t>SIMPL-11I-05</t>
  </si>
  <si>
    <t>SIMPL-11I-06</t>
  </si>
  <si>
    <t>SIMPL-11I-07</t>
  </si>
  <si>
    <t>SIMPL-11I-08</t>
  </si>
  <si>
    <t>SIMPL-11I-09</t>
  </si>
  <si>
    <t>SIMPL-11I-10</t>
  </si>
  <si>
    <t>SIMPL-11I-11</t>
  </si>
  <si>
    <t>SIMPL-11I-12</t>
  </si>
  <si>
    <t>SIMPL-11I-13</t>
  </si>
  <si>
    <t>SIMPL-12A-01</t>
  </si>
  <si>
    <t>SIMPL-12A-02</t>
  </si>
  <si>
    <t>SIMPL-12A-03</t>
  </si>
  <si>
    <t>SIMPL-12A-04</t>
  </si>
  <si>
    <t>SIMPL-12A-05</t>
  </si>
  <si>
    <t>SIMPL-12A-06</t>
  </si>
  <si>
    <t>SIMPL-12A-07</t>
  </si>
  <si>
    <t>SIMPL-12A-08</t>
  </si>
  <si>
    <t>SIMPL-12A-09</t>
  </si>
  <si>
    <t>SIMPL-12A-10</t>
  </si>
  <si>
    <t>SIMPL-12A-11</t>
  </si>
  <si>
    <t>SIMPL-12A-12</t>
  </si>
  <si>
    <t>SIMPL-12A-13</t>
  </si>
  <si>
    <t>SIMPL-12B-01</t>
  </si>
  <si>
    <t>SIMPL-12B-02</t>
  </si>
  <si>
    <t>SIMPL-12B-03</t>
  </si>
  <si>
    <t>SIMPL-12B-04</t>
  </si>
  <si>
    <t>SIMPL-12B-05</t>
  </si>
  <si>
    <t>SIMPL-12B-06</t>
  </si>
  <si>
    <t>SIMPL-12B-07</t>
  </si>
  <si>
    <t>SIMPL-12B-08</t>
  </si>
  <si>
    <t>SIMPL-12B-09</t>
  </si>
  <si>
    <t>SIMPL-12B-10</t>
  </si>
  <si>
    <t>SIMPL-12B-11</t>
  </si>
  <si>
    <t>SIMPL-12B-12</t>
  </si>
  <si>
    <t>SIMPL-12B-13</t>
  </si>
  <si>
    <t>SIMPL-12C-01</t>
  </si>
  <si>
    <t>SIMPL-12C-02</t>
  </si>
  <si>
    <t>SIMPL-12C-03</t>
  </si>
  <si>
    <t>SIMPL-12C-04</t>
  </si>
  <si>
    <t>SIMPL-12C-05</t>
  </si>
  <si>
    <t>SIMPL-12C-06</t>
  </si>
  <si>
    <t>SIMPL-12C-07</t>
  </si>
  <si>
    <t>SIMPL-12C-08</t>
  </si>
  <si>
    <t>SIMPL-12C-09</t>
  </si>
  <si>
    <t>SIMPL-12C-10</t>
  </si>
  <si>
    <t>SIMPL-12C-11</t>
  </si>
  <si>
    <t>SIMPL-12C-12</t>
  </si>
  <si>
    <t>SIMPL-12C-13</t>
  </si>
  <si>
    <t>SIMPL-12D-01</t>
  </si>
  <si>
    <t>SIMPL-12D-02</t>
  </si>
  <si>
    <t>SIMPL-12D-03</t>
  </si>
  <si>
    <t>SIMPL-12D-04</t>
  </si>
  <si>
    <t>SIMPL-12D-05</t>
  </si>
  <si>
    <t>SIMPL-12D-06</t>
  </si>
  <si>
    <t>SIMPL-12D-07</t>
  </si>
  <si>
    <t>SIMPL-12D-08</t>
  </si>
  <si>
    <t>SIMPL-12D-09</t>
  </si>
  <si>
    <t>SIMPL-12D-10</t>
  </si>
  <si>
    <t>SIMPL-12D-11</t>
  </si>
  <si>
    <t>SIMPL-12D-12</t>
  </si>
  <si>
    <t>SIMPL-12D-13</t>
  </si>
  <si>
    <t>SIMPL-12E-01</t>
  </si>
  <si>
    <t>SIMPL-12E-02</t>
  </si>
  <si>
    <t>SIMPL-12E-03</t>
  </si>
  <si>
    <t>SIMPL-12E-04</t>
  </si>
  <si>
    <t>SIMPL-12E-05</t>
  </si>
  <si>
    <t>SIMPL-12E-06</t>
  </si>
  <si>
    <t>SIMPL-12E-07</t>
  </si>
  <si>
    <t>SIMPL-12E-08</t>
  </si>
  <si>
    <t>SIMPL-12E-09</t>
  </si>
  <si>
    <t>SIMPL-12E-10</t>
  </si>
  <si>
    <t>SIMPL-12E-11</t>
  </si>
  <si>
    <t>SIMPL-12E-12</t>
  </si>
  <si>
    <t>SIMPL-12E-13</t>
  </si>
  <si>
    <t>SIMPL-12F-01</t>
  </si>
  <si>
    <t>SIMPL-12F-02</t>
  </si>
  <si>
    <t>SIMPL-12F-03</t>
  </si>
  <si>
    <t>SIMPL-12F-04</t>
  </si>
  <si>
    <t>SIMPL-12F-05</t>
  </si>
  <si>
    <t>SIMPL-12F-06</t>
  </si>
  <si>
    <t>SIMPL-12F-07</t>
  </si>
  <si>
    <t>SIMPL-12F-08</t>
  </si>
  <si>
    <t>SIMPL-12F-09</t>
  </si>
  <si>
    <t>SIMPL-12F-10</t>
  </si>
  <si>
    <t>SIMPL-12F-11</t>
  </si>
  <si>
    <t>SIMPL-12F-12</t>
  </si>
  <si>
    <t>SIMPL-12F-13</t>
  </si>
  <si>
    <t>SIMPL-12G-01</t>
  </si>
  <si>
    <t>SIMPL-12G-02</t>
  </si>
  <si>
    <t>SIMPL-12G-03</t>
  </si>
  <si>
    <t>SIMPL-12G-04</t>
  </si>
  <si>
    <t>SIMPL-12G-05</t>
  </si>
  <si>
    <t>SIMPL-12G-06</t>
  </si>
  <si>
    <t>SIMPL-12G-07</t>
  </si>
  <si>
    <t>SIMPL-12G-08</t>
  </si>
  <si>
    <t>SIMPL-12G-09</t>
  </si>
  <si>
    <t>SIMPL-12G-10</t>
  </si>
  <si>
    <t>SIMPL-12G-11</t>
  </si>
  <si>
    <t>SIMPL-12G-12</t>
  </si>
  <si>
    <t>SIMPL-12G-13</t>
  </si>
  <si>
    <t>SIMPL-6N-01</t>
  </si>
  <si>
    <t>SIMPL-6N-02</t>
  </si>
  <si>
    <t>SIMPL-6N-03</t>
  </si>
  <si>
    <t>SIMPL-6N-04</t>
  </si>
  <si>
    <t>SIMPL-6N-05</t>
  </si>
  <si>
    <t>SIMPL-6N-06</t>
  </si>
  <si>
    <t>SIMPL-6N-07</t>
  </si>
  <si>
    <t>SIMPL-6N-08</t>
  </si>
  <si>
    <t>SIMPL-6N-09</t>
  </si>
  <si>
    <t>SIMPL-6N-10</t>
  </si>
  <si>
    <t>SIMPL-6N-11</t>
  </si>
  <si>
    <t>SIMPL-6N-12</t>
  </si>
  <si>
    <t>SIMPL-6N-13</t>
  </si>
  <si>
    <t>SIMPL-6O-01</t>
  </si>
  <si>
    <t>SIMPL-6O-02</t>
  </si>
  <si>
    <t>SIMPL-6O-03</t>
  </si>
  <si>
    <t>SIMPL-6O-04</t>
  </si>
  <si>
    <t>SIMPL-6O-05</t>
  </si>
  <si>
    <t>SIMPL-6O-06</t>
  </si>
  <si>
    <t>SIMPL-6O-07</t>
  </si>
  <si>
    <t>SIMPL-6O-08</t>
  </si>
  <si>
    <t>SIMPL-6O-09</t>
  </si>
  <si>
    <t>SIMPL-6O-10</t>
  </si>
  <si>
    <t>SIMPL-6O-11</t>
  </si>
  <si>
    <t>SIMPL-6O-12</t>
  </si>
  <si>
    <t>SIMPL-6O-13</t>
  </si>
  <si>
    <t>SIMPL-6P-01</t>
  </si>
  <si>
    <t>SIMPL-6P-02</t>
  </si>
  <si>
    <t>SIMPL-6P-03</t>
  </si>
  <si>
    <t>SIMPL-6P-04</t>
  </si>
  <si>
    <t>SIMPL-6P-05</t>
  </si>
  <si>
    <t>SIMPL-6P-06</t>
  </si>
  <si>
    <t>SIMPL-6P-07</t>
  </si>
  <si>
    <t>SIMPL-6P-08</t>
  </si>
  <si>
    <t>SIMPL-6P-09</t>
  </si>
  <si>
    <t>SIMPL-6P-10</t>
  </si>
  <si>
    <t>SIMPL-6P-11</t>
  </si>
  <si>
    <t>SIMPL-6P-12</t>
  </si>
  <si>
    <t>SIMPL-6P-13</t>
  </si>
  <si>
    <t>SIMPL-13M-01</t>
  </si>
  <si>
    <t>SIMPL-13M-02</t>
  </si>
  <si>
    <t>SIMPL-13M-03</t>
  </si>
  <si>
    <t>SIMPL-13M-04</t>
  </si>
  <si>
    <t>SIMPL-13M-05</t>
  </si>
  <si>
    <t>SIMPL-13M-06</t>
  </si>
  <si>
    <t>SIMPL-13M-07</t>
  </si>
  <si>
    <t>SIMPL-13M-08</t>
  </si>
  <si>
    <t>SIMPL-13M-09</t>
  </si>
  <si>
    <t>SIMPL-13M-10</t>
  </si>
  <si>
    <t>SIMPL-13M-11</t>
  </si>
  <si>
    <t>SIMPL-13M-12</t>
  </si>
  <si>
    <t>SIMPL-13M-13</t>
  </si>
  <si>
    <t>SIMPL-13M-100</t>
  </si>
  <si>
    <t>SIMPL-13N-01</t>
  </si>
  <si>
    <t>SIMPL-13N-02</t>
  </si>
  <si>
    <t>SIMPL-13N-03</t>
  </si>
  <si>
    <t>SIMPL-13N-04</t>
  </si>
  <si>
    <t>SIMPL-13N-05</t>
  </si>
  <si>
    <t>SIMPL-13N-06</t>
  </si>
  <si>
    <t>SIMPL-13N-07</t>
  </si>
  <si>
    <t>SIMPL-13N-08</t>
  </si>
  <si>
    <t>SIMPL-13N-09</t>
  </si>
  <si>
    <t>SIMPL-13N-10</t>
  </si>
  <si>
    <t>SIMPL-13N-11</t>
  </si>
  <si>
    <t>SIMPL-13N-12</t>
  </si>
  <si>
    <t>SIMPL-13N-13</t>
  </si>
  <si>
    <t>SIMPL-13N-100</t>
  </si>
  <si>
    <t>SIMPL-13O-01</t>
  </si>
  <si>
    <t>SIMPL-13O-02</t>
  </si>
  <si>
    <t>SIMPL-13O-03</t>
  </si>
  <si>
    <t>SIMPL-13O-04</t>
  </si>
  <si>
    <t>SIMPL-13O-05</t>
  </si>
  <si>
    <t>SIMPL-13O-06</t>
  </si>
  <si>
    <t>SIMPL-13O-07</t>
  </si>
  <si>
    <t>SIMPL-13O-08</t>
  </si>
  <si>
    <t>SIMPL-13O-09</t>
  </si>
  <si>
    <t>SIMPL-13O-10</t>
  </si>
  <si>
    <t>SIMPL-13O-11</t>
  </si>
  <si>
    <t>SIMPL-13O-12</t>
  </si>
  <si>
    <t>SIMPL-13O-13</t>
  </si>
  <si>
    <t>SIMPL-13O-100</t>
  </si>
  <si>
    <t>SIMPL-8M</t>
  </si>
  <si>
    <t>SIMPL-8M-01</t>
  </si>
  <si>
    <t>SIMPL-8M-02</t>
  </si>
  <si>
    <t>SIMPL-8M-03</t>
  </si>
  <si>
    <t>SIMPL-8M-04</t>
  </si>
  <si>
    <t>SIMPL-8M-05</t>
  </si>
  <si>
    <t>SIMPL-8M-06</t>
  </si>
  <si>
    <t>SIMPL-8M-07</t>
  </si>
  <si>
    <t>SIMPL-8M-08</t>
  </si>
  <si>
    <t>SIMPL-8M-09</t>
  </si>
  <si>
    <t>SIMPL-8M-10</t>
  </si>
  <si>
    <t>SIMPL-8M-11</t>
  </si>
  <si>
    <t>SIMPL-8M-12</t>
  </si>
  <si>
    <t>SIMPL-8M-13</t>
  </si>
  <si>
    <t>SIMPL-8M-100</t>
  </si>
  <si>
    <t>SIMPL-8N</t>
  </si>
  <si>
    <t>SIMPL-8N-01</t>
  </si>
  <si>
    <t>SIMPL-8N-02</t>
  </si>
  <si>
    <t>SIMPL-8N-03</t>
  </si>
  <si>
    <t>SIMPL-8N-04</t>
  </si>
  <si>
    <t>SIMPL-8N-05</t>
  </si>
  <si>
    <t>SIMPL-8N-06</t>
  </si>
  <si>
    <t>SIMPL-8N-07</t>
  </si>
  <si>
    <t>SIMPL-8N-08</t>
  </si>
  <si>
    <t>SIMPL-8N-09</t>
  </si>
  <si>
    <t>SIMPL-8N-10</t>
  </si>
  <si>
    <t>SIMPL-8N-11</t>
  </si>
  <si>
    <t>SIMPL-8N-12</t>
  </si>
  <si>
    <t>SIMPL-8N-13</t>
  </si>
  <si>
    <t>SIMPL-8N-100</t>
  </si>
  <si>
    <t>SIMPL-8O</t>
  </si>
  <si>
    <t>SIMPL-8O-01</t>
  </si>
  <si>
    <t>SIMPL-8O-02</t>
  </si>
  <si>
    <t>SIMPL-8O-03</t>
  </si>
  <si>
    <t>SIMPL-8O-04</t>
  </si>
  <si>
    <t>SIMPL-8O-05</t>
  </si>
  <si>
    <t>SIMPL-8O-06</t>
  </si>
  <si>
    <t>SIMPL-8O-07</t>
  </si>
  <si>
    <t>SIMPL-8O-08</t>
  </si>
  <si>
    <t>SIMPL-8O-09</t>
  </si>
  <si>
    <t>SIMPL-8O-10</t>
  </si>
  <si>
    <t>SIMPL-8O-11</t>
  </si>
  <si>
    <t>SIMPL-8O-12</t>
  </si>
  <si>
    <t>SIMPL-8O-13</t>
  </si>
  <si>
    <t>SIMPL-8O-100</t>
  </si>
  <si>
    <t>SIMPL-8P</t>
  </si>
  <si>
    <t>SIMPL-8P-01</t>
  </si>
  <si>
    <t>SIMPL-8P-02</t>
  </si>
  <si>
    <t>SIMPL-8P-03</t>
  </si>
  <si>
    <t>SIMPL-8P-04</t>
  </si>
  <si>
    <t>SIMPL-8P-05</t>
  </si>
  <si>
    <t>SIMPL-8P-06</t>
  </si>
  <si>
    <t>SIMPL-8P-07</t>
  </si>
  <si>
    <t>SIMPL-8P-08</t>
  </si>
  <si>
    <t>SIMPL-8P-09</t>
  </si>
  <si>
    <t>SIMPL-8P-10</t>
  </si>
  <si>
    <t>SIMPL-8P-11</t>
  </si>
  <si>
    <t>SIMPL-8P-12</t>
  </si>
  <si>
    <t>SIMPL-8P-13</t>
  </si>
  <si>
    <t>SIMPL-8P-100</t>
  </si>
  <si>
    <t>SIMPL-8R</t>
  </si>
  <si>
    <t>SIMPL-8R-01</t>
  </si>
  <si>
    <t>SIMPL-8R-02</t>
  </si>
  <si>
    <t>SIMPL-8R-03</t>
  </si>
  <si>
    <t>SIMPL-8R-04</t>
  </si>
  <si>
    <t>SIMPL-8R-05</t>
  </si>
  <si>
    <t>SIMPL-8R-06</t>
  </si>
  <si>
    <t>SIMPL-8R-07</t>
  </si>
  <si>
    <t>SIMPL-8R-08</t>
  </si>
  <si>
    <t>SIMPL-8R-09</t>
  </si>
  <si>
    <t>SIMPL-8R-10</t>
  </si>
  <si>
    <t>SIMPL-8R-11</t>
  </si>
  <si>
    <t>SIMPL-8R-12</t>
  </si>
  <si>
    <t>SIMPL-8R-13</t>
  </si>
  <si>
    <t>SIMPL-8R-100</t>
  </si>
  <si>
    <t>SIMPL-8S</t>
  </si>
  <si>
    <t>SIMPL-8S-01</t>
  </si>
  <si>
    <t>SIMPL-8S-02</t>
  </si>
  <si>
    <t>SIMPL-8S-03</t>
  </si>
  <si>
    <t>SIMPL-8S-04</t>
  </si>
  <si>
    <t>SIMPL-8S-05</t>
  </si>
  <si>
    <t>SIMPL-8S-06</t>
  </si>
  <si>
    <t>SIMPL-8S-07</t>
  </si>
  <si>
    <t>SIMPL-8S-08</t>
  </si>
  <si>
    <t>SIMPL-8S-09</t>
  </si>
  <si>
    <t>SIMPL-8S-10</t>
  </si>
  <si>
    <t>SIMPL-8S-11</t>
  </si>
  <si>
    <t>SIMPL-8S-12</t>
  </si>
  <si>
    <t>SIMPL-8S-13</t>
  </si>
  <si>
    <t>SIMPL-8S-100</t>
  </si>
  <si>
    <t>SIMPL-8T</t>
  </si>
  <si>
    <t>SIMPL-8T-01</t>
  </si>
  <si>
    <t>SIMPL-8T-02</t>
  </si>
  <si>
    <t>SIMPL-8T-03</t>
  </si>
  <si>
    <t>SIMPL-8T-04</t>
  </si>
  <si>
    <t>SIMPL-8T-05</t>
  </si>
  <si>
    <t>SIMPL-8T-06</t>
  </si>
  <si>
    <t>SIMPL-8T-07</t>
  </si>
  <si>
    <t>SIMPL-8T-08</t>
  </si>
  <si>
    <t>SIMPL-8T-09</t>
  </si>
  <si>
    <t>SIMPL-8T-10</t>
  </si>
  <si>
    <t>SIMPL-8T-11</t>
  </si>
  <si>
    <t>SIMPL-8T-12</t>
  </si>
  <si>
    <t>SIMPL-8T-13</t>
  </si>
  <si>
    <t>SIMPL-8T-100</t>
  </si>
  <si>
    <t>SIMPL-8U</t>
  </si>
  <si>
    <t>SIMPL-8U-01</t>
  </si>
  <si>
    <t>SIMPL-8U-02</t>
  </si>
  <si>
    <t>SIMPL-8U-03</t>
  </si>
  <si>
    <t>SIMPL-8U-04</t>
  </si>
  <si>
    <t>SIMPL-8U-05</t>
  </si>
  <si>
    <t>SIMPL-8U-06</t>
  </si>
  <si>
    <t>SIMPL-8U-07</t>
  </si>
  <si>
    <t>SIMPL-8U-08</t>
  </si>
  <si>
    <t>SIMPL-8U-09</t>
  </si>
  <si>
    <t>SIMPL-8U-10</t>
  </si>
  <si>
    <t>SIMPL-8U-11</t>
  </si>
  <si>
    <t>SIMPL-8U-12</t>
  </si>
  <si>
    <t>SIMPL-8U-13</t>
  </si>
  <si>
    <t>SIMPL-8U-100</t>
  </si>
  <si>
    <t>SIMPL VOLUMES</t>
  </si>
  <si>
    <t>stranka:</t>
  </si>
  <si>
    <t>št.naročila:</t>
  </si>
  <si>
    <t>izdelek</t>
  </si>
  <si>
    <t>sum set</t>
  </si>
  <si>
    <t>sum kos</t>
  </si>
  <si>
    <t>sum kos norma</t>
  </si>
  <si>
    <t>c</t>
  </si>
  <si>
    <t>formula</t>
  </si>
  <si>
    <t>suma</t>
  </si>
  <si>
    <t>PAKIRANJE</t>
  </si>
  <si>
    <t>stranka</t>
  </si>
  <si>
    <t>št.naročila</t>
  </si>
  <si>
    <t>spakirano</t>
  </si>
  <si>
    <t>360 GRP</t>
  </si>
  <si>
    <t>LYNX wood</t>
  </si>
  <si>
    <t>ARTLINE GRP</t>
  </si>
  <si>
    <t>360 PU</t>
  </si>
  <si>
    <t>LYNX GRP</t>
  </si>
  <si>
    <t>ARTLINE PU</t>
  </si>
  <si>
    <t>360 hangboards</t>
  </si>
  <si>
    <t>LYNX PU</t>
  </si>
  <si>
    <t>BLUE PILL GRP</t>
  </si>
  <si>
    <t>360 accessories</t>
  </si>
  <si>
    <t>READY GRP</t>
  </si>
  <si>
    <t>SO ILL wood</t>
  </si>
  <si>
    <t>SIMPL wood</t>
  </si>
  <si>
    <t>READY  PU</t>
  </si>
  <si>
    <t>SO ILL accessories</t>
  </si>
  <si>
    <t>TTC (les+grifi)</t>
  </si>
  <si>
    <t>ROCK CITY GRP</t>
  </si>
  <si>
    <t>TENTOMEN vol.</t>
  </si>
  <si>
    <t>ESPACE GRP</t>
  </si>
  <si>
    <t>ROCK CITY wood</t>
  </si>
  <si>
    <t>TENTOMEN PU</t>
  </si>
  <si>
    <t>INDOOR VOLUMES</t>
  </si>
  <si>
    <t>ROCK CITY PU</t>
  </si>
  <si>
    <t>VEZI GRP</t>
  </si>
  <si>
    <t>SNAP GRP</t>
  </si>
  <si>
    <t>DELTA wood</t>
  </si>
  <si>
    <t>VEZI PU</t>
  </si>
  <si>
    <t>CHEETA GRP</t>
  </si>
  <si>
    <t>DELTA GRP</t>
  </si>
  <si>
    <t>NEO GRP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</si>
  <si>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</si>
  <si>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</si>
  <si>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</si>
  <si>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</si>
  <si>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</si>
  <si>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</si>
  <si>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</si>
  <si>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</si>
  <si>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sum KOS</t>
  </si>
  <si>
    <t>SET</t>
  </si>
  <si>
    <t>Responsable for packing:</t>
  </si>
  <si>
    <t>Palette No.:</t>
  </si>
  <si>
    <t>Date:</t>
  </si>
  <si>
    <t>Dimensions:</t>
  </si>
  <si>
    <t>Name:</t>
  </si>
  <si>
    <t>Signature:</t>
  </si>
  <si>
    <t>sajn/kg</t>
  </si>
  <si>
    <t>polies/kg</t>
  </si>
  <si>
    <t>posip/kg</t>
  </si>
  <si>
    <t>barva kg</t>
  </si>
  <si>
    <t>pigment kg</t>
  </si>
  <si>
    <t>plošče/kos</t>
  </si>
  <si>
    <t>unit navadne</t>
  </si>
  <si>
    <t>sum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</si>
</sst>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</numFmts>
  <fonts count="49">
    <font>
      <sz val="12.0"/>
      <color theme="1"/>
      <name val="Calibri"/>
      <scheme val="minor"/>
    </font>
    <font>
      <sz val="12.0"/>
      <color theme="1"/>
      <name val="Calibri"/>
    </font>
    <font>
      <color theme="1"/>
      <name val="Calibri"/>
      <scheme val="minor"/>
    </font>
    <font>
      <sz val="10.0"/>
      <color theme="1"/>
      <name val="Calibri"/>
    </font>
    <font/>
    <font>
      <b/>
      <sz val="12.0"/>
      <color theme="1"/>
      <name val="Calibri"/>
    </font>
    <font>
      <b/>
      <sz val="11.0"/>
      <color theme="1"/>
      <name val="Arial"/>
    </font>
    <font>
      <sz val="11.0"/>
      <color theme="1"/>
      <name val="Arial"/>
    </font>
    <font>
      <u/>
      <sz val="11.0"/>
      <color rgb="FF0000FF"/>
      <name val="Arial"/>
    </font>
    <font>
      <b/>
      <sz val="16.0"/>
      <color theme="1"/>
      <name val="Calibri"/>
    </font>
    <font>
      <sz val="12.0"/>
      <color rgb="FFA5A5A5"/>
      <name val="Calibri"/>
    </font>
    <font>
      <sz val="16.0"/>
      <color theme="1"/>
      <name val="Calibri"/>
    </font>
    <font>
      <sz val="14.0"/>
      <color theme="1"/>
      <name val="Calibri"/>
    </font>
    <font>
      <b/>
      <sz val="18.0"/>
      <color theme="1"/>
      <name val="Calibri"/>
    </font>
    <font>
      <sz val="14.0"/>
      <color rgb="FFA5A5A5"/>
      <name val="Calibri"/>
    </font>
    <font>
      <sz val="12.0"/>
      <color rgb="FFFF0000"/>
      <name val="Calibri"/>
    </font>
    <font>
      <b/>
      <sz val="14.0"/>
      <color theme="1"/>
      <name val="Calibri"/>
    </font>
    <font>
      <b/>
      <sz val="20.0"/>
      <color theme="1"/>
      <name val="Calibri"/>
    </font>
    <font>
      <b/>
      <sz val="20.0"/>
      <color rgb="FFA5A5A5"/>
      <name val="Calibri"/>
    </font>
    <font>
      <b/>
      <sz val="14.0"/>
      <color rgb="FFA5A5A5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sz val="14.0"/>
      <color rgb="FFF2F2F2"/>
      <name val="Calibri"/>
    </font>
    <font>
      <sz val="14.0"/>
      <color theme="0"/>
      <name val="Calibri"/>
    </font>
    <font>
      <sz val="11.0"/>
      <color theme="1"/>
      <name val="Calibri"/>
    </font>
    <font>
      <b/>
      <sz val="26.0"/>
      <color theme="1"/>
      <name val="Calibri"/>
    </font>
    <font>
      <b/>
      <sz val="12.0"/>
      <color rgb="FFF2F2F2"/>
      <name val="Calibri"/>
    </font>
    <font>
      <b/>
      <sz val="12.0"/>
      <color theme="0"/>
      <name val="Calibri"/>
    </font>
    <font>
      <sz val="12.0"/>
      <color rgb="FFF2F2F2"/>
      <name val="Calibri"/>
    </font>
    <font>
      <sz val="14.0"/>
      <color rgb="FF000000"/>
      <name val="Calibri"/>
    </font>
    <font>
      <sz val="10.0"/>
      <color theme="1"/>
      <name val="Arial"/>
    </font>
    <font>
      <b/>
      <sz val="12.0"/>
      <color rgb="FFFF0000"/>
      <name val="Calibri"/>
    </font>
    <font>
      <sz val="16.0"/>
      <color rgb="FFFF0000"/>
      <name val="Calibri"/>
    </font>
    <font>
      <b/>
      <i/>
      <sz val="11.0"/>
      <color theme="1"/>
      <name val="Calibri"/>
    </font>
    <font>
      <b/>
      <i/>
      <sz val="10.0"/>
      <color theme="1"/>
      <name val="Calibri"/>
    </font>
    <font>
      <sz val="12.0"/>
      <color theme="0"/>
      <name val="Calibri"/>
    </font>
    <font>
      <b/>
      <sz val="34.0"/>
      <color theme="1"/>
      <name val="Calibri"/>
    </font>
    <font>
      <b/>
      <sz val="10.0"/>
      <color theme="1"/>
      <name val="Calibri"/>
    </font>
    <font>
      <sz val="9.0"/>
      <color theme="1"/>
      <name val="Calibri"/>
    </font>
    <font>
      <sz val="24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22.0"/>
      <color theme="1"/>
      <name val="Calibri"/>
    </font>
    <font>
      <b/>
      <sz val="11.0"/>
      <color theme="1"/>
      <name val="Calibri"/>
    </font>
    <font>
      <i/>
      <sz val="10.0"/>
      <color theme="1"/>
      <name val="Calibri"/>
    </font>
    <font>
      <u/>
      <sz val="11.0"/>
      <color theme="1"/>
      <name val="Calibri"/>
    </font>
  </fonts>
  <fills count="2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FFFF00"/>
        <bgColor rgb="FFFFFF00"/>
      </patternFill>
    </fill>
    <fill>
      <patternFill patternType="solid">
        <fgColor rgb="FFFBD4B4"/>
        <bgColor rgb="FFFBD4B4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538DD5"/>
        <bgColor rgb="FF538DD5"/>
      </patternFill>
    </fill>
    <fill>
      <patternFill patternType="solid">
        <fgColor rgb="FF00CC00"/>
        <bgColor rgb="FF00CC00"/>
      </patternFill>
    </fill>
    <fill>
      <patternFill patternType="solid">
        <fgColor rgb="FFF77F20"/>
        <bgColor rgb="FFF77F20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76923C"/>
        <bgColor rgb="FF76923C"/>
      </patternFill>
    </fill>
    <fill>
      <patternFill patternType="solid">
        <fgColor rgb="FF92D050"/>
        <bgColor rgb="FF92D050"/>
      </patternFill>
    </fill>
  </fills>
  <borders count="76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/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 style="medium">
        <color rgb="FF000000"/>
      </top>
      <bottom/>
    </border>
    <border>
      <left/>
      <right/>
      <top/>
      <bottom style="medium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</borders>
  <cellStyleXfs count="1">
    <xf borderId="0" fillId="0" fontId="0" numFmtId="0" applyAlignment="1" applyFont="1"/>
  </cellStyleXfs>
  <cellXfs count="44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/>
    </xf>
    <xf borderId="0" fillId="0" fontId="2" numFmtId="0" xfId="0" applyFont="1"/>
    <xf borderId="0" fillId="0" fontId="3" numFmtId="0" xfId="0" applyAlignment="1" applyFont="1">
      <alignment shrinkToFit="0" wrapText="1"/>
    </xf>
    <xf borderId="1" fillId="2" fontId="1" numFmtId="0" xfId="0" applyAlignment="1" applyBorder="1" applyFill="1" applyFont="1">
      <alignment horizontal="center"/>
    </xf>
    <xf borderId="2" fillId="0" fontId="4" numFmtId="0" xfId="0" applyBorder="1" applyFont="1"/>
    <xf borderId="3" fillId="0" fontId="4" numFmtId="0" xfId="0" applyBorder="1" applyFont="1"/>
    <xf borderId="4" fillId="2" fontId="1" numFmtId="0" xfId="0" applyAlignment="1" applyBorder="1" applyFont="1">
      <alignment horizontal="center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0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right" vertical="center"/>
    </xf>
    <xf borderId="2" fillId="0" fontId="1" numFmtId="2" xfId="0" applyAlignment="1" applyBorder="1" applyFont="1" applyNumberForma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0" fillId="0" fontId="1" numFmtId="164" xfId="0" applyAlignment="1" applyFont="1" applyNumberFormat="1">
      <alignment horizontal="center" vertical="center"/>
    </xf>
    <xf borderId="0" fillId="0" fontId="5" numFmtId="0" xfId="0" applyAlignment="1" applyFont="1">
      <alignment horizontal="right" vertical="center"/>
    </xf>
    <xf borderId="13" fillId="2" fontId="5" numFmtId="0" xfId="0" applyAlignment="1" applyBorder="1" applyFont="1">
      <alignment horizontal="center" vertical="center"/>
    </xf>
    <xf borderId="14" fillId="2" fontId="5" numFmtId="0" xfId="0" applyAlignment="1" applyBorder="1" applyFont="1">
      <alignment horizontal="center" vertical="center"/>
    </xf>
    <xf borderId="14" fillId="2" fontId="5" numFmtId="164" xfId="0" applyAlignment="1" applyBorder="1" applyFont="1" applyNumberFormat="1">
      <alignment horizontal="center" vertical="center"/>
    </xf>
    <xf borderId="15" fillId="2" fontId="5" numFmtId="0" xfId="0" applyAlignment="1" applyBorder="1" applyFont="1">
      <alignment horizontal="center" vertical="center"/>
    </xf>
    <xf borderId="0" fillId="0" fontId="6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7" numFmtId="0" xfId="0" applyAlignment="1" applyFont="1">
      <alignment shrinkToFit="0" vertical="bottom" wrapText="0"/>
    </xf>
    <xf borderId="0" fillId="0" fontId="8" numFmtId="0" xfId="0" applyAlignment="1" applyFont="1">
      <alignment vertical="bottom"/>
    </xf>
    <xf borderId="16" fillId="3" fontId="1" numFmtId="0" xfId="0" applyAlignment="1" applyBorder="1" applyFill="1" applyFont="1">
      <alignment textRotation="90"/>
    </xf>
    <xf borderId="0" fillId="0" fontId="9" numFmtId="0" xfId="0" applyFont="1"/>
    <xf borderId="16" fillId="4" fontId="1" numFmtId="0" xfId="0" applyBorder="1" applyFill="1" applyFont="1"/>
    <xf borderId="16" fillId="5" fontId="10" numFmtId="0" xfId="0" applyBorder="1" applyFill="1" applyFont="1"/>
    <xf borderId="0" fillId="0" fontId="11" numFmtId="0" xfId="0" applyFont="1"/>
    <xf borderId="0" fillId="0" fontId="12" numFmtId="0" xfId="0" applyAlignment="1" applyFont="1">
      <alignment horizontal="center" shrinkToFit="0" wrapText="1"/>
    </xf>
    <xf borderId="0" fillId="0" fontId="12" numFmtId="0" xfId="0" applyFont="1"/>
    <xf borderId="16" fillId="6" fontId="10" numFmtId="0" xfId="0" applyBorder="1" applyFill="1" applyFont="1"/>
    <xf borderId="17" fillId="0" fontId="11" numFmtId="0" xfId="0" applyBorder="1" applyFont="1"/>
    <xf borderId="18" fillId="0" fontId="13" numFmtId="164" xfId="0" applyAlignment="1" applyBorder="1" applyFont="1" applyNumberFormat="1">
      <alignment horizontal="right"/>
    </xf>
    <xf borderId="18" fillId="0" fontId="13" numFmtId="165" xfId="0" applyAlignment="1" applyBorder="1" applyFont="1" applyNumberFormat="1">
      <alignment horizontal="center" vertical="center"/>
    </xf>
    <xf borderId="19" fillId="0" fontId="13" numFmtId="0" xfId="0" applyAlignment="1" applyBorder="1" applyFont="1">
      <alignment horizontal="left" readingOrder="0" vertical="top"/>
    </xf>
    <xf borderId="20" fillId="0" fontId="12" numFmtId="0" xfId="0" applyAlignment="1" applyBorder="1" applyFont="1">
      <alignment horizontal="center" vertical="center"/>
    </xf>
    <xf borderId="21" fillId="0" fontId="4" numFmtId="0" xfId="0" applyBorder="1" applyFont="1"/>
    <xf borderId="22" fillId="0" fontId="4" numFmtId="0" xfId="0" applyBorder="1" applyFont="1"/>
    <xf borderId="0" fillId="0" fontId="1" numFmtId="0" xfId="0" applyFont="1"/>
    <xf borderId="0" fillId="0" fontId="10" numFmtId="0" xfId="0" applyFont="1"/>
    <xf borderId="23" fillId="0" fontId="11" numFmtId="0" xfId="0" applyBorder="1" applyFont="1"/>
    <xf borderId="0" fillId="0" fontId="11" numFmtId="164" xfId="0" applyAlignment="1" applyFont="1" applyNumberFormat="1">
      <alignment horizontal="right"/>
    </xf>
    <xf borderId="0" fillId="0" fontId="11" numFmtId="166" xfId="0" applyAlignment="1" applyFont="1" applyNumberFormat="1">
      <alignment horizontal="center" vertical="center"/>
    </xf>
    <xf borderId="24" fillId="0" fontId="11" numFmtId="0" xfId="0" applyAlignment="1" applyBorder="1" applyFont="1">
      <alignment horizontal="left" vertical="top"/>
    </xf>
    <xf borderId="25" fillId="0" fontId="1" numFmtId="0" xfId="0" applyAlignment="1" applyBorder="1" applyFont="1">
      <alignment horizontal="center" vertical="center"/>
    </xf>
    <xf borderId="26" fillId="0" fontId="1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16" fillId="4" fontId="12" numFmtId="0" xfId="0" applyBorder="1" applyFont="1"/>
    <xf borderId="0" fillId="0" fontId="14" numFmtId="0" xfId="0" applyFont="1"/>
    <xf borderId="16" fillId="6" fontId="14" numFmtId="0" xfId="0" applyBorder="1" applyFont="1"/>
    <xf borderId="18" fillId="0" fontId="11" numFmtId="164" xfId="0" applyAlignment="1" applyBorder="1" applyFont="1" applyNumberFormat="1">
      <alignment horizontal="right"/>
    </xf>
    <xf borderId="18" fillId="0" fontId="11" numFmtId="2" xfId="0" applyAlignment="1" applyBorder="1" applyFont="1" applyNumberFormat="1">
      <alignment horizontal="center" vertical="center"/>
    </xf>
    <xf borderId="19" fillId="0" fontId="11" numFmtId="0" xfId="0" applyAlignment="1" applyBorder="1" applyFont="1">
      <alignment horizontal="left" vertical="center"/>
    </xf>
    <xf borderId="17" fillId="0" fontId="1" numFmtId="0" xfId="0" applyAlignment="1" applyBorder="1" applyFont="1">
      <alignment horizontal="center" vertical="center"/>
    </xf>
    <xf borderId="18" fillId="0" fontId="1" numFmtId="0" xfId="0" applyAlignment="1" applyBorder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0" fillId="0" fontId="15" numFmtId="0" xfId="0" applyAlignment="1" applyFont="1">
      <alignment horizontal="center"/>
    </xf>
    <xf borderId="0" fillId="0" fontId="16" numFmtId="0" xfId="0" applyAlignment="1" applyFont="1">
      <alignment horizontal="center"/>
    </xf>
    <xf borderId="0" fillId="0" fontId="2" numFmtId="164" xfId="0" applyFont="1" applyNumberFormat="1"/>
    <xf borderId="0" fillId="0" fontId="5" numFmtId="0" xfId="0" applyFont="1"/>
    <xf borderId="16" fillId="3" fontId="5" numFmtId="0" xfId="0" applyAlignment="1" applyBorder="1" applyFont="1">
      <alignment horizontal="center" textRotation="90" vertical="center"/>
    </xf>
    <xf borderId="0" fillId="0" fontId="9" numFmtId="0" xfId="0" applyAlignment="1" applyFont="1">
      <alignment horizontal="center" vertical="center"/>
    </xf>
    <xf borderId="16" fillId="4" fontId="17" numFmtId="0" xfId="0" applyAlignment="1" applyBorder="1" applyFont="1">
      <alignment horizontal="center" vertical="center"/>
    </xf>
    <xf borderId="0" fillId="0" fontId="18" numFmtId="0" xfId="0" applyAlignment="1" applyFont="1">
      <alignment horizontal="center" vertical="center"/>
    </xf>
    <xf borderId="16" fillId="6" fontId="18" numFmtId="0" xfId="0" applyAlignment="1" applyBorder="1" applyFont="1">
      <alignment horizontal="center" vertical="center"/>
    </xf>
    <xf borderId="16" fillId="3" fontId="16" numFmtId="164" xfId="0" applyAlignment="1" applyBorder="1" applyFont="1" applyNumberFormat="1">
      <alignment horizontal="right" vertical="center"/>
    </xf>
    <xf borderId="1" fillId="0" fontId="5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center" vertical="center"/>
    </xf>
    <xf borderId="28" fillId="0" fontId="5" numFmtId="0" xfId="0" applyAlignment="1" applyBorder="1" applyFont="1">
      <alignment horizontal="center" vertical="center"/>
    </xf>
    <xf borderId="9" fillId="0" fontId="5" numFmtId="0" xfId="0" applyAlignment="1" applyBorder="1" applyFont="1">
      <alignment horizontal="center" vertical="center"/>
    </xf>
    <xf borderId="0" fillId="0" fontId="17" numFmtId="0" xfId="0" applyAlignment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9" fillId="2" fontId="5" numFmtId="0" xfId="0" applyAlignment="1" applyBorder="1" applyFont="1">
      <alignment horizontal="center" vertical="center"/>
    </xf>
    <xf borderId="13" fillId="3" fontId="16" numFmtId="0" xfId="0" applyAlignment="1" applyBorder="1" applyFont="1">
      <alignment horizontal="center" textRotation="90" vertical="center"/>
    </xf>
    <xf borderId="2" fillId="0" fontId="16" numFmtId="0" xfId="0" applyAlignment="1" applyBorder="1" applyFont="1">
      <alignment horizontal="center" vertical="center"/>
    </xf>
    <xf borderId="14" fillId="4" fontId="16" numFmtId="0" xfId="0" applyAlignment="1" applyBorder="1" applyFont="1">
      <alignment horizontal="center" vertical="center"/>
    </xf>
    <xf borderId="2" fillId="0" fontId="19" numFmtId="0" xfId="0" applyAlignment="1" applyBorder="1" applyFont="1">
      <alignment horizontal="center" vertical="center"/>
    </xf>
    <xf borderId="14" fillId="7" fontId="20" numFmtId="0" xfId="0" applyAlignment="1" applyBorder="1" applyFill="1" applyFont="1">
      <alignment horizontal="center" shrinkToFit="0" vertical="center" wrapText="1"/>
    </xf>
    <xf borderId="14" fillId="8" fontId="16" numFmtId="0" xfId="0" applyAlignment="1" applyBorder="1" applyFill="1" applyFont="1">
      <alignment horizontal="center" shrinkToFit="0" vertical="center" wrapText="1"/>
    </xf>
    <xf borderId="14" fillId="5" fontId="16" numFmtId="0" xfId="0" applyAlignment="1" applyBorder="1" applyFont="1">
      <alignment horizontal="center" shrinkToFit="0" vertical="center" wrapText="1"/>
    </xf>
    <xf borderId="14" fillId="9" fontId="16" numFmtId="0" xfId="0" applyAlignment="1" applyBorder="1" applyFill="1" applyFont="1">
      <alignment horizontal="center" shrinkToFit="0" vertical="center" wrapText="1"/>
    </xf>
    <xf borderId="14" fillId="10" fontId="16" numFmtId="0" xfId="0" applyAlignment="1" applyBorder="1" applyFill="1" applyFont="1">
      <alignment horizontal="center" shrinkToFit="0" vertical="center" wrapText="1"/>
    </xf>
    <xf borderId="14" fillId="11" fontId="16" numFmtId="0" xfId="0" applyAlignment="1" applyBorder="1" applyFill="1" applyFont="1">
      <alignment horizontal="center" shrinkToFit="0" vertical="center" wrapText="1"/>
    </xf>
    <xf borderId="14" fillId="12" fontId="16" numFmtId="0" xfId="0" applyAlignment="1" applyBorder="1" applyFill="1" applyFont="1">
      <alignment horizontal="center" shrinkToFit="0" vertical="center" wrapText="1"/>
    </xf>
    <xf borderId="14" fillId="13" fontId="16" numFmtId="0" xfId="0" applyAlignment="1" applyBorder="1" applyFill="1" applyFont="1">
      <alignment horizontal="center" shrinkToFit="0" vertical="center" wrapText="1"/>
    </xf>
    <xf borderId="14" fillId="14" fontId="16" numFmtId="0" xfId="0" applyAlignment="1" applyBorder="1" applyFill="1" applyFont="1">
      <alignment horizontal="center" shrinkToFit="0" vertical="center" wrapText="1"/>
    </xf>
    <xf borderId="14" fillId="15" fontId="21" numFmtId="0" xfId="0" applyAlignment="1" applyBorder="1" applyFill="1" applyFont="1">
      <alignment horizontal="center" shrinkToFit="0" vertical="center" wrapText="1"/>
    </xf>
    <xf borderId="14" fillId="16" fontId="16" numFmtId="0" xfId="0" applyAlignment="1" applyBorder="1" applyFill="1" applyFont="1">
      <alignment horizontal="center" shrinkToFit="0" vertical="center" wrapText="1"/>
    </xf>
    <xf borderId="14" fillId="17" fontId="21" numFmtId="0" xfId="0" applyAlignment="1" applyBorder="1" applyFill="1" applyFont="1">
      <alignment horizontal="center" shrinkToFit="0" vertical="center" wrapText="1"/>
    </xf>
    <xf borderId="2" fillId="0" fontId="16" numFmtId="0" xfId="0" applyAlignment="1" applyBorder="1" applyFont="1">
      <alignment horizontal="center" shrinkToFit="0" vertical="center" wrapText="1"/>
    </xf>
    <xf borderId="14" fillId="4" fontId="5" numFmtId="0" xfId="0" applyAlignment="1" applyBorder="1" applyFont="1">
      <alignment horizontal="center" shrinkToFit="0" vertical="center" wrapText="1"/>
    </xf>
    <xf borderId="2" fillId="0" fontId="16" numFmtId="164" xfId="0" applyAlignment="1" applyBorder="1" applyFont="1" applyNumberFormat="1">
      <alignment horizontal="center" shrinkToFit="0" vertical="center" wrapText="1"/>
    </xf>
    <xf borderId="16" fillId="7" fontId="22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center" vertical="center"/>
    </xf>
    <xf borderId="16" fillId="8" fontId="12" numFmtId="0" xfId="0" applyAlignment="1" applyBorder="1" applyFont="1">
      <alignment horizontal="center" shrinkToFit="0" vertical="center" wrapText="1"/>
    </xf>
    <xf borderId="16" fillId="5" fontId="12" numFmtId="0" xfId="0" applyAlignment="1" applyBorder="1" applyFont="1">
      <alignment horizontal="center" shrinkToFit="0" vertical="center" wrapText="1"/>
    </xf>
    <xf borderId="16" fillId="9" fontId="12" numFmtId="0" xfId="0" applyAlignment="1" applyBorder="1" applyFont="1">
      <alignment horizontal="center" shrinkToFit="0" vertical="center" wrapText="1"/>
    </xf>
    <xf borderId="16" fillId="10" fontId="12" numFmtId="0" xfId="0" applyAlignment="1" applyBorder="1" applyFont="1">
      <alignment horizontal="center" shrinkToFit="0" vertical="center" wrapText="1"/>
    </xf>
    <xf borderId="16" fillId="11" fontId="12" numFmtId="0" xfId="0" applyAlignment="1" applyBorder="1" applyFont="1">
      <alignment horizontal="center" shrinkToFit="0" vertical="center" wrapText="1"/>
    </xf>
    <xf borderId="30" fillId="12" fontId="12" numFmtId="0" xfId="0" applyAlignment="1" applyBorder="1" applyFont="1">
      <alignment horizontal="center" shrinkToFit="0" vertical="center" wrapText="1"/>
    </xf>
    <xf borderId="16" fillId="13" fontId="12" numFmtId="0" xfId="0" applyAlignment="1" applyBorder="1" applyFont="1">
      <alignment horizontal="center" shrinkToFit="0" vertical="center" wrapText="1"/>
    </xf>
    <xf borderId="16" fillId="14" fontId="12" numFmtId="0" xfId="0" applyAlignment="1" applyBorder="1" applyFont="1">
      <alignment horizontal="center" shrinkToFit="0" vertical="center" wrapText="1"/>
    </xf>
    <xf borderId="16" fillId="15" fontId="23" numFmtId="0" xfId="0" applyAlignment="1" applyBorder="1" applyFont="1">
      <alignment horizontal="center" shrinkToFit="0" vertical="center" wrapText="1"/>
    </xf>
    <xf borderId="16" fillId="16" fontId="12" numFmtId="0" xfId="0" applyAlignment="1" applyBorder="1" applyFont="1">
      <alignment horizontal="center" shrinkToFit="0" vertical="center" wrapText="1"/>
    </xf>
    <xf borderId="16" fillId="17" fontId="23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vertical="center"/>
    </xf>
    <xf borderId="3" fillId="0" fontId="15" numFmtId="0" xfId="0" applyAlignment="1" applyBorder="1" applyFont="1">
      <alignment horizontal="center" vertical="center"/>
    </xf>
    <xf borderId="29" fillId="2" fontId="24" numFmtId="0" xfId="0" applyAlignment="1" applyBorder="1" applyFont="1">
      <alignment horizontal="center" shrinkToFit="0" vertical="center" wrapText="1"/>
    </xf>
    <xf borderId="16" fillId="3" fontId="1" numFmtId="0" xfId="0" applyAlignment="1" applyBorder="1" applyFont="1">
      <alignment horizontal="center" vertical="center"/>
    </xf>
    <xf borderId="16" fillId="3" fontId="16" numFmtId="0" xfId="0" applyAlignment="1" applyBorder="1" applyFont="1">
      <alignment horizontal="center" textRotation="90" vertical="center"/>
    </xf>
    <xf borderId="16" fillId="3" fontId="16" numFmtId="0" xfId="0" applyAlignment="1" applyBorder="1" applyFont="1">
      <alignment horizontal="center" vertical="center"/>
    </xf>
    <xf borderId="16" fillId="4" fontId="16" numFmtId="0" xfId="0" applyAlignment="1" applyBorder="1" applyFont="1">
      <alignment horizontal="center" vertical="center"/>
    </xf>
    <xf borderId="16" fillId="3" fontId="19" numFmtId="0" xfId="0" applyAlignment="1" applyBorder="1" applyFont="1">
      <alignment horizontal="center" vertical="center"/>
    </xf>
    <xf borderId="16" fillId="3" fontId="20" numFmtId="0" xfId="0" applyAlignment="1" applyBorder="1" applyFont="1">
      <alignment horizontal="center" shrinkToFit="0" vertical="center" wrapText="1"/>
    </xf>
    <xf borderId="16" fillId="3" fontId="16" numFmtId="0" xfId="0" applyAlignment="1" applyBorder="1" applyFont="1">
      <alignment horizontal="center" shrinkToFit="0" vertical="center" wrapText="1"/>
    </xf>
    <xf borderId="16" fillId="3" fontId="21" numFmtId="0" xfId="0" applyAlignment="1" applyBorder="1" applyFont="1">
      <alignment horizontal="center" shrinkToFit="0" vertical="center" wrapText="1"/>
    </xf>
    <xf borderId="16" fillId="4" fontId="5" numFmtId="0" xfId="0" applyAlignment="1" applyBorder="1" applyFont="1">
      <alignment horizontal="center" shrinkToFit="0" vertical="center" wrapText="1"/>
    </xf>
    <xf borderId="16" fillId="3" fontId="16" numFmtId="164" xfId="0" applyAlignment="1" applyBorder="1" applyFont="1" applyNumberFormat="1">
      <alignment horizontal="center" shrinkToFit="0" vertical="center" wrapText="1"/>
    </xf>
    <xf quotePrefix="1" borderId="29" fillId="3" fontId="1" numFmtId="0" xfId="0" applyAlignment="1" applyBorder="1" applyFont="1">
      <alignment horizontal="center" shrinkToFit="0" vertical="center" wrapText="1"/>
    </xf>
    <xf borderId="16" fillId="3" fontId="15" numFmtId="0" xfId="0" applyAlignment="1" applyBorder="1" applyFont="1">
      <alignment horizontal="center" vertical="center"/>
    </xf>
    <xf borderId="16" fillId="3" fontId="24" numFmtId="0" xfId="0" applyAlignment="1" applyBorder="1" applyFont="1">
      <alignment horizontal="center" shrinkToFit="0" vertical="center" wrapText="1"/>
    </xf>
    <xf borderId="16" fillId="3" fontId="5" numFmtId="0" xfId="0" applyAlignment="1" applyBorder="1" applyFont="1">
      <alignment horizontal="center" vertical="center"/>
    </xf>
    <xf borderId="16" fillId="4" fontId="1" numFmtId="0" xfId="0" applyAlignment="1" applyBorder="1" applyFont="1">
      <alignment horizontal="center" vertical="center"/>
    </xf>
    <xf borderId="30" fillId="2" fontId="14" numFmtId="0" xfId="0" applyAlignment="1" applyBorder="1" applyFont="1">
      <alignment horizontal="center" vertical="center"/>
    </xf>
    <xf borderId="16" fillId="3" fontId="9" numFmtId="0" xfId="0" applyAlignment="1" applyBorder="1" applyFont="1">
      <alignment horizontal="center" vertical="center"/>
    </xf>
    <xf borderId="0" fillId="0" fontId="16" numFmtId="0" xfId="0" applyAlignment="1" applyFont="1">
      <alignment horizontal="center" shrinkToFit="0" vertical="center" wrapText="1"/>
    </xf>
    <xf borderId="16" fillId="4" fontId="10" numFmtId="0" xfId="0" applyAlignment="1" applyBorder="1" applyFont="1">
      <alignment horizontal="center" vertical="center"/>
    </xf>
    <xf borderId="31" fillId="3" fontId="16" numFmtId="0" xfId="0" applyAlignment="1" applyBorder="1" applyFont="1">
      <alignment horizontal="center" vertical="center"/>
    </xf>
    <xf borderId="31" fillId="3" fontId="25" numFmtId="164" xfId="0" applyAlignment="1" applyBorder="1" applyFont="1" applyNumberFormat="1">
      <alignment horizontal="center" vertical="center"/>
    </xf>
    <xf borderId="31" fillId="3" fontId="1" numFmtId="0" xfId="0" applyAlignment="1" applyBorder="1" applyFont="1">
      <alignment horizontal="center" vertical="center"/>
    </xf>
    <xf borderId="31" fillId="3" fontId="12" numFmtId="167" xfId="0" applyAlignment="1" applyBorder="1" applyFont="1" applyNumberFormat="1">
      <alignment horizontal="center" vertical="center"/>
    </xf>
    <xf borderId="32" fillId="3" fontId="1" numFmtId="0" xfId="0" applyAlignment="1" applyBorder="1" applyFont="1">
      <alignment horizontal="center" vertical="center"/>
    </xf>
    <xf borderId="33" fillId="2" fontId="15" numFmtId="0" xfId="0" applyAlignment="1" applyBorder="1" applyFont="1">
      <alignment horizontal="center" textRotation="90" vertical="center"/>
    </xf>
    <xf borderId="5" fillId="0" fontId="1" numFmtId="0" xfId="0" applyAlignment="1" applyBorder="1" applyFont="1">
      <alignment horizontal="center" vertical="center"/>
    </xf>
    <xf borderId="30" fillId="2" fontId="9" numFmtId="0" xfId="0" applyAlignment="1" applyBorder="1" applyFont="1">
      <alignment horizontal="center" vertical="center"/>
    </xf>
    <xf borderId="30" fillId="4" fontId="12" numFmtId="0" xfId="0" applyAlignment="1" applyBorder="1" applyFont="1">
      <alignment horizontal="center" vertical="center"/>
    </xf>
    <xf borderId="30" fillId="2" fontId="12" numFmtId="0" xfId="0" applyAlignment="1" applyBorder="1" applyFont="1">
      <alignment horizontal="center" vertical="center"/>
    </xf>
    <xf borderId="30" fillId="2" fontId="12" numFmtId="0" xfId="0" applyAlignment="1" applyBorder="1" applyFont="1">
      <alignment horizontal="center" shrinkToFit="0" vertical="center" wrapText="1"/>
    </xf>
    <xf borderId="30" fillId="6" fontId="12" numFmtId="0" xfId="0" applyAlignment="1" applyBorder="1" applyFont="1">
      <alignment horizontal="center" vertical="center"/>
    </xf>
    <xf borderId="30" fillId="6" fontId="14" numFmtId="0" xfId="0" applyAlignment="1" applyBorder="1" applyFont="1">
      <alignment horizontal="center" vertical="center"/>
    </xf>
    <xf borderId="16" fillId="2" fontId="12" numFmtId="0" xfId="0" applyAlignment="1" applyBorder="1" applyFont="1">
      <alignment horizontal="center" vertical="center"/>
    </xf>
    <xf borderId="34" fillId="2" fontId="11" numFmtId="164" xfId="0" applyAlignment="1" applyBorder="1" applyFont="1" applyNumberFormat="1">
      <alignment horizontal="center" vertical="center"/>
    </xf>
    <xf borderId="35" fillId="2" fontId="1" numFmtId="0" xfId="0" applyAlignment="1" applyBorder="1" applyFont="1">
      <alignment horizontal="center" vertical="center"/>
    </xf>
    <xf borderId="36" fillId="2" fontId="1" numFmtId="0" xfId="0" applyAlignment="1" applyBorder="1" applyFont="1">
      <alignment horizontal="center" vertical="center"/>
    </xf>
    <xf borderId="37" fillId="2" fontId="1" numFmtId="0" xfId="0" applyAlignment="1" applyBorder="1" applyFont="1">
      <alignment horizontal="center" vertical="center"/>
    </xf>
    <xf borderId="38" fillId="2" fontId="12" numFmtId="164" xfId="0" applyAlignment="1" applyBorder="1" applyFont="1" applyNumberFormat="1">
      <alignment horizontal="center" vertical="center"/>
    </xf>
    <xf borderId="16" fillId="2" fontId="12" numFmtId="167" xfId="0" applyAlignment="1" applyBorder="1" applyFont="1" applyNumberFormat="1">
      <alignment horizontal="center" vertical="center"/>
    </xf>
    <xf borderId="34" fillId="2" fontId="12" numFmtId="167" xfId="0" applyAlignment="1" applyBorder="1" applyFont="1" applyNumberFormat="1">
      <alignment horizontal="center" vertical="center"/>
    </xf>
    <xf borderId="39" fillId="2" fontId="1" numFmtId="0" xfId="0" applyAlignment="1" applyBorder="1" applyFont="1">
      <alignment horizontal="center" vertical="center"/>
    </xf>
    <xf borderId="40" fillId="2" fontId="1" numFmtId="0" xfId="0" applyAlignment="1" applyBorder="1" applyFont="1">
      <alignment horizontal="center" vertical="center"/>
    </xf>
    <xf borderId="38" fillId="3" fontId="15" numFmtId="0" xfId="0" applyAlignment="1" applyBorder="1" applyFont="1">
      <alignment horizontal="center" textRotation="90" vertical="center"/>
    </xf>
    <xf borderId="16" fillId="4" fontId="12" numFmtId="0" xfId="0" applyAlignment="1" applyBorder="1" applyFont="1">
      <alignment horizontal="center" vertical="center"/>
    </xf>
    <xf borderId="0" fillId="0" fontId="14" numFmtId="0" xfId="0" applyAlignment="1" applyFont="1">
      <alignment horizontal="center" vertical="center"/>
    </xf>
    <xf borderId="0" fillId="0" fontId="12" numFmtId="0" xfId="0" applyAlignment="1" applyFont="1">
      <alignment horizontal="center" shrinkToFit="0" vertical="center" wrapText="1"/>
    </xf>
    <xf borderId="16" fillId="3" fontId="12" numFmtId="0" xfId="0" applyAlignment="1" applyBorder="1" applyFont="1">
      <alignment horizontal="center" shrinkToFit="0" vertical="center" wrapText="1"/>
    </xf>
    <xf borderId="16" fillId="6" fontId="12" numFmtId="0" xfId="0" applyAlignment="1" applyBorder="1" applyFont="1">
      <alignment horizontal="center" vertical="center"/>
    </xf>
    <xf borderId="16" fillId="6" fontId="14" numFmtId="0" xfId="0" applyAlignment="1" applyBorder="1" applyFont="1">
      <alignment horizontal="center" vertical="center"/>
    </xf>
    <xf borderId="34" fillId="3" fontId="11" numFmtId="164" xfId="0" applyAlignment="1" applyBorder="1" applyFont="1" applyNumberFormat="1">
      <alignment horizontal="center" vertical="center"/>
    </xf>
    <xf borderId="24" fillId="0" fontId="1" numFmtId="0" xfId="0" applyAlignment="1" applyBorder="1" applyFont="1">
      <alignment horizontal="center" vertical="center"/>
    </xf>
    <xf borderId="41" fillId="0" fontId="1" numFmtId="166" xfId="0" applyAlignment="1" applyBorder="1" applyFont="1" applyNumberFormat="1">
      <alignment horizontal="center" vertical="center"/>
    </xf>
    <xf borderId="41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7" fillId="0" fontId="12" numFmtId="164" xfId="0" applyAlignment="1" applyBorder="1" applyFont="1" applyNumberFormat="1">
      <alignment horizontal="center" vertical="center"/>
    </xf>
    <xf borderId="0" fillId="0" fontId="12" numFmtId="167" xfId="0" applyAlignment="1" applyFont="1" applyNumberFormat="1">
      <alignment horizontal="center" vertical="center"/>
    </xf>
    <xf borderId="8" fillId="0" fontId="12" numFmtId="167" xfId="0" applyAlignment="1" applyBorder="1" applyFont="1" applyNumberFormat="1">
      <alignment horizontal="center" vertical="center"/>
    </xf>
    <xf borderId="38" fillId="2" fontId="15" numFmtId="0" xfId="0" applyAlignment="1" applyBorder="1" applyFont="1">
      <alignment horizontal="center" textRotation="90" vertical="center"/>
    </xf>
    <xf borderId="16" fillId="2" fontId="9" numFmtId="0" xfId="0" applyAlignment="1" applyBorder="1" applyFont="1">
      <alignment horizontal="center" vertical="center"/>
    </xf>
    <xf borderId="16" fillId="2" fontId="14" numFmtId="0" xfId="0" applyAlignment="1" applyBorder="1" applyFont="1">
      <alignment horizontal="center" vertical="center"/>
    </xf>
    <xf borderId="16" fillId="2" fontId="12" numFmtId="0" xfId="0" applyAlignment="1" applyBorder="1" applyFont="1">
      <alignment horizontal="center" shrinkToFit="0" vertical="center" wrapText="1"/>
    </xf>
    <xf borderId="42" fillId="2" fontId="15" numFmtId="0" xfId="0" applyAlignment="1" applyBorder="1" applyFont="1">
      <alignment horizontal="center" textRotation="90" vertical="center"/>
    </xf>
    <xf borderId="31" fillId="2" fontId="9" numFmtId="0" xfId="0" applyAlignment="1" applyBorder="1" applyFont="1">
      <alignment horizontal="center" vertical="center"/>
    </xf>
    <xf borderId="31" fillId="4" fontId="12" numFmtId="0" xfId="0" applyAlignment="1" applyBorder="1" applyFont="1">
      <alignment horizontal="center" vertical="center"/>
    </xf>
    <xf borderId="31" fillId="2" fontId="14" numFmtId="0" xfId="0" applyAlignment="1" applyBorder="1" applyFont="1">
      <alignment horizontal="center" vertical="center"/>
    </xf>
    <xf borderId="31" fillId="2" fontId="12" numFmtId="0" xfId="0" applyAlignment="1" applyBorder="1" applyFont="1">
      <alignment horizontal="center" vertical="center"/>
    </xf>
    <xf borderId="31" fillId="2" fontId="12" numFmtId="0" xfId="0" applyAlignment="1" applyBorder="1" applyFont="1">
      <alignment horizontal="center" shrinkToFit="0" vertical="center" wrapText="1"/>
    </xf>
    <xf borderId="31" fillId="6" fontId="12" numFmtId="0" xfId="0" applyAlignment="1" applyBorder="1" applyFont="1">
      <alignment horizontal="center" vertical="center"/>
    </xf>
    <xf borderId="31" fillId="6" fontId="14" numFmtId="0" xfId="0" applyAlignment="1" applyBorder="1" applyFont="1">
      <alignment horizontal="center" vertical="center"/>
    </xf>
    <xf borderId="43" fillId="2" fontId="11" numFmtId="164" xfId="0" applyAlignment="1" applyBorder="1" applyFont="1" applyNumberFormat="1">
      <alignment horizontal="center" vertical="center"/>
    </xf>
    <xf borderId="44" fillId="2" fontId="1" numFmtId="0" xfId="0" applyAlignment="1" applyBorder="1" applyFont="1">
      <alignment horizontal="center" vertical="center"/>
    </xf>
    <xf borderId="45" fillId="2" fontId="1" numFmtId="0" xfId="0" applyAlignment="1" applyBorder="1" applyFont="1">
      <alignment horizontal="center" vertical="center"/>
    </xf>
    <xf borderId="46" fillId="2" fontId="1" numFmtId="0" xfId="0" applyAlignment="1" applyBorder="1" applyFont="1">
      <alignment horizontal="center" vertical="center"/>
    </xf>
    <xf borderId="42" fillId="2" fontId="12" numFmtId="164" xfId="0" applyAlignment="1" applyBorder="1" applyFont="1" applyNumberFormat="1">
      <alignment horizontal="center" vertical="center"/>
    </xf>
    <xf borderId="31" fillId="2" fontId="12" numFmtId="167" xfId="0" applyAlignment="1" applyBorder="1" applyFont="1" applyNumberFormat="1">
      <alignment horizontal="center" vertical="center"/>
    </xf>
    <xf borderId="43" fillId="2" fontId="12" numFmtId="167" xfId="0" applyAlignment="1" applyBorder="1" applyFont="1" applyNumberFormat="1">
      <alignment horizontal="center" vertical="center"/>
    </xf>
    <xf borderId="47" fillId="2" fontId="1" numFmtId="0" xfId="0" applyAlignment="1" applyBorder="1" applyFont="1">
      <alignment horizontal="center" vertical="center"/>
    </xf>
    <xf borderId="48" fillId="2" fontId="1" numFmtId="0" xfId="0" applyAlignment="1" applyBorder="1" applyFont="1">
      <alignment horizontal="center" vertical="center"/>
    </xf>
    <xf borderId="16" fillId="3" fontId="10" numFmtId="0" xfId="0" applyAlignment="1" applyBorder="1" applyFont="1">
      <alignment horizontal="center" vertical="center"/>
    </xf>
    <xf borderId="0" fillId="0" fontId="10" numFmtId="0" xfId="0" applyAlignment="1" applyFont="1">
      <alignment horizontal="center" vertical="center"/>
    </xf>
    <xf borderId="16" fillId="6" fontId="10" numFmtId="0" xfId="0" applyAlignment="1" applyBorder="1" applyFont="1">
      <alignment horizontal="center" vertical="center"/>
    </xf>
    <xf borderId="16" fillId="3" fontId="26" numFmtId="0" xfId="0" applyAlignment="1" applyBorder="1" applyFont="1">
      <alignment horizontal="center" vertical="center"/>
    </xf>
    <xf borderId="16" fillId="3" fontId="27" numFmtId="164" xfId="0" applyAlignment="1" applyBorder="1" applyFont="1" applyNumberFormat="1">
      <alignment horizontal="center" vertical="center"/>
    </xf>
    <xf borderId="16" fillId="3" fontId="27" numFmtId="0" xfId="0" applyAlignment="1" applyBorder="1" applyFont="1">
      <alignment horizontal="center" vertical="center"/>
    </xf>
    <xf borderId="49" fillId="2" fontId="11" numFmtId="164" xfId="0" applyAlignment="1" applyBorder="1" applyFont="1" applyNumberFormat="1">
      <alignment horizontal="center" vertical="center"/>
    </xf>
    <xf borderId="50" fillId="2" fontId="1" numFmtId="0" xfId="0" applyAlignment="1" applyBorder="1" applyFont="1">
      <alignment horizontal="center" vertical="center"/>
    </xf>
    <xf borderId="51" fillId="2" fontId="1" numFmtId="0" xfId="0" applyAlignment="1" applyBorder="1" applyFont="1">
      <alignment horizontal="center" vertical="center"/>
    </xf>
    <xf borderId="52" fillId="2" fontId="1" numFmtId="0" xfId="0" applyAlignment="1" applyBorder="1" applyFont="1">
      <alignment horizontal="center" vertical="center"/>
    </xf>
    <xf borderId="33" fillId="2" fontId="12" numFmtId="164" xfId="0" applyAlignment="1" applyBorder="1" applyFont="1" applyNumberFormat="1">
      <alignment horizontal="center" vertical="center"/>
    </xf>
    <xf borderId="30" fillId="2" fontId="12" numFmtId="167" xfId="0" applyAlignment="1" applyBorder="1" applyFont="1" applyNumberFormat="1">
      <alignment horizontal="center" vertical="center"/>
    </xf>
    <xf borderId="49" fillId="2" fontId="12" numFmtId="167" xfId="0" applyAlignment="1" applyBorder="1" applyFont="1" applyNumberFormat="1">
      <alignment horizontal="center" vertical="center"/>
    </xf>
    <xf borderId="8" fillId="0" fontId="11" numFmtId="164" xfId="0" applyAlignment="1" applyBorder="1" applyFont="1" applyNumberFormat="1">
      <alignment horizontal="center" vertical="center"/>
    </xf>
    <xf borderId="38" fillId="2" fontId="1" numFmtId="0" xfId="0" applyAlignment="1" applyBorder="1" applyFont="1">
      <alignment horizontal="center" vertical="center"/>
    </xf>
    <xf borderId="0" fillId="0" fontId="12" numFmtId="0" xfId="0" applyAlignment="1" applyFont="1">
      <alignment horizontal="center" shrinkToFit="1" vertical="center" wrapText="0"/>
    </xf>
    <xf borderId="42" fillId="3" fontId="15" numFmtId="0" xfId="0" applyAlignment="1" applyBorder="1" applyFont="1">
      <alignment horizontal="center" textRotation="90" vertical="center"/>
    </xf>
    <xf borderId="10" fillId="0" fontId="9" numFmtId="0" xfId="0" applyAlignment="1" applyBorder="1" applyFont="1">
      <alignment horizontal="center" vertical="center"/>
    </xf>
    <xf borderId="10" fillId="0" fontId="14" numFmtId="0" xfId="0" applyAlignment="1" applyBorder="1" applyFont="1">
      <alignment horizontal="center" vertical="center"/>
    </xf>
    <xf borderId="10" fillId="0" fontId="12" numFmtId="0" xfId="0" applyAlignment="1" applyBorder="1" applyFont="1">
      <alignment horizontal="center" shrinkToFit="1" vertical="center" wrapText="0"/>
    </xf>
    <xf borderId="10" fillId="0" fontId="12" numFmtId="0" xfId="0" applyAlignment="1" applyBorder="1" applyFont="1">
      <alignment horizontal="center" vertical="center"/>
    </xf>
    <xf borderId="31" fillId="3" fontId="12" numFmtId="0" xfId="0" applyAlignment="1" applyBorder="1" applyFont="1">
      <alignment horizontal="center" vertical="center"/>
    </xf>
    <xf borderId="11" fillId="0" fontId="11" numFmtId="164" xfId="0" applyAlignment="1" applyBorder="1" applyFont="1" applyNumberFormat="1">
      <alignment horizontal="center" vertical="center"/>
    </xf>
    <xf borderId="53" fillId="0" fontId="1" numFmtId="0" xfId="0" applyAlignment="1" applyBorder="1" applyFont="1">
      <alignment horizontal="center" vertical="center"/>
    </xf>
    <xf borderId="54" fillId="0" fontId="1" numFmtId="166" xfId="0" applyAlignment="1" applyBorder="1" applyFont="1" applyNumberFormat="1">
      <alignment horizontal="center" vertical="center"/>
    </xf>
    <xf borderId="54" fillId="0" fontId="1" numFmtId="0" xfId="0" applyAlignment="1" applyBorder="1" applyFont="1">
      <alignment horizontal="center" vertical="center"/>
    </xf>
    <xf borderId="55" fillId="0" fontId="1" numFmtId="0" xfId="0" applyAlignment="1" applyBorder="1" applyFont="1">
      <alignment horizontal="center" vertical="center"/>
    </xf>
    <xf borderId="9" fillId="0" fontId="12" numFmtId="164" xfId="0" applyAlignment="1" applyBorder="1" applyFont="1" applyNumberFormat="1">
      <alignment horizontal="center" vertical="center"/>
    </xf>
    <xf borderId="10" fillId="0" fontId="12" numFmtId="167" xfId="0" applyAlignment="1" applyBorder="1" applyFont="1" applyNumberFormat="1">
      <alignment horizontal="center" vertical="center"/>
    </xf>
    <xf borderId="11" fillId="0" fontId="12" numFmtId="167" xfId="0" applyAlignment="1" applyBorder="1" applyFont="1" applyNumberFormat="1">
      <alignment horizontal="center" vertical="center"/>
    </xf>
    <xf borderId="16" fillId="3" fontId="28" numFmtId="0" xfId="0" applyAlignment="1" applyBorder="1" applyFont="1">
      <alignment horizontal="center" vertical="center"/>
    </xf>
    <xf borderId="0" fillId="0" fontId="12" numFmtId="164" xfId="0" applyAlignment="1" applyFont="1" applyNumberForma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56" fillId="3" fontId="1" numFmtId="0" xfId="0" applyAlignment="1" applyBorder="1" applyFont="1">
      <alignment horizontal="center" vertical="center"/>
    </xf>
    <xf borderId="10" fillId="0" fontId="12" numFmtId="0" xfId="0" applyAlignment="1" applyBorder="1" applyFont="1">
      <alignment horizontal="center" shrinkToFit="0" vertical="center" wrapText="1"/>
    </xf>
    <xf borderId="42" fillId="2" fontId="1" numFmtId="0" xfId="0" applyAlignment="1" applyBorder="1" applyFont="1">
      <alignment horizontal="center" vertical="center"/>
    </xf>
    <xf borderId="57" fillId="2" fontId="1" numFmtId="0" xfId="0" applyAlignment="1" applyBorder="1" applyFont="1">
      <alignment horizontal="center" vertical="center"/>
    </xf>
    <xf borderId="33" fillId="2" fontId="1" numFmtId="0" xfId="0" applyAlignment="1" applyBorder="1" applyFont="1">
      <alignment horizontal="center" vertical="center"/>
    </xf>
    <xf borderId="33" fillId="3" fontId="15" numFmtId="0" xfId="0" applyAlignment="1" applyBorder="1" applyFont="1">
      <alignment horizontal="center" textRotation="90" vertical="center"/>
    </xf>
    <xf borderId="5" fillId="0" fontId="9" numFmtId="0" xfId="0" applyAlignment="1" applyBorder="1" applyFont="1">
      <alignment horizontal="center" vertical="center"/>
    </xf>
    <xf borderId="5" fillId="0" fontId="14" numFmtId="0" xfId="0" applyAlignment="1" applyBorder="1" applyFont="1">
      <alignment horizontal="center" vertical="center"/>
    </xf>
    <xf borderId="5" fillId="0" fontId="12" numFmtId="0" xfId="0" applyAlignment="1" applyBorder="1" applyFont="1">
      <alignment horizontal="center" vertical="center"/>
    </xf>
    <xf borderId="5" fillId="0" fontId="12" numFmtId="0" xfId="0" applyAlignment="1" applyBorder="1" applyFont="1">
      <alignment horizontal="center" shrinkToFit="0" vertical="center" wrapText="1"/>
    </xf>
    <xf borderId="6" fillId="0" fontId="11" numFmtId="164" xfId="0" applyAlignment="1" applyBorder="1" applyFont="1" applyNumberFormat="1">
      <alignment horizontal="center" vertical="center"/>
    </xf>
    <xf borderId="58" fillId="0" fontId="1" numFmtId="0" xfId="0" applyAlignment="1" applyBorder="1" applyFont="1">
      <alignment horizontal="center" vertical="center"/>
    </xf>
    <xf borderId="59" fillId="0" fontId="1" numFmtId="166" xfId="0" applyAlignment="1" applyBorder="1" applyFont="1" applyNumberFormat="1">
      <alignment horizontal="center" vertical="center"/>
    </xf>
    <xf borderId="59" fillId="0" fontId="1" numFmtId="0" xfId="0" applyAlignment="1" applyBorder="1" applyFont="1">
      <alignment horizontal="center" vertical="center"/>
    </xf>
    <xf borderId="60" fillId="0" fontId="1" numFmtId="0" xfId="0" applyAlignment="1" applyBorder="1" applyFont="1">
      <alignment horizontal="center" vertical="center"/>
    </xf>
    <xf borderId="4" fillId="0" fontId="12" numFmtId="164" xfId="0" applyAlignment="1" applyBorder="1" applyFont="1" applyNumberFormat="1">
      <alignment horizontal="center" vertical="center"/>
    </xf>
    <xf borderId="5" fillId="0" fontId="12" numFmtId="167" xfId="0" applyAlignment="1" applyBorder="1" applyFont="1" applyNumberFormat="1">
      <alignment horizontal="center" vertical="center"/>
    </xf>
    <xf borderId="6" fillId="0" fontId="12" numFmtId="167" xfId="0" applyAlignment="1" applyBorder="1" applyFont="1" applyNumberFormat="1">
      <alignment horizontal="center" vertical="center"/>
    </xf>
    <xf borderId="30" fillId="3" fontId="1" numFmtId="0" xfId="0" applyAlignment="1" applyBorder="1" applyFont="1">
      <alignment horizontal="center" vertical="center"/>
    </xf>
    <xf borderId="51" fillId="2" fontId="1" numFmtId="166" xfId="0" applyAlignment="1" applyBorder="1" applyFont="1" applyNumberFormat="1">
      <alignment horizontal="center" vertical="center"/>
    </xf>
    <xf borderId="38" fillId="3" fontId="1" numFmtId="0" xfId="0" applyAlignment="1" applyBorder="1" applyFont="1">
      <alignment horizontal="center" vertical="center"/>
    </xf>
    <xf borderId="16" fillId="3" fontId="14" numFmtId="0" xfId="0" applyAlignment="1" applyBorder="1" applyFont="1">
      <alignment horizontal="center" vertical="center"/>
    </xf>
    <xf borderId="16" fillId="3" fontId="12" numFmtId="0" xfId="0" applyAlignment="1" applyBorder="1" applyFont="1">
      <alignment horizontal="center" vertical="center"/>
    </xf>
    <xf borderId="35" fillId="3" fontId="1" numFmtId="0" xfId="0" applyAlignment="1" applyBorder="1" applyFont="1">
      <alignment horizontal="center" vertical="center"/>
    </xf>
    <xf borderId="36" fillId="3" fontId="1" numFmtId="0" xfId="0" applyAlignment="1" applyBorder="1" applyFont="1">
      <alignment horizontal="center" vertical="center"/>
    </xf>
    <xf borderId="37" fillId="3" fontId="1" numFmtId="0" xfId="0" applyAlignment="1" applyBorder="1" applyFont="1">
      <alignment horizontal="center" vertical="center"/>
    </xf>
    <xf borderId="38" fillId="3" fontId="12" numFmtId="164" xfId="0" applyAlignment="1" applyBorder="1" applyFont="1" applyNumberFormat="1">
      <alignment horizontal="center" vertical="center"/>
    </xf>
    <xf borderId="16" fillId="3" fontId="12" numFmtId="167" xfId="0" applyAlignment="1" applyBorder="1" applyFont="1" applyNumberFormat="1">
      <alignment horizontal="center" vertical="center"/>
    </xf>
    <xf borderId="34" fillId="3" fontId="12" numFmtId="167" xfId="0" applyAlignment="1" applyBorder="1" applyFont="1" applyNumberFormat="1">
      <alignment horizontal="center" vertical="center"/>
    </xf>
    <xf borderId="36" fillId="2" fontId="1" numFmtId="166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61" fillId="2" fontId="1" numFmtId="0" xfId="0" applyAlignment="1" applyBorder="1" applyFont="1">
      <alignment horizontal="center" vertical="center"/>
    </xf>
    <xf borderId="62" fillId="3" fontId="1" numFmtId="0" xfId="0" applyAlignment="1" applyBorder="1" applyFont="1">
      <alignment horizontal="center" vertical="center"/>
    </xf>
    <xf borderId="62" fillId="2" fontId="9" numFmtId="0" xfId="0" applyAlignment="1" applyBorder="1" applyFont="1">
      <alignment horizontal="center" vertical="center"/>
    </xf>
    <xf borderId="62" fillId="4" fontId="12" numFmtId="0" xfId="0" applyAlignment="1" applyBorder="1" applyFont="1">
      <alignment horizontal="center" vertical="center"/>
    </xf>
    <xf borderId="62" fillId="2" fontId="14" numFmtId="0" xfId="0" applyAlignment="1" applyBorder="1" applyFont="1">
      <alignment horizontal="center" vertical="center"/>
    </xf>
    <xf borderId="62" fillId="2" fontId="12" numFmtId="0" xfId="0" applyAlignment="1" applyBorder="1" applyFont="1">
      <alignment horizontal="center" vertical="center"/>
    </xf>
    <xf borderId="62" fillId="2" fontId="12" numFmtId="0" xfId="0" applyAlignment="1" applyBorder="1" applyFont="1">
      <alignment horizontal="center" shrinkToFit="0" vertical="center" wrapText="1"/>
    </xf>
    <xf borderId="62" fillId="6" fontId="12" numFmtId="0" xfId="0" applyAlignment="1" applyBorder="1" applyFont="1">
      <alignment horizontal="center" vertical="center"/>
    </xf>
    <xf borderId="63" fillId="2" fontId="11" numFmtId="164" xfId="0" applyAlignment="1" applyBorder="1" applyFont="1" applyNumberFormat="1">
      <alignment horizontal="center" vertical="center"/>
    </xf>
    <xf borderId="64" fillId="2" fontId="1" numFmtId="0" xfId="0" applyAlignment="1" applyBorder="1" applyFont="1">
      <alignment horizontal="center" vertical="center"/>
    </xf>
    <xf borderId="61" fillId="2" fontId="12" numFmtId="164" xfId="0" applyAlignment="1" applyBorder="1" applyFont="1" applyNumberFormat="1">
      <alignment horizontal="center" vertical="center"/>
    </xf>
    <xf borderId="62" fillId="2" fontId="12" numFmtId="167" xfId="0" applyAlignment="1" applyBorder="1" applyFont="1" applyNumberFormat="1">
      <alignment horizontal="center" vertical="center"/>
    </xf>
    <xf borderId="63" fillId="2" fontId="12" numFmtId="167" xfId="0" applyAlignment="1" applyBorder="1" applyFont="1" applyNumberFormat="1">
      <alignment horizontal="center" vertical="center"/>
    </xf>
    <xf borderId="0" fillId="0" fontId="29" numFmtId="0" xfId="0" applyAlignment="1" applyFont="1">
      <alignment horizontal="center" shrinkToFit="0" vertical="center" wrapText="1"/>
    </xf>
    <xf borderId="16" fillId="2" fontId="29" numFmtId="0" xfId="0" applyAlignment="1" applyBorder="1" applyFont="1">
      <alignment horizontal="center" shrinkToFit="0" vertical="center" wrapText="1"/>
    </xf>
    <xf borderId="31" fillId="3" fontId="9" numFmtId="0" xfId="0" applyAlignment="1" applyBorder="1" applyFont="1">
      <alignment horizontal="center" vertical="center"/>
    </xf>
    <xf borderId="10" fillId="0" fontId="29" numFmtId="0" xfId="0" applyAlignment="1" applyBorder="1" applyFont="1">
      <alignment horizontal="center" shrinkToFit="0" vertical="center" wrapText="1"/>
    </xf>
    <xf borderId="31" fillId="3" fontId="12" numFmtId="0" xfId="0" applyAlignment="1" applyBorder="1" applyFont="1">
      <alignment horizontal="center" shrinkToFit="0" vertical="center" wrapText="1"/>
    </xf>
    <xf borderId="43" fillId="3" fontId="11" numFmtId="164" xfId="0" applyAlignment="1" applyBorder="1" applyFont="1" applyNumberFormat="1">
      <alignment horizontal="center" vertical="center"/>
    </xf>
    <xf borderId="57" fillId="3" fontId="1" numFmtId="0" xfId="0" applyAlignment="1" applyBorder="1" applyFont="1">
      <alignment horizontal="center" vertical="center"/>
    </xf>
    <xf borderId="45" fillId="3" fontId="1" numFmtId="0" xfId="0" applyAlignment="1" applyBorder="1" applyFont="1">
      <alignment horizontal="center" vertical="center"/>
    </xf>
    <xf borderId="46" fillId="3" fontId="1" numFmtId="0" xfId="0" applyAlignment="1" applyBorder="1" applyFont="1">
      <alignment horizontal="center" vertical="center"/>
    </xf>
    <xf borderId="42" fillId="3" fontId="12" numFmtId="164" xfId="0" applyAlignment="1" applyBorder="1" applyFont="1" applyNumberFormat="1">
      <alignment horizontal="center" vertical="center"/>
    </xf>
    <xf borderId="43" fillId="3" fontId="12" numFmtId="167" xfId="0" applyAlignment="1" applyBorder="1" applyFont="1" applyNumberFormat="1">
      <alignment horizontal="center" vertical="center"/>
    </xf>
    <xf borderId="16" fillId="6" fontId="1" numFmtId="0" xfId="0" applyAlignment="1" applyBorder="1" applyFont="1">
      <alignment horizontal="center" vertical="center"/>
    </xf>
    <xf borderId="12" fillId="0" fontId="30" numFmtId="0" xfId="0" applyAlignment="1" applyBorder="1" applyFont="1">
      <alignment horizontal="center" shrinkToFit="0" vertical="center" wrapText="1"/>
    </xf>
    <xf borderId="65" fillId="0" fontId="30" numFmtId="0" xfId="0" applyAlignment="1" applyBorder="1" applyFont="1">
      <alignment horizontal="center" shrinkToFit="0" vertical="center" wrapText="1"/>
    </xf>
    <xf borderId="66" fillId="3" fontId="1" numFmtId="0" xfId="0" applyAlignment="1" applyBorder="1" applyFont="1">
      <alignment horizontal="center" vertical="center"/>
    </xf>
    <xf borderId="36" fillId="3" fontId="1" numFmtId="166" xfId="0" applyAlignment="1" applyBorder="1" applyFont="1" applyNumberFormat="1">
      <alignment horizontal="center" vertical="center"/>
    </xf>
    <xf borderId="34" fillId="3" fontId="1" numFmtId="0" xfId="0" applyAlignment="1" applyBorder="1" applyFont="1">
      <alignment horizontal="center" vertical="center"/>
    </xf>
    <xf borderId="16" fillId="3" fontId="12" numFmtId="164" xfId="0" applyAlignment="1" applyBorder="1" applyFont="1" applyNumberFormat="1">
      <alignment horizontal="center" vertical="center"/>
    </xf>
    <xf borderId="45" fillId="2" fontId="1" numFmtId="166" xfId="0" applyAlignment="1" applyBorder="1" applyFont="1" applyNumberFormat="1">
      <alignment horizontal="center" vertical="center"/>
    </xf>
    <xf borderId="16" fillId="3" fontId="9" numFmtId="164" xfId="0" applyAlignment="1" applyBorder="1" applyFont="1" applyNumberFormat="1">
      <alignment horizontal="center" vertical="center"/>
    </xf>
    <xf borderId="16" fillId="3" fontId="1" numFmtId="0" xfId="0" applyAlignment="1" applyBorder="1" applyFont="1">
      <alignment horizontal="center" shrinkToFit="0" vertical="center" wrapText="1"/>
    </xf>
    <xf borderId="16" fillId="3" fontId="1" numFmtId="164" xfId="0" applyAlignment="1" applyBorder="1" applyFont="1" applyNumberFormat="1">
      <alignment horizontal="center" vertical="center"/>
    </xf>
    <xf borderId="33" fillId="2" fontId="31" numFmtId="0" xfId="0" applyAlignment="1" applyBorder="1" applyFont="1">
      <alignment horizontal="center" textRotation="90" vertical="center"/>
    </xf>
    <xf borderId="30" fillId="3" fontId="15" numFmtId="0" xfId="0" applyAlignment="1" applyBorder="1" applyFont="1">
      <alignment horizontal="center" vertical="center"/>
    </xf>
    <xf borderId="30" fillId="2" fontId="16" numFmtId="0" xfId="0" applyAlignment="1" applyBorder="1" applyFont="1">
      <alignment horizontal="center" vertical="center"/>
    </xf>
    <xf borderId="30" fillId="4" fontId="5" numFmtId="0" xfId="0" applyAlignment="1" applyBorder="1" applyFont="1">
      <alignment horizontal="center" shrinkToFit="0" vertical="center" wrapText="1"/>
    </xf>
    <xf borderId="39" fillId="2" fontId="24" numFmtId="0" xfId="0" applyAlignment="1" applyBorder="1" applyFont="1">
      <alignment horizontal="center" shrinkToFit="0" vertical="center" wrapText="1"/>
    </xf>
    <xf borderId="38" fillId="3" fontId="31" numFmtId="0" xfId="0" applyAlignment="1" applyBorder="1" applyFont="1">
      <alignment horizontal="center" textRotation="90" vertical="center"/>
    </xf>
    <xf borderId="37" fillId="2" fontId="24" numFmtId="0" xfId="0" applyAlignment="1" applyBorder="1" applyFont="1">
      <alignment horizontal="center" shrinkToFit="0" vertical="center" wrapText="1"/>
    </xf>
    <xf borderId="38" fillId="2" fontId="31" numFmtId="0" xfId="0" applyAlignment="1" applyBorder="1" applyFont="1">
      <alignment horizontal="center" textRotation="90" vertical="center"/>
    </xf>
    <xf borderId="16" fillId="2" fontId="16" numFmtId="0" xfId="0" applyAlignment="1" applyBorder="1" applyFont="1">
      <alignment horizontal="center" vertical="center"/>
    </xf>
    <xf borderId="16" fillId="2" fontId="1" numFmtId="0" xfId="0" applyAlignment="1" applyBorder="1" applyFont="1">
      <alignment horizontal="center" vertical="center"/>
    </xf>
    <xf borderId="34" fillId="2" fontId="1" numFmtId="0" xfId="0" applyAlignment="1" applyBorder="1" applyFont="1">
      <alignment horizontal="center" vertical="center"/>
    </xf>
    <xf borderId="16" fillId="2" fontId="12" numFmtId="164" xfId="0" applyAlignment="1" applyBorder="1" applyFont="1" applyNumberFormat="1">
      <alignment horizontal="center" vertical="center"/>
    </xf>
    <xf borderId="42" fillId="2" fontId="31" numFmtId="0" xfId="0" applyAlignment="1" applyBorder="1" applyFont="1">
      <alignment horizontal="center" textRotation="90" vertical="center"/>
    </xf>
    <xf borderId="31" fillId="3" fontId="15" numFmtId="0" xfId="0" applyAlignment="1" applyBorder="1" applyFont="1">
      <alignment horizontal="center" vertical="center"/>
    </xf>
    <xf borderId="14" fillId="2" fontId="14" numFmtId="0" xfId="0" applyAlignment="1" applyBorder="1" applyFont="1">
      <alignment horizontal="center" vertical="center"/>
    </xf>
    <xf borderId="31" fillId="2" fontId="16" numFmtId="0" xfId="0" applyAlignment="1" applyBorder="1" applyFont="1">
      <alignment horizontal="center" vertical="center"/>
    </xf>
    <xf borderId="31" fillId="4" fontId="5" numFmtId="0" xfId="0" applyAlignment="1" applyBorder="1" applyFont="1">
      <alignment horizontal="center" shrinkToFit="0" vertical="center" wrapText="1"/>
    </xf>
    <xf borderId="31" fillId="2" fontId="1" numFmtId="0" xfId="0" applyAlignment="1" applyBorder="1" applyFont="1">
      <alignment horizontal="center" vertical="center"/>
    </xf>
    <xf borderId="43" fillId="2" fontId="1" numFmtId="0" xfId="0" applyAlignment="1" applyBorder="1" applyFont="1">
      <alignment horizontal="center" vertical="center"/>
    </xf>
    <xf borderId="31" fillId="2" fontId="12" numFmtId="164" xfId="0" applyAlignment="1" applyBorder="1" applyFont="1" applyNumberFormat="1">
      <alignment horizontal="center" vertical="center"/>
    </xf>
    <xf borderId="0" fillId="0" fontId="29" numFmtId="0" xfId="0" applyAlignment="1" applyFont="1">
      <alignment horizontal="center" vertical="center"/>
    </xf>
    <xf borderId="16" fillId="4" fontId="1" numFmtId="0" xfId="0" applyAlignment="1" applyBorder="1" applyFont="1">
      <alignment horizontal="center" shrinkToFit="0" vertical="center" wrapText="1"/>
    </xf>
    <xf borderId="16" fillId="3" fontId="32" numFmtId="164" xfId="0" applyAlignment="1" applyBorder="1" applyFont="1" applyNumberFormat="1">
      <alignment horizontal="center" vertical="center"/>
    </xf>
    <xf borderId="16" fillId="2" fontId="29" numFmtId="0" xfId="0" applyAlignment="1" applyBorder="1" applyFont="1">
      <alignment horizontal="center" vertical="center"/>
    </xf>
    <xf borderId="16" fillId="2" fontId="32" numFmtId="164" xfId="0" applyAlignment="1" applyBorder="1" applyFont="1" applyNumberFormat="1">
      <alignment horizontal="center" vertical="center"/>
    </xf>
    <xf borderId="31" fillId="4" fontId="16" numFmtId="0" xfId="0" applyAlignment="1" applyBorder="1" applyFont="1">
      <alignment horizontal="center" vertical="center"/>
    </xf>
    <xf borderId="10" fillId="0" fontId="29" numFmtId="0" xfId="0" applyAlignment="1" applyBorder="1" applyFont="1">
      <alignment horizontal="center" vertical="center"/>
    </xf>
    <xf borderId="31" fillId="4" fontId="1" numFmtId="0" xfId="0" applyAlignment="1" applyBorder="1" applyFont="1">
      <alignment horizontal="center" shrinkToFit="0" vertical="center" wrapText="1"/>
    </xf>
    <xf borderId="43" fillId="3" fontId="32" numFmtId="164" xfId="0" applyAlignment="1" applyBorder="1" applyFont="1" applyNumberFormat="1">
      <alignment horizontal="center" vertical="center"/>
    </xf>
    <xf borderId="67" fillId="3" fontId="1" numFmtId="0" xfId="0" applyAlignment="1" applyBorder="1" applyFont="1">
      <alignment horizontal="center" vertical="center"/>
    </xf>
    <xf borderId="31" fillId="3" fontId="12" numFmtId="164" xfId="0" applyAlignment="1" applyBorder="1" applyFont="1" applyNumberFormat="1">
      <alignment horizontal="center" vertical="center"/>
    </xf>
    <xf borderId="47" fillId="2" fontId="24" numFmtId="0" xfId="0" applyAlignment="1" applyBorder="1" applyFont="1">
      <alignment horizontal="center" shrinkToFit="0" vertical="center" wrapText="1"/>
    </xf>
    <xf borderId="31" fillId="3" fontId="14" numFmtId="0" xfId="0" applyAlignment="1" applyBorder="1" applyFont="1">
      <alignment horizontal="center" vertical="center"/>
    </xf>
    <xf borderId="31" fillId="3" fontId="28" numFmtId="0" xfId="0" applyAlignment="1" applyBorder="1" applyFont="1">
      <alignment horizontal="center" vertical="center"/>
    </xf>
    <xf borderId="66" fillId="2" fontId="1" numFmtId="0" xfId="0" applyAlignment="1" applyBorder="1" applyFont="1">
      <alignment horizontal="center" vertical="center"/>
    </xf>
    <xf borderId="68" fillId="2" fontId="1" numFmtId="0" xfId="0" applyAlignment="1" applyBorder="1" applyFont="1">
      <alignment horizontal="center" vertical="center"/>
    </xf>
    <xf borderId="0" fillId="0" fontId="1" numFmtId="164" xfId="0" applyFont="1" applyNumberFormat="1"/>
    <xf borderId="16" fillId="3" fontId="25" numFmtId="2" xfId="0" applyAlignment="1" applyBorder="1" applyFont="1" applyNumberFormat="1">
      <alignment horizontal="center" vertical="center"/>
    </xf>
    <xf borderId="16" fillId="18" fontId="10" numFmtId="0" xfId="0" applyBorder="1" applyFill="1" applyFont="1"/>
    <xf borderId="0" fillId="0" fontId="1" numFmtId="1" xfId="0" applyFont="1" applyNumberFormat="1"/>
    <xf borderId="16" fillId="8" fontId="1" numFmtId="1" xfId="0" applyBorder="1" applyFont="1" applyNumberFormat="1"/>
    <xf borderId="16" fillId="19" fontId="1" numFmtId="0" xfId="0" applyBorder="1" applyFill="1" applyFont="1"/>
    <xf borderId="0" fillId="0" fontId="17" numFmtId="1" xfId="0" applyAlignment="1" applyFont="1" applyNumberFormat="1">
      <alignment horizontal="left" vertical="center"/>
    </xf>
    <xf borderId="0" fillId="0" fontId="5" numFmtId="1" xfId="0" applyAlignment="1" applyFont="1" applyNumberFormat="1">
      <alignment horizontal="center" vertical="center"/>
    </xf>
    <xf borderId="0" fillId="0" fontId="1" numFmtId="1" xfId="0" applyAlignment="1" applyFont="1" applyNumberFormat="1">
      <alignment horizontal="center" vertical="center"/>
    </xf>
    <xf borderId="0" fillId="0" fontId="33" numFmtId="0" xfId="0" applyAlignment="1" applyFont="1">
      <alignment horizontal="center" shrinkToFit="0" vertical="center" wrapText="1"/>
    </xf>
    <xf borderId="29" fillId="3" fontId="34" numFmtId="0" xfId="0" applyAlignment="1" applyBorder="1" applyFont="1">
      <alignment horizontal="center" shrinkToFit="0" vertical="center" wrapText="1"/>
    </xf>
    <xf borderId="22" fillId="0" fontId="24" numFmtId="2" xfId="0" applyAlignment="1" applyBorder="1" applyFont="1" applyNumberForma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1" numFmtId="2" xfId="0" applyAlignment="1" applyFont="1" applyNumberFormat="1">
      <alignment vertical="center"/>
    </xf>
    <xf borderId="16" fillId="3" fontId="35" numFmtId="0" xfId="0" applyAlignment="1" applyBorder="1" applyFont="1">
      <alignment horizontal="center" vertical="center"/>
    </xf>
    <xf borderId="0" fillId="0" fontId="1" numFmtId="0" xfId="0" applyAlignment="1" applyFont="1">
      <alignment horizontal="center"/>
    </xf>
    <xf borderId="20" fillId="0" fontId="36" numFmtId="1" xfId="0" applyAlignment="1" applyBorder="1" applyFont="1" applyNumberFormat="1">
      <alignment horizontal="left"/>
    </xf>
    <xf borderId="0" fillId="0" fontId="36" numFmtId="1" xfId="0" applyAlignment="1" applyFont="1" applyNumberFormat="1">
      <alignment horizontal="left"/>
    </xf>
    <xf borderId="20" fillId="0" fontId="1" numFmtId="1" xfId="0" applyAlignment="1" applyBorder="1" applyFont="1" applyNumberFormat="1">
      <alignment horizontal="center"/>
    </xf>
    <xf borderId="0" fillId="0" fontId="1" numFmtId="1" xfId="0" applyAlignment="1" applyFont="1" applyNumberFormat="1">
      <alignment horizontal="center"/>
    </xf>
    <xf borderId="0" fillId="0" fontId="24" numFmtId="1" xfId="0" applyAlignment="1" applyFont="1" applyNumberFormat="1">
      <alignment horizontal="right" vertical="center"/>
    </xf>
    <xf borderId="18" fillId="0" fontId="1" numFmtId="1" xfId="0" applyAlignment="1" applyBorder="1" applyFont="1" applyNumberFormat="1">
      <alignment horizontal="center" vertical="center"/>
    </xf>
    <xf borderId="18" fillId="0" fontId="4" numFmtId="0" xfId="0" applyBorder="1" applyFont="1"/>
    <xf borderId="0" fillId="0" fontId="3" numFmtId="1" xfId="0" applyAlignment="1" applyFont="1" applyNumberFormat="1">
      <alignment horizontal="center" vertical="top"/>
    </xf>
    <xf borderId="69" fillId="0" fontId="5" numFmtId="0" xfId="0" applyAlignment="1" applyBorder="1" applyFont="1">
      <alignment horizontal="center" vertical="center"/>
    </xf>
    <xf borderId="22" fillId="0" fontId="37" numFmtId="1" xfId="0" applyAlignment="1" applyBorder="1" applyFont="1" applyNumberFormat="1">
      <alignment horizontal="center" vertical="center"/>
    </xf>
    <xf borderId="29" fillId="0" fontId="37" numFmtId="1" xfId="0" applyAlignment="1" applyBorder="1" applyFont="1" applyNumberFormat="1">
      <alignment horizontal="center" vertical="center"/>
    </xf>
    <xf borderId="29" fillId="0" fontId="37" numFmtId="1" xfId="0" applyAlignment="1" applyBorder="1" applyFont="1" applyNumberFormat="1">
      <alignment horizontal="center" shrinkToFit="0" vertical="center" wrapText="1"/>
    </xf>
    <xf borderId="29" fillId="0" fontId="38" numFmtId="0" xfId="0" applyAlignment="1" applyBorder="1" applyFont="1">
      <alignment horizontal="center" shrinkToFit="0" vertical="center" wrapText="1"/>
    </xf>
    <xf borderId="70" fillId="0" fontId="5" numFmtId="0" xfId="0" applyAlignment="1" applyBorder="1" applyFont="1">
      <alignment horizontal="center" vertical="center"/>
    </xf>
    <xf borderId="22" fillId="0" fontId="1" numFmtId="1" xfId="0" applyAlignment="1" applyBorder="1" applyFont="1" applyNumberFormat="1">
      <alignment horizontal="center" vertical="center"/>
    </xf>
    <xf borderId="29" fillId="0" fontId="1" numFmtId="1" xfId="0" applyAlignment="1" applyBorder="1" applyFont="1" applyNumberFormat="1">
      <alignment horizontal="center" vertical="center"/>
    </xf>
    <xf borderId="20" fillId="0" fontId="5" numFmtId="0" xfId="0" applyAlignment="1" applyBorder="1" applyFont="1">
      <alignment horizontal="center" vertical="center"/>
    </xf>
    <xf borderId="29" fillId="0" fontId="24" numFmtId="0" xfId="0" applyAlignment="1" applyBorder="1" applyFont="1">
      <alignment horizontal="center" vertical="center"/>
    </xf>
    <xf borderId="29" fillId="0" fontId="1" numFmtId="2" xfId="0" applyAlignment="1" applyBorder="1" applyFont="1" applyNumberFormat="1">
      <alignment horizontal="center" vertical="center"/>
    </xf>
    <xf borderId="71" fillId="0" fontId="5" numFmtId="0" xfId="0" applyAlignment="1" applyBorder="1" applyFont="1">
      <alignment horizontal="center" vertical="center"/>
    </xf>
    <xf borderId="0" fillId="0" fontId="39" numFmtId="0" xfId="0" applyAlignment="1" applyFont="1">
      <alignment horizontal="left"/>
    </xf>
    <xf borderId="20" fillId="0" fontId="40" numFmtId="1" xfId="0" applyAlignment="1" applyBorder="1" applyFont="1" applyNumberFormat="1">
      <alignment horizontal="left" vertical="center"/>
    </xf>
    <xf borderId="20" fillId="0" fontId="41" numFmtId="1" xfId="0" applyAlignment="1" applyBorder="1" applyFont="1" applyNumberFormat="1">
      <alignment horizontal="left" shrinkToFit="0" vertical="center" wrapText="1"/>
    </xf>
    <xf borderId="0" fillId="0" fontId="40" numFmtId="0" xfId="0" applyAlignment="1" applyFont="1">
      <alignment vertical="center"/>
    </xf>
    <xf borderId="0" fillId="0" fontId="42" numFmtId="0" xfId="0" applyAlignment="1" applyFont="1">
      <alignment horizontal="center"/>
    </xf>
    <xf borderId="0" fillId="0" fontId="5" numFmtId="0" xfId="0" applyAlignment="1" applyFont="1">
      <alignment horizontal="left" vertical="center"/>
    </xf>
    <xf borderId="0" fillId="0" fontId="43" numFmtId="0" xfId="0" applyAlignment="1" applyFont="1">
      <alignment horizontal="left" vertical="center"/>
    </xf>
    <xf borderId="0" fillId="0" fontId="44" numFmtId="0" xfId="0" applyAlignment="1" applyFont="1">
      <alignment horizontal="left" vertical="center"/>
    </xf>
    <xf borderId="25" fillId="0" fontId="11" numFmtId="0" xfId="0" applyAlignment="1" applyBorder="1" applyFont="1">
      <alignment horizontal="left" vertical="center"/>
    </xf>
    <xf borderId="27" fillId="0" fontId="4" numFmtId="0" xfId="0" applyBorder="1" applyFont="1"/>
    <xf borderId="72" fillId="0" fontId="11" numFmtId="0" xfId="0" applyBorder="1" applyFont="1"/>
    <xf borderId="72" fillId="0" fontId="1" numFmtId="0" xfId="0" applyBorder="1" applyFont="1"/>
    <xf borderId="17" fillId="0" fontId="4" numFmtId="0" xfId="0" applyBorder="1" applyFont="1"/>
    <xf borderId="19" fillId="0" fontId="4" numFmtId="0" xfId="0" applyBorder="1" applyFont="1"/>
    <xf borderId="73" fillId="0" fontId="11" numFmtId="0" xfId="0" applyBorder="1" applyFont="1"/>
    <xf borderId="73" fillId="0" fontId="1" numFmtId="0" xfId="0" applyBorder="1" applyFont="1"/>
    <xf borderId="72" fillId="0" fontId="11" numFmtId="0" xfId="0" applyAlignment="1" applyBorder="1" applyFont="1">
      <alignment horizontal="center"/>
    </xf>
    <xf borderId="0" fillId="0" fontId="11" numFmtId="0" xfId="0" applyAlignment="1" applyFont="1">
      <alignment horizontal="center"/>
    </xf>
    <xf borderId="41" fillId="0" fontId="1" numFmtId="0" xfId="0" applyBorder="1" applyFont="1"/>
    <xf borderId="73" fillId="0" fontId="11" numFmtId="0" xfId="0" applyAlignment="1" applyBorder="1" applyFont="1">
      <alignment horizontal="center"/>
    </xf>
    <xf borderId="41" fillId="0" fontId="1" numFmtId="0" xfId="0" applyAlignment="1" applyBorder="1" applyFont="1">
      <alignment horizontal="center"/>
    </xf>
    <xf borderId="73" fillId="0" fontId="1" numFmtId="0" xfId="0" applyAlignment="1" applyBorder="1" applyFont="1">
      <alignment horizontal="center"/>
    </xf>
    <xf borderId="72" fillId="0" fontId="1" numFmtId="0" xfId="0" applyAlignment="1" applyBorder="1" applyFont="1">
      <alignment horizontal="center"/>
    </xf>
    <xf borderId="23" fillId="0" fontId="11" numFmtId="0" xfId="0" applyAlignment="1" applyBorder="1" applyFont="1">
      <alignment horizontal="left" vertical="center"/>
    </xf>
    <xf borderId="24" fillId="0" fontId="4" numFmtId="0" xfId="0" applyBorder="1" applyFont="1"/>
    <xf borderId="23" fillId="0" fontId="4" numFmtId="0" xfId="0" applyBorder="1" applyFont="1"/>
    <xf borderId="41" fillId="0" fontId="11" numFmtId="0" xfId="0" applyAlignment="1" applyBorder="1" applyFont="1">
      <alignment horizontal="center"/>
    </xf>
    <xf borderId="25" fillId="2" fontId="11" numFmtId="0" xfId="0" applyAlignment="1" applyBorder="1" applyFont="1">
      <alignment horizontal="left" vertical="center"/>
    </xf>
    <xf borderId="27" fillId="0" fontId="1" numFmtId="0" xfId="0" applyBorder="1" applyFont="1"/>
    <xf borderId="19" fillId="0" fontId="1" numFmtId="0" xfId="0" applyBorder="1" applyFont="1"/>
    <xf borderId="25" fillId="0" fontId="12" numFmtId="0" xfId="0" applyAlignment="1" applyBorder="1" applyFont="1">
      <alignment horizontal="left" vertical="center"/>
    </xf>
    <xf borderId="74" fillId="3" fontId="11" numFmtId="0" xfId="0" applyAlignment="1" applyBorder="1" applyFont="1">
      <alignment horizontal="left" vertical="center"/>
    </xf>
    <xf borderId="75" fillId="0" fontId="4" numFmtId="0" xfId="0" applyBorder="1" applyFont="1"/>
    <xf borderId="0" fillId="0" fontId="45" numFmtId="0" xfId="0" applyAlignment="1" applyFont="1">
      <alignment horizontal="center" shrinkToFit="0" vertical="center" wrapText="1"/>
    </xf>
    <xf borderId="0" fillId="0" fontId="1" numFmtId="0" xfId="0" applyAlignment="1" applyFont="1">
      <alignment vertical="center"/>
    </xf>
    <xf borderId="25" fillId="3" fontId="11" numFmtId="0" xfId="0" applyAlignment="1" applyBorder="1" applyFont="1">
      <alignment horizontal="left" vertical="center"/>
    </xf>
    <xf borderId="0" fillId="0" fontId="45" numFmtId="0" xfId="0" applyAlignment="1" applyFont="1">
      <alignment horizontal="center" shrinkToFit="0" wrapText="1"/>
    </xf>
    <xf borderId="0" fillId="0" fontId="45" numFmtId="0" xfId="0" applyAlignment="1" applyFont="1">
      <alignment horizontal="left" shrinkToFit="0" vertical="center" wrapText="1"/>
    </xf>
    <xf borderId="25" fillId="0" fontId="1" numFmtId="0" xfId="0" applyBorder="1" applyFont="1"/>
    <xf borderId="26" fillId="0" fontId="1" numFmtId="0" xfId="0" applyBorder="1" applyFont="1"/>
    <xf borderId="26" fillId="0" fontId="1" numFmtId="0" xfId="0" applyAlignment="1" applyBorder="1" applyFont="1">
      <alignment horizontal="left" vertical="center"/>
    </xf>
    <xf borderId="27" fillId="0" fontId="1" numFmtId="0" xfId="0" applyAlignment="1" applyBorder="1" applyFont="1">
      <alignment horizontal="center"/>
    </xf>
    <xf borderId="18" fillId="0" fontId="1" numFmtId="0" xfId="0" applyAlignment="1" applyBorder="1" applyFont="1">
      <alignment horizontal="left"/>
    </xf>
    <xf borderId="18" fillId="0" fontId="1" numFmtId="0" xfId="0" applyBorder="1" applyFont="1"/>
    <xf borderId="23" fillId="0" fontId="41" numFmtId="0" xfId="0" applyAlignment="1" applyBorder="1" applyFont="1">
      <alignment horizontal="left" vertical="center"/>
    </xf>
    <xf borderId="0" fillId="0" fontId="41" numFmtId="0" xfId="0" applyAlignment="1" applyFont="1">
      <alignment horizontal="center" shrinkToFit="0" vertical="center" wrapText="1"/>
    </xf>
    <xf borderId="29" fillId="0" fontId="45" numFmtId="0" xfId="0" applyAlignment="1" applyBorder="1" applyFont="1">
      <alignment horizontal="center" shrinkToFit="0" vertical="center" wrapText="1"/>
    </xf>
    <xf borderId="24" fillId="0" fontId="45" numFmtId="0" xfId="0" applyAlignment="1" applyBorder="1" applyFont="1">
      <alignment horizontal="center" shrinkToFit="0" vertical="center" wrapText="1"/>
    </xf>
    <xf borderId="23" fillId="0" fontId="1" numFmtId="0" xfId="0" applyBorder="1" applyFont="1"/>
    <xf borderId="29" fillId="0" fontId="45" numFmtId="0" xfId="0" applyAlignment="1" applyBorder="1" applyFont="1">
      <alignment horizontal="center" shrinkToFit="0" wrapText="1"/>
    </xf>
    <xf borderId="17" fillId="0" fontId="45" numFmtId="0" xfId="0" applyAlignment="1" applyBorder="1" applyFont="1">
      <alignment horizontal="center" shrinkToFit="0" wrapText="1"/>
    </xf>
    <xf borderId="18" fillId="0" fontId="45" numFmtId="0" xfId="0" applyAlignment="1" applyBorder="1" applyFont="1">
      <alignment horizontal="center" shrinkToFit="0" wrapText="1"/>
    </xf>
    <xf borderId="18" fillId="0" fontId="45" numFmtId="0" xfId="0" applyAlignment="1" applyBorder="1" applyFont="1">
      <alignment horizontal="left" shrinkToFit="0" vertical="center" wrapText="1"/>
    </xf>
    <xf borderId="19" fillId="0" fontId="45" numFmtId="0" xfId="0" applyAlignment="1" applyBorder="1" applyFont="1">
      <alignment horizontal="center" shrinkToFit="0" wrapText="1"/>
    </xf>
    <xf borderId="0" fillId="0" fontId="45" numFmtId="1" xfId="0" applyAlignment="1" applyFont="1" applyNumberFormat="1">
      <alignment horizontal="left" vertical="center"/>
    </xf>
    <xf borderId="0" fillId="0" fontId="1" numFmtId="1" xfId="0" applyAlignment="1" applyFont="1" applyNumberFormat="1">
      <alignment vertical="center"/>
    </xf>
    <xf borderId="29" fillId="0" fontId="46" numFmtId="0" xfId="0" applyAlignment="1" applyBorder="1" applyFont="1">
      <alignment horizontal="center" vertical="center"/>
    </xf>
    <xf borderId="29" fillId="0" fontId="5" numFmtId="0" xfId="0" applyAlignment="1" applyBorder="1" applyFont="1">
      <alignment horizontal="center" vertical="center"/>
    </xf>
    <xf borderId="29" fillId="0" fontId="35" numFmtId="1" xfId="0" applyAlignment="1" applyBorder="1" applyFont="1" applyNumberFormat="1">
      <alignment horizontal="center" vertical="center"/>
    </xf>
    <xf borderId="29" fillId="0" fontId="35" numFmtId="0" xfId="0" applyAlignment="1" applyBorder="1" applyFont="1">
      <alignment horizontal="center" vertical="center"/>
    </xf>
    <xf borderId="0" fillId="0" fontId="35" numFmtId="0" xfId="0" applyAlignment="1" applyFon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3" numFmtId="0" xfId="0" applyFont="1"/>
    <xf borderId="0" fillId="0" fontId="47" numFmtId="0" xfId="0" applyAlignment="1" applyFont="1">
      <alignment horizontal="right"/>
    </xf>
    <xf borderId="0" fillId="0" fontId="3" numFmtId="0" xfId="0" applyAlignment="1" applyFont="1">
      <alignment horizontal="right"/>
    </xf>
    <xf borderId="18" fillId="0" fontId="1" numFmtId="0" xfId="0" applyAlignment="1" applyBorder="1" applyFont="1">
      <alignment horizontal="right"/>
    </xf>
    <xf borderId="18" fillId="0" fontId="48" numFmtId="0" xfId="0" applyBorder="1" applyFont="1"/>
    <xf borderId="21" fillId="0" fontId="1" numFmtId="0" xfId="0" applyBorder="1" applyFont="1"/>
    <xf borderId="21" fillId="0" fontId="1" numFmtId="0" xfId="0" applyAlignment="1" applyBorder="1" applyFont="1">
      <alignment horizontal="center" vertical="center"/>
    </xf>
    <xf borderId="0" fillId="0" fontId="43" numFmtId="0" xfId="0" applyFont="1"/>
    <xf borderId="5" fillId="0" fontId="5" numFmtId="0" xfId="0" applyAlignment="1" applyBorder="1" applyFont="1">
      <alignment horizontal="center" vertical="center"/>
    </xf>
    <xf borderId="6" fillId="0" fontId="5" numFmtId="1" xfId="0" applyAlignment="1" applyBorder="1" applyFont="1" applyNumberFormat="1">
      <alignment horizontal="center" vertical="center"/>
    </xf>
    <xf borderId="29" fillId="0" fontId="1" numFmtId="0" xfId="0" applyBorder="1" applyFont="1"/>
  </cellXfs>
  <cellStyles count="1">
    <cellStyle xfId="0" name="Normal" builtinId="0"/>
  </cellStyles>
  <dxfs count="13"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77F20"/>
          <bgColor rgb="FFF77F2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1" Type="http://customschemas.google.com/relationships/workbookmetadata" Target="metadata"/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8.jpg"/><Relationship Id="rId42" Type="http://schemas.openxmlformats.org/officeDocument/2006/relationships/image" Target="../media/image41.jpg"/><Relationship Id="rId41" Type="http://schemas.openxmlformats.org/officeDocument/2006/relationships/image" Target="../media/image47.jpg"/><Relationship Id="rId44" Type="http://schemas.openxmlformats.org/officeDocument/2006/relationships/image" Target="../media/image42.png"/><Relationship Id="rId43" Type="http://schemas.openxmlformats.org/officeDocument/2006/relationships/image" Target="../media/image50.jpg"/><Relationship Id="rId46" Type="http://schemas.openxmlformats.org/officeDocument/2006/relationships/image" Target="../media/image40.png"/><Relationship Id="rId45" Type="http://schemas.openxmlformats.org/officeDocument/2006/relationships/image" Target="../media/image43.png"/><Relationship Id="rId107" Type="http://schemas.openxmlformats.org/officeDocument/2006/relationships/image" Target="../media/image107.png"/><Relationship Id="rId106" Type="http://schemas.openxmlformats.org/officeDocument/2006/relationships/image" Target="../media/image110.png"/><Relationship Id="rId105" Type="http://schemas.openxmlformats.org/officeDocument/2006/relationships/image" Target="../media/image105.png"/><Relationship Id="rId104" Type="http://schemas.openxmlformats.org/officeDocument/2006/relationships/image" Target="../media/image106.png"/><Relationship Id="rId109" Type="http://schemas.openxmlformats.org/officeDocument/2006/relationships/image" Target="../media/image104.png"/><Relationship Id="rId108" Type="http://schemas.openxmlformats.org/officeDocument/2006/relationships/image" Target="../media/image124.png"/><Relationship Id="rId48" Type="http://schemas.openxmlformats.org/officeDocument/2006/relationships/image" Target="../media/image57.png"/><Relationship Id="rId47" Type="http://schemas.openxmlformats.org/officeDocument/2006/relationships/image" Target="../media/image45.png"/><Relationship Id="rId49" Type="http://schemas.openxmlformats.org/officeDocument/2006/relationships/image" Target="../media/image49.png"/><Relationship Id="rId103" Type="http://schemas.openxmlformats.org/officeDocument/2006/relationships/image" Target="../media/image98.png"/><Relationship Id="rId102" Type="http://schemas.openxmlformats.org/officeDocument/2006/relationships/image" Target="../media/image96.png"/><Relationship Id="rId101" Type="http://schemas.openxmlformats.org/officeDocument/2006/relationships/image" Target="../media/image97.png"/><Relationship Id="rId100" Type="http://schemas.openxmlformats.org/officeDocument/2006/relationships/image" Target="../media/image103.png"/><Relationship Id="rId31" Type="http://schemas.openxmlformats.org/officeDocument/2006/relationships/image" Target="../media/image25.jpg"/><Relationship Id="rId30" Type="http://schemas.openxmlformats.org/officeDocument/2006/relationships/image" Target="../media/image28.jpg"/><Relationship Id="rId33" Type="http://schemas.openxmlformats.org/officeDocument/2006/relationships/image" Target="../media/image30.png"/><Relationship Id="rId32" Type="http://schemas.openxmlformats.org/officeDocument/2006/relationships/image" Target="../media/image29.jpg"/><Relationship Id="rId35" Type="http://schemas.openxmlformats.org/officeDocument/2006/relationships/image" Target="../media/image38.png"/><Relationship Id="rId34" Type="http://schemas.openxmlformats.org/officeDocument/2006/relationships/image" Target="../media/image39.jpg"/><Relationship Id="rId37" Type="http://schemas.openxmlformats.org/officeDocument/2006/relationships/image" Target="../media/image34.jpg"/><Relationship Id="rId36" Type="http://schemas.openxmlformats.org/officeDocument/2006/relationships/image" Target="../media/image37.jpg"/><Relationship Id="rId39" Type="http://schemas.openxmlformats.org/officeDocument/2006/relationships/image" Target="../media/image36.jpg"/><Relationship Id="rId38" Type="http://schemas.openxmlformats.org/officeDocument/2006/relationships/image" Target="../media/image64.jpg"/><Relationship Id="rId20" Type="http://schemas.openxmlformats.org/officeDocument/2006/relationships/image" Target="../media/image19.jpg"/><Relationship Id="rId22" Type="http://schemas.openxmlformats.org/officeDocument/2006/relationships/image" Target="../media/image35.jpg"/><Relationship Id="rId21" Type="http://schemas.openxmlformats.org/officeDocument/2006/relationships/image" Target="../media/image2.jpg"/><Relationship Id="rId24" Type="http://schemas.openxmlformats.org/officeDocument/2006/relationships/image" Target="../media/image24.jpg"/><Relationship Id="rId23" Type="http://schemas.openxmlformats.org/officeDocument/2006/relationships/image" Target="../media/image15.jpg"/><Relationship Id="rId129" Type="http://schemas.openxmlformats.org/officeDocument/2006/relationships/image" Target="../media/image126.jpg"/><Relationship Id="rId128" Type="http://schemas.openxmlformats.org/officeDocument/2006/relationships/image" Target="../media/image127.jpg"/><Relationship Id="rId127" Type="http://schemas.openxmlformats.org/officeDocument/2006/relationships/image" Target="../media/image134.jpg"/><Relationship Id="rId126" Type="http://schemas.openxmlformats.org/officeDocument/2006/relationships/image" Target="../media/image136.jpg"/><Relationship Id="rId26" Type="http://schemas.openxmlformats.org/officeDocument/2006/relationships/image" Target="../media/image33.jpg"/><Relationship Id="rId121" Type="http://schemas.openxmlformats.org/officeDocument/2006/relationships/image" Target="../media/image112.png"/><Relationship Id="rId25" Type="http://schemas.openxmlformats.org/officeDocument/2006/relationships/image" Target="../media/image27.jpg"/><Relationship Id="rId120" Type="http://schemas.openxmlformats.org/officeDocument/2006/relationships/image" Target="../media/image113.png"/><Relationship Id="rId28" Type="http://schemas.openxmlformats.org/officeDocument/2006/relationships/image" Target="../media/image26.jpg"/><Relationship Id="rId27" Type="http://schemas.openxmlformats.org/officeDocument/2006/relationships/image" Target="../media/image44.jpg"/><Relationship Id="rId125" Type="http://schemas.openxmlformats.org/officeDocument/2006/relationships/image" Target="../media/image139.jpg"/><Relationship Id="rId29" Type="http://schemas.openxmlformats.org/officeDocument/2006/relationships/image" Target="../media/image32.jpg"/><Relationship Id="rId124" Type="http://schemas.openxmlformats.org/officeDocument/2006/relationships/image" Target="../media/image131.jpg"/><Relationship Id="rId123" Type="http://schemas.openxmlformats.org/officeDocument/2006/relationships/image" Target="../media/image121.png"/><Relationship Id="rId122" Type="http://schemas.openxmlformats.org/officeDocument/2006/relationships/image" Target="../media/image122.png"/><Relationship Id="rId95" Type="http://schemas.openxmlformats.org/officeDocument/2006/relationships/image" Target="../media/image92.png"/><Relationship Id="rId94" Type="http://schemas.openxmlformats.org/officeDocument/2006/relationships/image" Target="../media/image90.jpg"/><Relationship Id="rId97" Type="http://schemas.openxmlformats.org/officeDocument/2006/relationships/image" Target="../media/image91.png"/><Relationship Id="rId96" Type="http://schemas.openxmlformats.org/officeDocument/2006/relationships/image" Target="../media/image95.png"/><Relationship Id="rId11" Type="http://schemas.openxmlformats.org/officeDocument/2006/relationships/image" Target="../media/image12.jpg"/><Relationship Id="rId99" Type="http://schemas.openxmlformats.org/officeDocument/2006/relationships/image" Target="../media/image102.png"/><Relationship Id="rId10" Type="http://schemas.openxmlformats.org/officeDocument/2006/relationships/image" Target="../media/image13.jpg"/><Relationship Id="rId98" Type="http://schemas.openxmlformats.org/officeDocument/2006/relationships/image" Target="../media/image123.png"/><Relationship Id="rId13" Type="http://schemas.openxmlformats.org/officeDocument/2006/relationships/image" Target="../media/image31.jpg"/><Relationship Id="rId12" Type="http://schemas.openxmlformats.org/officeDocument/2006/relationships/image" Target="../media/image5.jpg"/><Relationship Id="rId91" Type="http://schemas.openxmlformats.org/officeDocument/2006/relationships/image" Target="../media/image83.jpg"/><Relationship Id="rId90" Type="http://schemas.openxmlformats.org/officeDocument/2006/relationships/image" Target="../media/image99.jpg"/><Relationship Id="rId93" Type="http://schemas.openxmlformats.org/officeDocument/2006/relationships/image" Target="../media/image101.jpg"/><Relationship Id="rId92" Type="http://schemas.openxmlformats.org/officeDocument/2006/relationships/image" Target="../media/image87.jpg"/><Relationship Id="rId118" Type="http://schemas.openxmlformats.org/officeDocument/2006/relationships/image" Target="../media/image114.png"/><Relationship Id="rId117" Type="http://schemas.openxmlformats.org/officeDocument/2006/relationships/image" Target="../media/image116.png"/><Relationship Id="rId116" Type="http://schemas.openxmlformats.org/officeDocument/2006/relationships/image" Target="../media/image111.png"/><Relationship Id="rId115" Type="http://schemas.openxmlformats.org/officeDocument/2006/relationships/image" Target="../media/image119.png"/><Relationship Id="rId119" Type="http://schemas.openxmlformats.org/officeDocument/2006/relationships/image" Target="../media/image120.png"/><Relationship Id="rId15" Type="http://schemas.openxmlformats.org/officeDocument/2006/relationships/image" Target="../media/image11.jpg"/><Relationship Id="rId110" Type="http://schemas.openxmlformats.org/officeDocument/2006/relationships/image" Target="../media/image118.png"/><Relationship Id="rId14" Type="http://schemas.openxmlformats.org/officeDocument/2006/relationships/image" Target="../media/image7.jpg"/><Relationship Id="rId17" Type="http://schemas.openxmlformats.org/officeDocument/2006/relationships/image" Target="../media/image14.jpg"/><Relationship Id="rId16" Type="http://schemas.openxmlformats.org/officeDocument/2006/relationships/image" Target="../media/image18.jpg"/><Relationship Id="rId19" Type="http://schemas.openxmlformats.org/officeDocument/2006/relationships/image" Target="../media/image20.jpg"/><Relationship Id="rId114" Type="http://schemas.openxmlformats.org/officeDocument/2006/relationships/image" Target="../media/image125.png"/><Relationship Id="rId18" Type="http://schemas.openxmlformats.org/officeDocument/2006/relationships/image" Target="../media/image3.jpg"/><Relationship Id="rId113" Type="http://schemas.openxmlformats.org/officeDocument/2006/relationships/image" Target="../media/image108.png"/><Relationship Id="rId112" Type="http://schemas.openxmlformats.org/officeDocument/2006/relationships/image" Target="../media/image115.png"/><Relationship Id="rId111" Type="http://schemas.openxmlformats.org/officeDocument/2006/relationships/image" Target="../media/image109.png"/><Relationship Id="rId84" Type="http://schemas.openxmlformats.org/officeDocument/2006/relationships/image" Target="../media/image76.jpg"/><Relationship Id="rId83" Type="http://schemas.openxmlformats.org/officeDocument/2006/relationships/image" Target="../media/image117.jpg"/><Relationship Id="rId86" Type="http://schemas.openxmlformats.org/officeDocument/2006/relationships/image" Target="../media/image100.jpg"/><Relationship Id="rId85" Type="http://schemas.openxmlformats.org/officeDocument/2006/relationships/image" Target="../media/image81.jpg"/><Relationship Id="rId88" Type="http://schemas.openxmlformats.org/officeDocument/2006/relationships/image" Target="../media/image93.jpg"/><Relationship Id="rId87" Type="http://schemas.openxmlformats.org/officeDocument/2006/relationships/image" Target="../media/image82.jpg"/><Relationship Id="rId89" Type="http://schemas.openxmlformats.org/officeDocument/2006/relationships/image" Target="../media/image94.jpg"/><Relationship Id="rId80" Type="http://schemas.openxmlformats.org/officeDocument/2006/relationships/image" Target="../media/image84.jpg"/><Relationship Id="rId82" Type="http://schemas.openxmlformats.org/officeDocument/2006/relationships/image" Target="../media/image77.jpg"/><Relationship Id="rId81" Type="http://schemas.openxmlformats.org/officeDocument/2006/relationships/image" Target="../media/image79.jpg"/><Relationship Id="rId1" Type="http://schemas.openxmlformats.org/officeDocument/2006/relationships/image" Target="../media/image10.png"/><Relationship Id="rId2" Type="http://schemas.openxmlformats.org/officeDocument/2006/relationships/image" Target="../media/image22.jpg"/><Relationship Id="rId3" Type="http://schemas.openxmlformats.org/officeDocument/2006/relationships/image" Target="../media/image17.jpg"/><Relationship Id="rId4" Type="http://schemas.openxmlformats.org/officeDocument/2006/relationships/image" Target="../media/image21.jpg"/><Relationship Id="rId9" Type="http://schemas.openxmlformats.org/officeDocument/2006/relationships/image" Target="../media/image16.jpg"/><Relationship Id="rId143" Type="http://schemas.openxmlformats.org/officeDocument/2006/relationships/image" Target="../media/image146.png"/><Relationship Id="rId142" Type="http://schemas.openxmlformats.org/officeDocument/2006/relationships/image" Target="../media/image143.jpg"/><Relationship Id="rId141" Type="http://schemas.openxmlformats.org/officeDocument/2006/relationships/image" Target="../media/image144.jpg"/><Relationship Id="rId140" Type="http://schemas.openxmlformats.org/officeDocument/2006/relationships/image" Target="../media/image140.jpg"/><Relationship Id="rId5" Type="http://schemas.openxmlformats.org/officeDocument/2006/relationships/image" Target="../media/image1.jpg"/><Relationship Id="rId6" Type="http://schemas.openxmlformats.org/officeDocument/2006/relationships/image" Target="../media/image8.jpg"/><Relationship Id="rId7" Type="http://schemas.openxmlformats.org/officeDocument/2006/relationships/image" Target="../media/image6.jpg"/><Relationship Id="rId8" Type="http://schemas.openxmlformats.org/officeDocument/2006/relationships/image" Target="../media/image23.jpg"/><Relationship Id="rId144" Type="http://schemas.openxmlformats.org/officeDocument/2006/relationships/image" Target="../media/image141.jpg"/><Relationship Id="rId73" Type="http://schemas.openxmlformats.org/officeDocument/2006/relationships/image" Target="../media/image85.jpg"/><Relationship Id="rId72" Type="http://schemas.openxmlformats.org/officeDocument/2006/relationships/image" Target="../media/image69.jpg"/><Relationship Id="rId75" Type="http://schemas.openxmlformats.org/officeDocument/2006/relationships/image" Target="../media/image86.jpg"/><Relationship Id="rId74" Type="http://schemas.openxmlformats.org/officeDocument/2006/relationships/image" Target="../media/image88.jpg"/><Relationship Id="rId77" Type="http://schemas.openxmlformats.org/officeDocument/2006/relationships/image" Target="../media/image71.jpg"/><Relationship Id="rId76" Type="http://schemas.openxmlformats.org/officeDocument/2006/relationships/image" Target="../media/image75.jpg"/><Relationship Id="rId79" Type="http://schemas.openxmlformats.org/officeDocument/2006/relationships/image" Target="../media/image80.jpg"/><Relationship Id="rId78" Type="http://schemas.openxmlformats.org/officeDocument/2006/relationships/image" Target="../media/image78.jpg"/><Relationship Id="rId71" Type="http://schemas.openxmlformats.org/officeDocument/2006/relationships/image" Target="../media/image73.jpg"/><Relationship Id="rId70" Type="http://schemas.openxmlformats.org/officeDocument/2006/relationships/image" Target="../media/image65.jpg"/><Relationship Id="rId139" Type="http://schemas.openxmlformats.org/officeDocument/2006/relationships/image" Target="../media/image145.jpg"/><Relationship Id="rId138" Type="http://schemas.openxmlformats.org/officeDocument/2006/relationships/image" Target="../media/image133.jpg"/><Relationship Id="rId137" Type="http://schemas.openxmlformats.org/officeDocument/2006/relationships/image" Target="../media/image135.jpg"/><Relationship Id="rId132" Type="http://schemas.openxmlformats.org/officeDocument/2006/relationships/image" Target="../media/image142.jpg"/><Relationship Id="rId131" Type="http://schemas.openxmlformats.org/officeDocument/2006/relationships/image" Target="../media/image138.jpg"/><Relationship Id="rId130" Type="http://schemas.openxmlformats.org/officeDocument/2006/relationships/image" Target="../media/image130.png"/><Relationship Id="rId136" Type="http://schemas.openxmlformats.org/officeDocument/2006/relationships/image" Target="../media/image132.jpg"/><Relationship Id="rId135" Type="http://schemas.openxmlformats.org/officeDocument/2006/relationships/image" Target="../media/image137.jpg"/><Relationship Id="rId134" Type="http://schemas.openxmlformats.org/officeDocument/2006/relationships/image" Target="../media/image129.jpg"/><Relationship Id="rId133" Type="http://schemas.openxmlformats.org/officeDocument/2006/relationships/image" Target="../media/image128.jpg"/><Relationship Id="rId62" Type="http://schemas.openxmlformats.org/officeDocument/2006/relationships/image" Target="../media/image70.jpg"/><Relationship Id="rId61" Type="http://schemas.openxmlformats.org/officeDocument/2006/relationships/image" Target="../media/image62.jpg"/><Relationship Id="rId64" Type="http://schemas.openxmlformats.org/officeDocument/2006/relationships/image" Target="../media/image67.jpg"/><Relationship Id="rId63" Type="http://schemas.openxmlformats.org/officeDocument/2006/relationships/image" Target="../media/image63.jpg"/><Relationship Id="rId66" Type="http://schemas.openxmlformats.org/officeDocument/2006/relationships/image" Target="../media/image72.jpg"/><Relationship Id="rId65" Type="http://schemas.openxmlformats.org/officeDocument/2006/relationships/image" Target="../media/image74.jpg"/><Relationship Id="rId68" Type="http://schemas.openxmlformats.org/officeDocument/2006/relationships/image" Target="../media/image68.jpg"/><Relationship Id="rId67" Type="http://schemas.openxmlformats.org/officeDocument/2006/relationships/image" Target="../media/image89.jpg"/><Relationship Id="rId60" Type="http://schemas.openxmlformats.org/officeDocument/2006/relationships/image" Target="../media/image56.jpg"/><Relationship Id="rId69" Type="http://schemas.openxmlformats.org/officeDocument/2006/relationships/image" Target="../media/image66.jpg"/><Relationship Id="rId51" Type="http://schemas.openxmlformats.org/officeDocument/2006/relationships/image" Target="../media/image60.png"/><Relationship Id="rId50" Type="http://schemas.openxmlformats.org/officeDocument/2006/relationships/image" Target="../media/image58.png"/><Relationship Id="rId53" Type="http://schemas.openxmlformats.org/officeDocument/2006/relationships/image" Target="../media/image51.jpg"/><Relationship Id="rId52" Type="http://schemas.openxmlformats.org/officeDocument/2006/relationships/image" Target="../media/image46.jpg"/><Relationship Id="rId55" Type="http://schemas.openxmlformats.org/officeDocument/2006/relationships/image" Target="../media/image61.jpg"/><Relationship Id="rId54" Type="http://schemas.openxmlformats.org/officeDocument/2006/relationships/image" Target="../media/image53.jpg"/><Relationship Id="rId57" Type="http://schemas.openxmlformats.org/officeDocument/2006/relationships/image" Target="../media/image59.jpg"/><Relationship Id="rId56" Type="http://schemas.openxmlformats.org/officeDocument/2006/relationships/image" Target="../media/image55.jpg"/><Relationship Id="rId59" Type="http://schemas.openxmlformats.org/officeDocument/2006/relationships/image" Target="../media/image52.jpg"/><Relationship Id="rId58" Type="http://schemas.openxmlformats.org/officeDocument/2006/relationships/image" Target="../media/image5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57150</xdr:colOff>
      <xdr:row>0</xdr:row>
      <xdr:rowOff>57150</xdr:rowOff>
    </xdr:from>
    <xdr:ext cx="2447925" cy="857250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133350</xdr:rowOff>
    </xdr:from>
    <xdr:ext cx="3171825" cy="1276350"/>
    <xdr:pic>
      <xdr:nvPicPr>
        <xdr:cNvPr id="0" name="image4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0</xdr:row>
      <xdr:rowOff>161925</xdr:rowOff>
    </xdr:from>
    <xdr:ext cx="3333750" cy="116205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18</xdr:row>
      <xdr:rowOff>114300</xdr:rowOff>
    </xdr:from>
    <xdr:ext cx="1581150" cy="1076325"/>
    <xdr:pic>
      <xdr:nvPicPr>
        <xdr:cNvPr id="0" name="image2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22</xdr:row>
      <xdr:rowOff>104775</xdr:rowOff>
    </xdr:from>
    <xdr:ext cx="1600200" cy="1076325"/>
    <xdr:pic>
      <xdr:nvPicPr>
        <xdr:cNvPr id="0" name="image1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19</xdr:row>
      <xdr:rowOff>142875</xdr:rowOff>
    </xdr:from>
    <xdr:ext cx="1485900" cy="981075"/>
    <xdr:pic>
      <xdr:nvPicPr>
        <xdr:cNvPr id="0" name="image2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23</xdr:row>
      <xdr:rowOff>190500</xdr:rowOff>
    </xdr:from>
    <xdr:ext cx="1581150" cy="809625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</xdr:row>
      <xdr:rowOff>161925</xdr:rowOff>
    </xdr:from>
    <xdr:ext cx="1543050" cy="1019175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28</xdr:row>
      <xdr:rowOff>76200</xdr:rowOff>
    </xdr:from>
    <xdr:ext cx="1571625" cy="1038225"/>
    <xdr:pic>
      <xdr:nvPicPr>
        <xdr:cNvPr id="0" name="image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25</xdr:row>
      <xdr:rowOff>66675</xdr:rowOff>
    </xdr:from>
    <xdr:ext cx="1600200" cy="1057275"/>
    <xdr:pic>
      <xdr:nvPicPr>
        <xdr:cNvPr id="0" name="image2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31</xdr:row>
      <xdr:rowOff>57150</xdr:rowOff>
    </xdr:from>
    <xdr:ext cx="1504950" cy="1000125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32</xdr:row>
      <xdr:rowOff>114300</xdr:rowOff>
    </xdr:from>
    <xdr:ext cx="1543050" cy="1009650"/>
    <xdr:pic>
      <xdr:nvPicPr>
        <xdr:cNvPr id="0" name="image1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33</xdr:row>
      <xdr:rowOff>85725</xdr:rowOff>
    </xdr:from>
    <xdr:ext cx="1314450" cy="1076325"/>
    <xdr:pic>
      <xdr:nvPicPr>
        <xdr:cNvPr id="0" name="image1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34</xdr:row>
      <xdr:rowOff>95250</xdr:rowOff>
    </xdr:from>
    <xdr:ext cx="1828800" cy="1057275"/>
    <xdr:pic>
      <xdr:nvPicPr>
        <xdr:cNvPr id="0" name="image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37</xdr:row>
      <xdr:rowOff>114300</xdr:rowOff>
    </xdr:from>
    <xdr:ext cx="1543050" cy="1019175"/>
    <xdr:pic>
      <xdr:nvPicPr>
        <xdr:cNvPr id="0" name="image3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38</xdr:row>
      <xdr:rowOff>171450</xdr:rowOff>
    </xdr:from>
    <xdr:ext cx="1581150" cy="1047750"/>
    <xdr:pic>
      <xdr:nvPicPr>
        <xdr:cNvPr id="0" name="image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39</xdr:row>
      <xdr:rowOff>123825</xdr:rowOff>
    </xdr:from>
    <xdr:ext cx="1647825" cy="1095375"/>
    <xdr:pic>
      <xdr:nvPicPr>
        <xdr:cNvPr id="0" name="image1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41</xdr:row>
      <xdr:rowOff>152400</xdr:rowOff>
    </xdr:from>
    <xdr:ext cx="1514475" cy="1000125"/>
    <xdr:pic>
      <xdr:nvPicPr>
        <xdr:cNvPr id="0" name="image1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42</xdr:row>
      <xdr:rowOff>66675</xdr:rowOff>
    </xdr:from>
    <xdr:ext cx="1304925" cy="1162050"/>
    <xdr:pic>
      <xdr:nvPicPr>
        <xdr:cNvPr id="0" name="image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55</xdr:row>
      <xdr:rowOff>133350</xdr:rowOff>
    </xdr:from>
    <xdr:ext cx="1533525" cy="1019175"/>
    <xdr:pic>
      <xdr:nvPicPr>
        <xdr:cNvPr id="0" name="image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56</xdr:row>
      <xdr:rowOff>104775</xdr:rowOff>
    </xdr:from>
    <xdr:ext cx="1885950" cy="1114425"/>
    <xdr:pic>
      <xdr:nvPicPr>
        <xdr:cNvPr id="0" name="image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57</xdr:row>
      <xdr:rowOff>152400</xdr:rowOff>
    </xdr:from>
    <xdr:ext cx="1562100" cy="1038225"/>
    <xdr:pic>
      <xdr:nvPicPr>
        <xdr:cNvPr id="0" name="image1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58</xdr:row>
      <xdr:rowOff>85725</xdr:rowOff>
    </xdr:from>
    <xdr:ext cx="1638300" cy="1085850"/>
    <xdr:pic>
      <xdr:nvPicPr>
        <xdr:cNvPr id="0" name="image2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59</xdr:row>
      <xdr:rowOff>28575</xdr:rowOff>
    </xdr:from>
    <xdr:ext cx="1638300" cy="1076325"/>
    <xdr:pic>
      <xdr:nvPicPr>
        <xdr:cNvPr id="0" name="image35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67</xdr:row>
      <xdr:rowOff>200025</xdr:rowOff>
    </xdr:from>
    <xdr:ext cx="1485900" cy="990600"/>
    <xdr:pic>
      <xdr:nvPicPr>
        <xdr:cNvPr id="0" name="image1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17</xdr:row>
      <xdr:rowOff>76200</xdr:rowOff>
    </xdr:from>
    <xdr:ext cx="1514475" cy="1000125"/>
    <xdr:pic>
      <xdr:nvPicPr>
        <xdr:cNvPr id="0" name="image2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</xdr:row>
      <xdr:rowOff>85725</xdr:rowOff>
    </xdr:from>
    <xdr:ext cx="1828800" cy="1019175"/>
    <xdr:pic>
      <xdr:nvPicPr>
        <xdr:cNvPr id="0" name="image27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21</xdr:row>
      <xdr:rowOff>76200</xdr:rowOff>
    </xdr:from>
    <xdr:ext cx="1619250" cy="1076325"/>
    <xdr:pic>
      <xdr:nvPicPr>
        <xdr:cNvPr id="0" name="image3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30</xdr:row>
      <xdr:rowOff>180975</xdr:rowOff>
    </xdr:from>
    <xdr:ext cx="1524000" cy="1009650"/>
    <xdr:pic>
      <xdr:nvPicPr>
        <xdr:cNvPr id="0" name="image44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44</xdr:row>
      <xdr:rowOff>38100</xdr:rowOff>
    </xdr:from>
    <xdr:ext cx="1143000" cy="1133475"/>
    <xdr:pic>
      <xdr:nvPicPr>
        <xdr:cNvPr id="0" name="image26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80</xdr:row>
      <xdr:rowOff>209550</xdr:rowOff>
    </xdr:from>
    <xdr:ext cx="1371600" cy="914400"/>
    <xdr:pic>
      <xdr:nvPicPr>
        <xdr:cNvPr id="0" name="image3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81</xdr:row>
      <xdr:rowOff>190500</xdr:rowOff>
    </xdr:from>
    <xdr:ext cx="1371600" cy="914400"/>
    <xdr:pic>
      <xdr:nvPicPr>
        <xdr:cNvPr id="0" name="image28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82</xdr:row>
      <xdr:rowOff>38100</xdr:rowOff>
    </xdr:from>
    <xdr:ext cx="1581150" cy="1047750"/>
    <xdr:pic>
      <xdr:nvPicPr>
        <xdr:cNvPr id="0" name="image25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83</xdr:row>
      <xdr:rowOff>247650</xdr:rowOff>
    </xdr:from>
    <xdr:ext cx="1362075" cy="914400"/>
    <xdr:pic>
      <xdr:nvPicPr>
        <xdr:cNvPr id="0" name="image29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84</xdr:row>
      <xdr:rowOff>133350</xdr:rowOff>
    </xdr:from>
    <xdr:ext cx="1362075" cy="914400"/>
    <xdr:pic>
      <xdr:nvPicPr>
        <xdr:cNvPr id="0" name="image3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85</xdr:row>
      <xdr:rowOff>114300</xdr:rowOff>
    </xdr:from>
    <xdr:ext cx="1371600" cy="914400"/>
    <xdr:pic>
      <xdr:nvPicPr>
        <xdr:cNvPr id="0" name="image3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86</xdr:row>
      <xdr:rowOff>152400</xdr:rowOff>
    </xdr:from>
    <xdr:ext cx="1371600" cy="904875"/>
    <xdr:pic>
      <xdr:nvPicPr>
        <xdr:cNvPr id="0" name="image3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87</xdr:row>
      <xdr:rowOff>114300</xdr:rowOff>
    </xdr:from>
    <xdr:ext cx="1371600" cy="914400"/>
    <xdr:pic>
      <xdr:nvPicPr>
        <xdr:cNvPr id="0" name="image3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101</xdr:row>
      <xdr:rowOff>133350</xdr:rowOff>
    </xdr:from>
    <xdr:ext cx="1304925" cy="866775"/>
    <xdr:pic>
      <xdr:nvPicPr>
        <xdr:cNvPr id="0" name="image34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102</xdr:row>
      <xdr:rowOff>152400</xdr:rowOff>
    </xdr:from>
    <xdr:ext cx="1524000" cy="1009650"/>
    <xdr:pic>
      <xdr:nvPicPr>
        <xdr:cNvPr id="0" name="image64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119</xdr:row>
      <xdr:rowOff>190500</xdr:rowOff>
    </xdr:from>
    <xdr:ext cx="1371600" cy="914400"/>
    <xdr:pic>
      <xdr:nvPicPr>
        <xdr:cNvPr id="0" name="image36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120</xdr:row>
      <xdr:rowOff>200025</xdr:rowOff>
    </xdr:from>
    <xdr:ext cx="1371600" cy="904875"/>
    <xdr:pic>
      <xdr:nvPicPr>
        <xdr:cNvPr id="0" name="image48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116</xdr:row>
      <xdr:rowOff>200025</xdr:rowOff>
    </xdr:from>
    <xdr:ext cx="1371600" cy="914400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117</xdr:row>
      <xdr:rowOff>85725</xdr:rowOff>
    </xdr:from>
    <xdr:ext cx="1485900" cy="971550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118</xdr:row>
      <xdr:rowOff>66675</xdr:rowOff>
    </xdr:from>
    <xdr:ext cx="1371600" cy="914400"/>
    <xdr:pic>
      <xdr:nvPicPr>
        <xdr:cNvPr id="0" name="image5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144</xdr:row>
      <xdr:rowOff>161925</xdr:rowOff>
    </xdr:from>
    <xdr:ext cx="1371600" cy="1028700"/>
    <xdr:pic>
      <xdr:nvPicPr>
        <xdr:cNvPr id="0" name="image42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141</xdr:row>
      <xdr:rowOff>95250</xdr:rowOff>
    </xdr:from>
    <xdr:ext cx="857250" cy="1028700"/>
    <xdr:pic>
      <xdr:nvPicPr>
        <xdr:cNvPr id="0" name="image43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142</xdr:row>
      <xdr:rowOff>76200</xdr:rowOff>
    </xdr:from>
    <xdr:ext cx="847725" cy="962025"/>
    <xdr:pic>
      <xdr:nvPicPr>
        <xdr:cNvPr id="0" name="image40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143</xdr:row>
      <xdr:rowOff>133350</xdr:rowOff>
    </xdr:from>
    <xdr:ext cx="1400175" cy="1000125"/>
    <xdr:pic>
      <xdr:nvPicPr>
        <xdr:cNvPr id="0" name="image45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638175</xdr:colOff>
      <xdr:row>141</xdr:row>
      <xdr:rowOff>104775</xdr:rowOff>
    </xdr:from>
    <xdr:ext cx="923925" cy="1095375"/>
    <xdr:pic>
      <xdr:nvPicPr>
        <xdr:cNvPr id="0" name="image57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146</xdr:row>
      <xdr:rowOff>171450</xdr:rowOff>
    </xdr:from>
    <xdr:ext cx="1333500" cy="990600"/>
    <xdr:pic>
      <xdr:nvPicPr>
        <xdr:cNvPr id="0" name="image49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781050</xdr:colOff>
      <xdr:row>142</xdr:row>
      <xdr:rowOff>114300</xdr:rowOff>
    </xdr:from>
    <xdr:ext cx="838200" cy="962025"/>
    <xdr:pic>
      <xdr:nvPicPr>
        <xdr:cNvPr id="0" name="image58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145</xdr:row>
      <xdr:rowOff>104775</xdr:rowOff>
    </xdr:from>
    <xdr:ext cx="1362075" cy="1019175"/>
    <xdr:pic>
      <xdr:nvPicPr>
        <xdr:cNvPr id="0" name="image6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60</xdr:row>
      <xdr:rowOff>123825</xdr:rowOff>
    </xdr:from>
    <xdr:ext cx="1609725" cy="1114425"/>
    <xdr:pic>
      <xdr:nvPicPr>
        <xdr:cNvPr id="0" name="image4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61</xdr:row>
      <xdr:rowOff>171450</xdr:rowOff>
    </xdr:from>
    <xdr:ext cx="1552575" cy="1047750"/>
    <xdr:pic>
      <xdr:nvPicPr>
        <xdr:cNvPr id="0" name="image5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88</xdr:row>
      <xdr:rowOff>9525</xdr:rowOff>
    </xdr:from>
    <xdr:ext cx="1533525" cy="1162050"/>
    <xdr:pic>
      <xdr:nvPicPr>
        <xdr:cNvPr id="0" name="image5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89</xdr:row>
      <xdr:rowOff>200025</xdr:rowOff>
    </xdr:from>
    <xdr:ext cx="1428750" cy="942975"/>
    <xdr:pic>
      <xdr:nvPicPr>
        <xdr:cNvPr id="0" name="image6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68</xdr:row>
      <xdr:rowOff>142875</xdr:rowOff>
    </xdr:from>
    <xdr:ext cx="1524000" cy="1009650"/>
    <xdr:pic>
      <xdr:nvPicPr>
        <xdr:cNvPr id="0" name="image55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72</xdr:row>
      <xdr:rowOff>152400</xdr:rowOff>
    </xdr:from>
    <xdr:ext cx="1304925" cy="1009650"/>
    <xdr:pic>
      <xdr:nvPicPr>
        <xdr:cNvPr id="0" name="image5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69</xdr:row>
      <xdr:rowOff>95250</xdr:rowOff>
    </xdr:from>
    <xdr:ext cx="1504950" cy="1000125"/>
    <xdr:pic>
      <xdr:nvPicPr>
        <xdr:cNvPr id="0" name="image54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70</xdr:row>
      <xdr:rowOff>123825</xdr:rowOff>
    </xdr:from>
    <xdr:ext cx="1524000" cy="1009650"/>
    <xdr:pic>
      <xdr:nvPicPr>
        <xdr:cNvPr id="0" name="image5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71</xdr:row>
      <xdr:rowOff>133350</xdr:rowOff>
    </xdr:from>
    <xdr:ext cx="1524000" cy="1066800"/>
    <xdr:pic>
      <xdr:nvPicPr>
        <xdr:cNvPr id="0" name="image5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103</xdr:row>
      <xdr:rowOff>114300</xdr:rowOff>
    </xdr:from>
    <xdr:ext cx="1504950" cy="1000125"/>
    <xdr:pic>
      <xdr:nvPicPr>
        <xdr:cNvPr id="0" name="image62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157</xdr:row>
      <xdr:rowOff>104775</xdr:rowOff>
    </xdr:from>
    <xdr:ext cx="1647825" cy="1095375"/>
    <xdr:pic>
      <xdr:nvPicPr>
        <xdr:cNvPr id="0" name="image70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45</xdr:row>
      <xdr:rowOff>114300</xdr:rowOff>
    </xdr:from>
    <xdr:ext cx="1504950" cy="1000125"/>
    <xdr:pic>
      <xdr:nvPicPr>
        <xdr:cNvPr id="0" name="image63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47</xdr:row>
      <xdr:rowOff>47625</xdr:rowOff>
    </xdr:from>
    <xdr:ext cx="1466850" cy="971550"/>
    <xdr:pic>
      <xdr:nvPicPr>
        <xdr:cNvPr id="0" name="image6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90</xdr:row>
      <xdr:rowOff>76200</xdr:rowOff>
    </xdr:from>
    <xdr:ext cx="1552575" cy="1038225"/>
    <xdr:pic>
      <xdr:nvPicPr>
        <xdr:cNvPr id="0" name="image74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104</xdr:row>
      <xdr:rowOff>123825</xdr:rowOff>
    </xdr:from>
    <xdr:ext cx="1343025" cy="895350"/>
    <xdr:pic>
      <xdr:nvPicPr>
        <xdr:cNvPr id="0" name="image72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158</xdr:row>
      <xdr:rowOff>95250</xdr:rowOff>
    </xdr:from>
    <xdr:ext cx="1581150" cy="1057275"/>
    <xdr:pic>
      <xdr:nvPicPr>
        <xdr:cNvPr id="0" name="image8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107</xdr:row>
      <xdr:rowOff>66675</xdr:rowOff>
    </xdr:from>
    <xdr:ext cx="1552575" cy="1028700"/>
    <xdr:pic>
      <xdr:nvPicPr>
        <xdr:cNvPr id="0" name="image68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106</xdr:row>
      <xdr:rowOff>133350</xdr:rowOff>
    </xdr:from>
    <xdr:ext cx="1628775" cy="1085850"/>
    <xdr:pic>
      <xdr:nvPicPr>
        <xdr:cNvPr id="0" name="image6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108</xdr:row>
      <xdr:rowOff>190500</xdr:rowOff>
    </xdr:from>
    <xdr:ext cx="1552575" cy="1028700"/>
    <xdr:pic>
      <xdr:nvPicPr>
        <xdr:cNvPr id="0" name="image65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105</xdr:row>
      <xdr:rowOff>85725</xdr:rowOff>
    </xdr:from>
    <xdr:ext cx="1628775" cy="1085850"/>
    <xdr:pic>
      <xdr:nvPicPr>
        <xdr:cNvPr id="0" name="image73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148</xdr:row>
      <xdr:rowOff>133350</xdr:rowOff>
    </xdr:from>
    <xdr:ext cx="1457325" cy="971550"/>
    <xdr:pic>
      <xdr:nvPicPr>
        <xdr:cNvPr id="0" name="image6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149</xdr:row>
      <xdr:rowOff>114300</xdr:rowOff>
    </xdr:from>
    <xdr:ext cx="1495425" cy="990600"/>
    <xdr:pic>
      <xdr:nvPicPr>
        <xdr:cNvPr id="0" name="image85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150</xdr:row>
      <xdr:rowOff>85725</xdr:rowOff>
    </xdr:from>
    <xdr:ext cx="1847850" cy="1085850"/>
    <xdr:pic>
      <xdr:nvPicPr>
        <xdr:cNvPr id="0" name="image8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151</xdr:row>
      <xdr:rowOff>104775</xdr:rowOff>
    </xdr:from>
    <xdr:ext cx="1819275" cy="1076325"/>
    <xdr:pic>
      <xdr:nvPicPr>
        <xdr:cNvPr id="0" name="image86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152</xdr:row>
      <xdr:rowOff>28575</xdr:rowOff>
    </xdr:from>
    <xdr:ext cx="1990725" cy="1181100"/>
    <xdr:pic>
      <xdr:nvPicPr>
        <xdr:cNvPr id="0" name="image75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153</xdr:row>
      <xdr:rowOff>209550</xdr:rowOff>
    </xdr:from>
    <xdr:ext cx="1466850" cy="971550"/>
    <xdr:pic>
      <xdr:nvPicPr>
        <xdr:cNvPr id="0" name="image7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154</xdr:row>
      <xdr:rowOff>142875</xdr:rowOff>
    </xdr:from>
    <xdr:ext cx="1638300" cy="952500"/>
    <xdr:pic>
      <xdr:nvPicPr>
        <xdr:cNvPr id="0" name="image7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159</xdr:row>
      <xdr:rowOff>104775</xdr:rowOff>
    </xdr:from>
    <xdr:ext cx="1809750" cy="1057275"/>
    <xdr:pic>
      <xdr:nvPicPr>
        <xdr:cNvPr id="0" name="image80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160</xdr:row>
      <xdr:rowOff>104775</xdr:rowOff>
    </xdr:from>
    <xdr:ext cx="1609725" cy="1076325"/>
    <xdr:pic>
      <xdr:nvPicPr>
        <xdr:cNvPr id="0" name="image8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161</xdr:row>
      <xdr:rowOff>66675</xdr:rowOff>
    </xdr:from>
    <xdr:ext cx="1885950" cy="1114425"/>
    <xdr:pic>
      <xdr:nvPicPr>
        <xdr:cNvPr id="0" name="image79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147</xdr:row>
      <xdr:rowOff>180975</xdr:rowOff>
    </xdr:from>
    <xdr:ext cx="1457325" cy="962025"/>
    <xdr:pic>
      <xdr:nvPicPr>
        <xdr:cNvPr id="0" name="image77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47</xdr:row>
      <xdr:rowOff>57150</xdr:rowOff>
    </xdr:from>
    <xdr:ext cx="1590675" cy="1066800"/>
    <xdr:pic>
      <xdr:nvPicPr>
        <xdr:cNvPr id="0" name="image117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46</xdr:row>
      <xdr:rowOff>47625</xdr:rowOff>
    </xdr:from>
    <xdr:ext cx="1466850" cy="971550"/>
    <xdr:pic>
      <xdr:nvPicPr>
        <xdr:cNvPr id="0" name="image6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85725</xdr:rowOff>
    </xdr:from>
    <xdr:ext cx="1638300" cy="1085850"/>
    <xdr:pic>
      <xdr:nvPicPr>
        <xdr:cNvPr id="0" name="image76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51</xdr:row>
      <xdr:rowOff>104775</xdr:rowOff>
    </xdr:from>
    <xdr:ext cx="1619250" cy="1076325"/>
    <xdr:pic>
      <xdr:nvPicPr>
        <xdr:cNvPr id="0" name="image8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50</xdr:row>
      <xdr:rowOff>104775</xdr:rowOff>
    </xdr:from>
    <xdr:ext cx="1543050" cy="1028700"/>
    <xdr:pic>
      <xdr:nvPicPr>
        <xdr:cNvPr id="0" name="image100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49</xdr:row>
      <xdr:rowOff>95250</xdr:rowOff>
    </xdr:from>
    <xdr:ext cx="1524000" cy="1009650"/>
    <xdr:pic>
      <xdr:nvPicPr>
        <xdr:cNvPr id="0" name="image82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48</xdr:row>
      <xdr:rowOff>19050</xdr:rowOff>
    </xdr:from>
    <xdr:ext cx="1590675" cy="1066800"/>
    <xdr:pic>
      <xdr:nvPicPr>
        <xdr:cNvPr id="0" name="image93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52</xdr:row>
      <xdr:rowOff>95250</xdr:rowOff>
    </xdr:from>
    <xdr:ext cx="1581150" cy="1057275"/>
    <xdr:pic>
      <xdr:nvPicPr>
        <xdr:cNvPr id="0" name="image9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109</xdr:row>
      <xdr:rowOff>85725</xdr:rowOff>
    </xdr:from>
    <xdr:ext cx="1524000" cy="1009650"/>
    <xdr:pic>
      <xdr:nvPicPr>
        <xdr:cNvPr id="0" name="image9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113</xdr:row>
      <xdr:rowOff>66675</xdr:rowOff>
    </xdr:from>
    <xdr:ext cx="1619250" cy="1085850"/>
    <xdr:pic>
      <xdr:nvPicPr>
        <xdr:cNvPr id="0" name="image8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112</xdr:row>
      <xdr:rowOff>123825</xdr:rowOff>
    </xdr:from>
    <xdr:ext cx="1524000" cy="1009650"/>
    <xdr:pic>
      <xdr:nvPicPr>
        <xdr:cNvPr id="0" name="image87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111</xdr:row>
      <xdr:rowOff>57150</xdr:rowOff>
    </xdr:from>
    <xdr:ext cx="1638300" cy="1085850"/>
    <xdr:pic>
      <xdr:nvPicPr>
        <xdr:cNvPr id="0" name="image10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110</xdr:row>
      <xdr:rowOff>180975</xdr:rowOff>
    </xdr:from>
    <xdr:ext cx="1524000" cy="1009650"/>
    <xdr:pic>
      <xdr:nvPicPr>
        <xdr:cNvPr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26</xdr:row>
      <xdr:rowOff>66675</xdr:rowOff>
    </xdr:from>
    <xdr:ext cx="1343025" cy="1085850"/>
    <xdr:pic>
      <xdr:nvPicPr>
        <xdr:cNvPr id="0" name="image92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35</xdr:row>
      <xdr:rowOff>104775</xdr:rowOff>
    </xdr:from>
    <xdr:ext cx="1323975" cy="1095375"/>
    <xdr:pic>
      <xdr:nvPicPr>
        <xdr:cNvPr id="0" name="image95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53</xdr:row>
      <xdr:rowOff>38100</xdr:rowOff>
    </xdr:from>
    <xdr:ext cx="1085850" cy="1123950"/>
    <xdr:pic>
      <xdr:nvPicPr>
        <xdr:cNvPr id="0" name="image91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65</xdr:row>
      <xdr:rowOff>200025</xdr:rowOff>
    </xdr:from>
    <xdr:ext cx="1428750" cy="819150"/>
    <xdr:pic>
      <xdr:nvPicPr>
        <xdr:cNvPr id="0" name="image123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66</xdr:row>
      <xdr:rowOff>238125</xdr:rowOff>
    </xdr:from>
    <xdr:ext cx="1838325" cy="828675"/>
    <xdr:pic>
      <xdr:nvPicPr>
        <xdr:cNvPr id="0" name="image102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73</xdr:row>
      <xdr:rowOff>85725</xdr:rowOff>
    </xdr:from>
    <xdr:ext cx="1266825" cy="1047750"/>
    <xdr:pic>
      <xdr:nvPicPr>
        <xdr:cNvPr id="0" name="image103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74</xdr:row>
      <xdr:rowOff>28575</xdr:rowOff>
    </xdr:from>
    <xdr:ext cx="1333500" cy="1123950"/>
    <xdr:pic>
      <xdr:nvPicPr>
        <xdr:cNvPr id="0" name="image97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91</xdr:row>
      <xdr:rowOff>200025</xdr:rowOff>
    </xdr:from>
    <xdr:ext cx="1562100" cy="771525"/>
    <xdr:pic>
      <xdr:nvPicPr>
        <xdr:cNvPr id="0" name="image96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92</xdr:row>
      <xdr:rowOff>180975</xdr:rowOff>
    </xdr:from>
    <xdr:ext cx="1819275" cy="923925"/>
    <xdr:pic>
      <xdr:nvPicPr>
        <xdr:cNvPr id="0" name="image98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114</xdr:row>
      <xdr:rowOff>85725</xdr:rowOff>
    </xdr:from>
    <xdr:ext cx="1733550" cy="1057275"/>
    <xdr:pic>
      <xdr:nvPicPr>
        <xdr:cNvPr id="0" name="image106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62</xdr:row>
      <xdr:rowOff>180975</xdr:rowOff>
    </xdr:from>
    <xdr:ext cx="1504950" cy="809625"/>
    <xdr:pic>
      <xdr:nvPicPr>
        <xdr:cNvPr id="0" name="image105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163</xdr:row>
      <xdr:rowOff>95250</xdr:rowOff>
    </xdr:from>
    <xdr:ext cx="1228725" cy="1047750"/>
    <xdr:pic>
      <xdr:nvPicPr>
        <xdr:cNvPr id="0" name="image110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342900</xdr:colOff>
      <xdr:row>162</xdr:row>
      <xdr:rowOff>57150</xdr:rowOff>
    </xdr:from>
    <xdr:ext cx="1152525" cy="1171575"/>
    <xdr:pic>
      <xdr:nvPicPr>
        <xdr:cNvPr id="0" name="image107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156</xdr:row>
      <xdr:rowOff>0</xdr:rowOff>
    </xdr:from>
    <xdr:ext cx="1390650" cy="0"/>
    <xdr:pic>
      <xdr:nvPicPr>
        <xdr:cNvPr id="0" name="image124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155</xdr:row>
      <xdr:rowOff>314325</xdr:rowOff>
    </xdr:from>
    <xdr:ext cx="1400175" cy="657225"/>
    <xdr:pic>
      <xdr:nvPicPr>
        <xdr:cNvPr id="0" name="image104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75</xdr:row>
      <xdr:rowOff>209550</xdr:rowOff>
    </xdr:from>
    <xdr:ext cx="1495425" cy="733425"/>
    <xdr:pic>
      <xdr:nvPicPr>
        <xdr:cNvPr id="0" name="image118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76</xdr:row>
      <xdr:rowOff>85725</xdr:rowOff>
    </xdr:from>
    <xdr:ext cx="1419225" cy="1038225"/>
    <xdr:pic>
      <xdr:nvPicPr>
        <xdr:cNvPr id="0" name="image109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77</xdr:row>
      <xdr:rowOff>285750</xdr:rowOff>
    </xdr:from>
    <xdr:ext cx="1581150" cy="647700"/>
    <xdr:pic>
      <xdr:nvPicPr>
        <xdr:cNvPr id="0" name="image115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97</xdr:row>
      <xdr:rowOff>76200</xdr:rowOff>
    </xdr:from>
    <xdr:ext cx="1476375" cy="914400"/>
    <xdr:pic>
      <xdr:nvPicPr>
        <xdr:cNvPr id="0" name="image108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98</xdr:row>
      <xdr:rowOff>66675</xdr:rowOff>
    </xdr:from>
    <xdr:ext cx="1552575" cy="1076325"/>
    <xdr:pic>
      <xdr:nvPicPr>
        <xdr:cNvPr id="0" name="image125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99</xdr:row>
      <xdr:rowOff>133350</xdr:rowOff>
    </xdr:from>
    <xdr:ext cx="1447800" cy="942975"/>
    <xdr:pic>
      <xdr:nvPicPr>
        <xdr:cNvPr id="0" name="image119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100</xdr:row>
      <xdr:rowOff>219075</xdr:rowOff>
    </xdr:from>
    <xdr:ext cx="1447800" cy="876300"/>
    <xdr:pic>
      <xdr:nvPicPr>
        <xdr:cNvPr id="0" name="image111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166</xdr:row>
      <xdr:rowOff>314325</xdr:rowOff>
    </xdr:from>
    <xdr:ext cx="1447800" cy="762000"/>
    <xdr:pic>
      <xdr:nvPicPr>
        <xdr:cNvPr id="0" name="image116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167</xdr:row>
      <xdr:rowOff>190500</xdr:rowOff>
    </xdr:from>
    <xdr:ext cx="1495425" cy="866775"/>
    <xdr:pic>
      <xdr:nvPicPr>
        <xdr:cNvPr id="0" name="image114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169</xdr:row>
      <xdr:rowOff>190500</xdr:rowOff>
    </xdr:from>
    <xdr:ext cx="1533525" cy="923925"/>
    <xdr:pic>
      <xdr:nvPicPr>
        <xdr:cNvPr id="0" name="image120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165</xdr:row>
      <xdr:rowOff>400050</xdr:rowOff>
    </xdr:from>
    <xdr:ext cx="1600200" cy="542925"/>
    <xdr:pic>
      <xdr:nvPicPr>
        <xdr:cNvPr id="0" name="image113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170</xdr:row>
      <xdr:rowOff>0</xdr:rowOff>
    </xdr:from>
    <xdr:ext cx="1571625" cy="1057275"/>
    <xdr:pic>
      <xdr:nvPicPr>
        <xdr:cNvPr id="0" name="image112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171</xdr:row>
      <xdr:rowOff>0</xdr:rowOff>
    </xdr:from>
    <xdr:ext cx="1609725" cy="847725"/>
    <xdr:pic>
      <xdr:nvPicPr>
        <xdr:cNvPr id="0" name="image122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168</xdr:row>
      <xdr:rowOff>104775</xdr:rowOff>
    </xdr:from>
    <xdr:ext cx="1257300" cy="942975"/>
    <xdr:pic>
      <xdr:nvPicPr>
        <xdr:cNvPr id="0" name="image121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166</xdr:row>
      <xdr:rowOff>276225</xdr:rowOff>
    </xdr:from>
    <xdr:ext cx="1447800" cy="762000"/>
    <xdr:pic>
      <xdr:nvPicPr>
        <xdr:cNvPr id="0" name="image116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167</xdr:row>
      <xdr:rowOff>142875</xdr:rowOff>
    </xdr:from>
    <xdr:ext cx="1495425" cy="866775"/>
    <xdr:pic>
      <xdr:nvPicPr>
        <xdr:cNvPr id="0" name="image114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169</xdr:row>
      <xdr:rowOff>152400</xdr:rowOff>
    </xdr:from>
    <xdr:ext cx="1533525" cy="923925"/>
    <xdr:pic>
      <xdr:nvPicPr>
        <xdr:cNvPr id="0" name="image120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165</xdr:row>
      <xdr:rowOff>352425</xdr:rowOff>
    </xdr:from>
    <xdr:ext cx="1600200" cy="542925"/>
    <xdr:pic>
      <xdr:nvPicPr>
        <xdr:cNvPr id="0" name="image113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169</xdr:row>
      <xdr:rowOff>1219200</xdr:rowOff>
    </xdr:from>
    <xdr:ext cx="1571625" cy="1066800"/>
    <xdr:pic>
      <xdr:nvPicPr>
        <xdr:cNvPr id="0" name="image112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168</xdr:row>
      <xdr:rowOff>66675</xdr:rowOff>
    </xdr:from>
    <xdr:ext cx="1257300" cy="942975"/>
    <xdr:pic>
      <xdr:nvPicPr>
        <xdr:cNvPr id="0" name="image121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130</xdr:row>
      <xdr:rowOff>95250</xdr:rowOff>
    </xdr:from>
    <xdr:ext cx="1638300" cy="1095375"/>
    <xdr:pic>
      <xdr:nvPicPr>
        <xdr:cNvPr id="0" name="image131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131</xdr:row>
      <xdr:rowOff>95250</xdr:rowOff>
    </xdr:from>
    <xdr:ext cx="1600200" cy="1076325"/>
    <xdr:pic>
      <xdr:nvPicPr>
        <xdr:cNvPr id="0" name="image13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132</xdr:row>
      <xdr:rowOff>57150</xdr:rowOff>
    </xdr:from>
    <xdr:ext cx="1647825" cy="1114425"/>
    <xdr:pic>
      <xdr:nvPicPr>
        <xdr:cNvPr id="0" name="image136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133</xdr:row>
      <xdr:rowOff>95250</xdr:rowOff>
    </xdr:from>
    <xdr:ext cx="1533525" cy="1038225"/>
    <xdr:pic>
      <xdr:nvPicPr>
        <xdr:cNvPr id="0" name="image134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134</xdr:row>
      <xdr:rowOff>57150</xdr:rowOff>
    </xdr:from>
    <xdr:ext cx="1600200" cy="1066800"/>
    <xdr:pic>
      <xdr:nvPicPr>
        <xdr:cNvPr id="0" name="image127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135</xdr:row>
      <xdr:rowOff>95250</xdr:rowOff>
    </xdr:from>
    <xdr:ext cx="1600200" cy="1066800"/>
    <xdr:pic>
      <xdr:nvPicPr>
        <xdr:cNvPr id="0" name="image126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136</xdr:row>
      <xdr:rowOff>76200</xdr:rowOff>
    </xdr:from>
    <xdr:ext cx="1514475" cy="1162050"/>
    <xdr:pic>
      <xdr:nvPicPr>
        <xdr:cNvPr id="0" name="image130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</xdr:row>
      <xdr:rowOff>114300</xdr:rowOff>
    </xdr:from>
    <xdr:ext cx="1581150" cy="1047750"/>
    <xdr:pic>
      <xdr:nvPicPr>
        <xdr:cNvPr id="0" name="image138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</xdr:row>
      <xdr:rowOff>76200</xdr:rowOff>
    </xdr:from>
    <xdr:ext cx="1609725" cy="1085850"/>
    <xdr:pic>
      <xdr:nvPicPr>
        <xdr:cNvPr id="0" name="image142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</xdr:row>
      <xdr:rowOff>76200</xdr:rowOff>
    </xdr:from>
    <xdr:ext cx="1628775" cy="1104900"/>
    <xdr:pic>
      <xdr:nvPicPr>
        <xdr:cNvPr id="0" name="image128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9</xdr:row>
      <xdr:rowOff>47625</xdr:rowOff>
    </xdr:from>
    <xdr:ext cx="1600200" cy="1057275"/>
    <xdr:pic>
      <xdr:nvPicPr>
        <xdr:cNvPr id="0" name="image129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</xdr:row>
      <xdr:rowOff>76200</xdr:rowOff>
    </xdr:from>
    <xdr:ext cx="1609725" cy="1085850"/>
    <xdr:pic>
      <xdr:nvPicPr>
        <xdr:cNvPr id="0" name="image137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15</xdr:row>
      <xdr:rowOff>76200</xdr:rowOff>
    </xdr:from>
    <xdr:ext cx="1628775" cy="1095375"/>
    <xdr:pic>
      <xdr:nvPicPr>
        <xdr:cNvPr id="0" name="image132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173</xdr:row>
      <xdr:rowOff>38100</xdr:rowOff>
    </xdr:from>
    <xdr:ext cx="1657350" cy="1123950"/>
    <xdr:pic>
      <xdr:nvPicPr>
        <xdr:cNvPr id="0" name="image135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885950" cy="1257300"/>
    <xdr:pic>
      <xdr:nvPicPr>
        <xdr:cNvPr id="0" name="image133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724025" cy="1266825"/>
    <xdr:pic>
      <xdr:nvPicPr>
        <xdr:cNvPr id="0" name="image145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885950" cy="1238250"/>
    <xdr:pic>
      <xdr:nvPicPr>
        <xdr:cNvPr id="0" name="image140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885950" cy="1257300"/>
    <xdr:pic>
      <xdr:nvPicPr>
        <xdr:cNvPr id="0" name="image144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885950" cy="1257300"/>
    <xdr:pic>
      <xdr:nvPicPr>
        <xdr:cNvPr id="0" name="image143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78</xdr:row>
      <xdr:rowOff>0</xdr:rowOff>
    </xdr:from>
    <xdr:ext cx="1885950" cy="904875"/>
    <xdr:pic>
      <xdr:nvPicPr>
        <xdr:cNvPr id="0" name="image146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172</xdr:row>
      <xdr:rowOff>0</xdr:rowOff>
    </xdr:from>
    <xdr:ext cx="1885950" cy="1257300"/>
    <xdr:pic>
      <xdr:nvPicPr>
        <xdr:cNvPr id="0" name="image141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info@plasticfantasticshop.ch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1.22" defaultRowHeight="15.0"/>
  <cols>
    <col customWidth="1" min="1" max="1" width="2.44"/>
    <col customWidth="1" min="2" max="2" width="16.33"/>
    <col customWidth="1" min="3" max="3" width="15.0"/>
    <col customWidth="1" min="4" max="4" width="15.44"/>
    <col customWidth="1" min="5" max="5" width="11.44"/>
    <col customWidth="1" min="6" max="6" width="9.56"/>
    <col customWidth="1" min="7" max="7" width="20.0"/>
    <col customWidth="1" min="8" max="26" width="11.0"/>
  </cols>
  <sheetData>
    <row r="1"/>
    <row r="2">
      <c r="F2" s="1" t="s">
        <v>0</v>
      </c>
    </row>
    <row r="3">
      <c r="F3" s="2" t="s">
        <v>1</v>
      </c>
    </row>
    <row r="4"/>
    <row r="5">
      <c r="E5" s="2" t="s">
        <v>2</v>
      </c>
    </row>
    <row r="6" ht="65.25" customHeight="1">
      <c r="B6" s="3" t="s">
        <v>3</v>
      </c>
      <c r="E6" s="4"/>
      <c r="F6" s="5"/>
      <c r="G6" s="6"/>
    </row>
    <row r="7">
      <c r="E7" s="2" t="s">
        <v>4</v>
      </c>
    </row>
    <row r="8">
      <c r="E8" s="7"/>
      <c r="F8" s="8"/>
      <c r="G8" s="9"/>
    </row>
    <row r="9">
      <c r="E9" s="10"/>
      <c r="G9" s="11"/>
    </row>
    <row r="10">
      <c r="E10" s="10"/>
      <c r="G10" s="11"/>
    </row>
    <row r="11">
      <c r="E11" s="12"/>
      <c r="F11" s="13"/>
      <c r="G11" s="14"/>
    </row>
    <row r="12" hidden="1">
      <c r="B12" s="2" t="s">
        <v>5</v>
      </c>
      <c r="C12" s="15"/>
      <c r="D12" s="16" t="s">
        <v>6</v>
      </c>
    </row>
    <row r="13"/>
    <row r="14"/>
    <row r="15">
      <c r="C15" s="17"/>
      <c r="D15" s="17"/>
      <c r="E15" s="18" t="s">
        <v>7</v>
      </c>
      <c r="F15" s="18" t="s">
        <v>8</v>
      </c>
      <c r="G15" s="17" t="s">
        <v>9</v>
      </c>
      <c r="H15" s="19" t="s">
        <v>10</v>
      </c>
      <c r="I15" s="19"/>
    </row>
    <row r="16" ht="23.25" customHeight="1">
      <c r="A16" s="20"/>
      <c r="B16" s="20"/>
      <c r="C16" s="21"/>
      <c r="D16" s="22" t="s">
        <v>11</v>
      </c>
      <c r="E16" s="21">
        <f>SUM('SIMPL PLYWOOD'!AE6:AQ6)</f>
        <v>0</v>
      </c>
      <c r="F16" s="23">
        <f>'SIMPL PLYWOOD'!AE3</f>
        <v>0</v>
      </c>
      <c r="G16" s="24">
        <f>'SIMPL PLYWOOD'!$AE$1</f>
        <v>0</v>
      </c>
      <c r="H16" s="21">
        <f>'SIMPL PLYWOOD'!BE6</f>
        <v>0</v>
      </c>
      <c r="I16" s="21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ht="23.25" hidden="1" customHeight="1">
      <c r="A17" s="20"/>
      <c r="B17" s="20"/>
      <c r="C17" s="20"/>
      <c r="D17" s="25" t="s">
        <v>12</v>
      </c>
      <c r="E17" s="20">
        <f t="shared" ref="E17:H17" si="1">SUM(E16)</f>
        <v>0</v>
      </c>
      <c r="F17" s="26">
        <f t="shared" si="1"/>
        <v>0</v>
      </c>
      <c r="G17" s="27">
        <f t="shared" si="1"/>
        <v>0</v>
      </c>
      <c r="H17" s="20">
        <f t="shared" si="1"/>
        <v>0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ht="23.25" hidden="1" customHeight="1">
      <c r="A18" s="20"/>
      <c r="B18" s="20"/>
      <c r="C18" s="20"/>
      <c r="D18" s="28" t="str">
        <f>"DISCOUNT "&amp;C12&amp;" %"</f>
        <v>DISCOUNT  %</v>
      </c>
      <c r="E18" s="20"/>
      <c r="F18" s="20"/>
      <c r="G18" s="27">
        <f>SUM(G16)*C12/100</f>
        <v>0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ht="23.25" customHeight="1">
      <c r="A19" s="20"/>
      <c r="B19" s="20"/>
      <c r="C19" s="29"/>
      <c r="D19" s="30" t="s">
        <v>13</v>
      </c>
      <c r="E19" s="30"/>
      <c r="F19" s="30"/>
      <c r="G19" s="31">
        <f>G17-G18</f>
        <v>0</v>
      </c>
      <c r="H19" s="30"/>
      <c r="I19" s="32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/>
    <row r="22" hidden="1"/>
    <row r="23" hidden="1">
      <c r="B23" s="2" t="s">
        <v>14</v>
      </c>
    </row>
    <row r="24" hidden="1">
      <c r="B24" s="2" t="s">
        <v>15</v>
      </c>
    </row>
    <row r="25" hidden="1"/>
    <row r="26" hidden="1">
      <c r="B26" s="2" t="s">
        <v>16</v>
      </c>
    </row>
    <row r="27" hidden="1"/>
    <row r="28" hidden="1">
      <c r="B28" s="2" t="s">
        <v>17</v>
      </c>
    </row>
    <row r="29" hidden="1"/>
    <row r="30" hidden="1">
      <c r="B30" s="2" t="s">
        <v>14</v>
      </c>
    </row>
    <row r="31" hidden="1">
      <c r="B31" s="2" t="s">
        <v>18</v>
      </c>
    </row>
    <row r="32" hidden="1">
      <c r="B32" s="2" t="s">
        <v>19</v>
      </c>
    </row>
    <row r="33" hidden="1"/>
    <row r="34" hidden="1">
      <c r="B34" s="2" t="s">
        <v>20</v>
      </c>
    </row>
    <row r="35" hidden="1">
      <c r="B35" s="2" t="s">
        <v>21</v>
      </c>
    </row>
    <row r="37">
      <c r="A37" s="33" t="s">
        <v>22</v>
      </c>
      <c r="B37" s="34"/>
      <c r="C37" s="34"/>
    </row>
    <row r="38">
      <c r="A38" s="35" t="s">
        <v>23</v>
      </c>
      <c r="B38" s="34"/>
      <c r="C38" s="34"/>
    </row>
    <row r="39">
      <c r="A39" s="35" t="s">
        <v>24</v>
      </c>
      <c r="B39" s="34"/>
      <c r="C39" s="34"/>
    </row>
    <row r="40">
      <c r="A40" s="35" t="s">
        <v>25</v>
      </c>
      <c r="B40" s="34"/>
      <c r="C40" s="34"/>
    </row>
    <row r="41">
      <c r="A41" s="36" t="s">
        <v>26</v>
      </c>
      <c r="B41" s="34"/>
      <c r="C41" s="34"/>
    </row>
    <row r="42">
      <c r="A42" s="35" t="s">
        <v>27</v>
      </c>
      <c r="B42" s="34"/>
      <c r="C42" s="34"/>
    </row>
  </sheetData>
  <mergeCells count="2">
    <mergeCell ref="E6:G6"/>
    <mergeCell ref="E8:G11"/>
  </mergeCells>
  <hyperlinks>
    <hyperlink r:id="rId1" ref="A41"/>
  </hyperlinks>
  <printOptions/>
  <pageMargins bottom="1.0" footer="0.0" header="0.0" left="0.75" right="0.75" top="1.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1.22" defaultRowHeight="15.0"/>
  <cols>
    <col customWidth="1" min="1" max="1" width="11.0"/>
    <col customWidth="1" min="2" max="2" width="3.44"/>
    <col customWidth="1" min="3" max="3" width="22.0"/>
    <col customWidth="1" min="4" max="4" width="15.22"/>
    <col customWidth="1" hidden="1" min="5" max="5" width="7.44"/>
    <col customWidth="1" hidden="1" min="6" max="6" width="6.44"/>
    <col customWidth="1" hidden="1" min="7" max="7" width="5.0"/>
    <col customWidth="1" hidden="1" min="8" max="8" width="4.44"/>
    <col customWidth="1" hidden="1" min="9" max="9" width="4.78"/>
    <col customWidth="1" hidden="1" min="10" max="12" width="5.0"/>
    <col customWidth="1" hidden="1" min="13" max="13" width="4.33"/>
    <col customWidth="1" hidden="1" min="14" max="15" width="5.44"/>
    <col customWidth="1" hidden="1" min="16" max="17" width="5.0"/>
    <col customWidth="1" hidden="1" min="18" max="19" width="5.11"/>
    <col customWidth="1" hidden="1" min="20" max="20" width="4.44"/>
    <col customWidth="1" min="21" max="21" width="8.78"/>
    <col customWidth="1" min="22" max="22" width="17.44"/>
    <col customWidth="1" min="23" max="23" width="10.33"/>
    <col customWidth="1" min="24" max="24" width="8.33"/>
    <col customWidth="1" min="25" max="25" width="12.33"/>
    <col customWidth="1" hidden="1" min="26" max="27" width="7.56"/>
    <col customWidth="1" hidden="1" min="28" max="28" width="8.33"/>
    <col customWidth="1" min="29" max="29" width="12.44"/>
    <col customWidth="1" min="30" max="30" width="18.0"/>
    <col customWidth="1" min="31" max="31" width="14.44"/>
    <col customWidth="1" min="32" max="42" width="12.44"/>
    <col customWidth="1" min="43" max="43" width="13.78"/>
    <col customWidth="1" min="44" max="44" width="16.78"/>
    <col customWidth="1" min="45" max="45" width="8.33"/>
    <col customWidth="1" min="46" max="46" width="8.0"/>
    <col customWidth="1" hidden="1" min="47" max="54" width="11.0"/>
    <col customWidth="1" min="55" max="57" width="11.0"/>
  </cols>
  <sheetData>
    <row r="1" ht="21.0" customHeight="1">
      <c r="B1" s="37"/>
      <c r="D1" s="38"/>
      <c r="E1" s="39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39"/>
      <c r="U1" s="41"/>
      <c r="V1" s="42"/>
      <c r="W1" s="42"/>
      <c r="X1" s="41"/>
      <c r="Y1" s="43"/>
      <c r="Z1" s="44"/>
      <c r="AA1" s="44"/>
      <c r="AB1" s="44"/>
      <c r="AC1" s="45"/>
      <c r="AD1" s="46" t="s">
        <v>28</v>
      </c>
      <c r="AE1" s="47">
        <f>SUM(AR$9:AR$1048576)</f>
        <v>0</v>
      </c>
      <c r="AF1" s="48" t="s">
        <v>29</v>
      </c>
      <c r="AG1" s="20"/>
      <c r="AH1" s="49" t="s">
        <v>30</v>
      </c>
      <c r="AI1" s="50"/>
      <c r="AJ1" s="51"/>
      <c r="AR1" s="52"/>
      <c r="AS1" s="52"/>
      <c r="AW1" s="20"/>
      <c r="AX1" s="20"/>
      <c r="AY1" s="20"/>
      <c r="AZ1" s="20"/>
    </row>
    <row r="2" ht="24.75" customHeight="1">
      <c r="B2" s="37"/>
      <c r="D2" s="38"/>
      <c r="E2" s="39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39"/>
      <c r="U2" s="41"/>
      <c r="V2" s="42"/>
      <c r="W2" s="42"/>
      <c r="X2" s="41"/>
      <c r="Y2" s="43"/>
      <c r="Z2" s="44"/>
      <c r="AA2" s="44"/>
      <c r="AB2" s="44"/>
      <c r="AC2" s="54"/>
      <c r="AD2" s="55" t="s">
        <v>31</v>
      </c>
      <c r="AE2" s="56">
        <f>SUM(AE9:AQ174)</f>
        <v>0</v>
      </c>
      <c r="AF2" s="57"/>
      <c r="AG2" s="20"/>
      <c r="AH2" s="58" t="s">
        <v>32</v>
      </c>
      <c r="AI2" s="59" t="s">
        <v>33</v>
      </c>
      <c r="AJ2" s="60" t="s">
        <v>34</v>
      </c>
      <c r="AR2" s="52"/>
      <c r="AS2" s="52"/>
      <c r="AW2" s="20"/>
      <c r="AX2" s="20"/>
      <c r="AY2" s="20"/>
      <c r="AZ2" s="20"/>
    </row>
    <row r="3" ht="21.0" customHeight="1">
      <c r="B3" s="37"/>
      <c r="D3" s="38"/>
      <c r="E3" s="61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1"/>
      <c r="U3" s="41"/>
      <c r="V3" s="42"/>
      <c r="W3" s="42"/>
      <c r="X3" s="41"/>
      <c r="Y3" s="43"/>
      <c r="Z3" s="63"/>
      <c r="AA3" s="63"/>
      <c r="AB3" s="63"/>
      <c r="AC3" s="45"/>
      <c r="AD3" s="64" t="s">
        <v>35</v>
      </c>
      <c r="AE3" s="65">
        <f>SUM(F$9:F$1048576)</f>
        <v>0</v>
      </c>
      <c r="AF3" s="66" t="s">
        <v>36</v>
      </c>
      <c r="AG3" s="20"/>
      <c r="AH3" s="67">
        <f>SUM(SUMPRODUCT($Z$9:$Z$176,AP9:AP176)+SUMPRODUCT($Z$9:$Z$176,AQ9:AQ176)+SUMPRODUCT(Z$9:$Z$176,AF9:AF176)+SUMPRODUCT($Z$9:$Z$176,AG9:AG176)+SUMPRODUCT($Z$9:$Z$176,AH9:AH176)+SUMPRODUCT($Z$9:$Z$176,AJ9:AJ176)+SUMPRODUCT($Z$9:$Z$176,AK9:AK176)+SUMPRODUCT($Z$9:$Z$176,AL9:AL176)+SUMPRODUCT($Z$9:$Z$176,AM9:AM176)+SUMPRODUCT($Z$9:$Z$176,AN9:AN176)+SUMPRODUCT($Z$9:$Z$176,AO9:AO176)+SUMPRODUCT($Z$9:$Z$176,AE9:AE176)+SUMPRODUCT($Z$9:$Z$176,AO9:AO176)+SUMPRODUCT($Z$9:$Z$176,AI9:AI176))</f>
        <v>0</v>
      </c>
      <c r="AI3" s="68">
        <f>SUM(SUMPRODUCT($AA$9:$AA$176,AP9:AP176)+SUMPRODUCT($AA$9:$AA$176,AQ9:AQ176)+SUMPRODUCT(AA$9:$AA$176,AF9:AF176)+SUMPRODUCT($AA$9:$AA$176,AG9:AG176)+SUMPRODUCT($AA$9:$AA$176,AH9:AH176)+SUMPRODUCT($AA$9:$AA$176,AJ9:AJ176)+SUMPRODUCT($AA$9:$AA$176,AK9:AK176)+SUMPRODUCT($AA$9:$AA$176,AL9:AL176)+SUMPRODUCT($AA$9:$AA$176,AM9:AM176)+SUMPRODUCT($AA$9:$AA$176,AN9:AN176)+SUMPRODUCT($AA$9:$AA$176,AO9:AO176)+SUMPRODUCT($AA$9:$AA$176,AE9:AE176)+SUMPRODUCT($AA$9:$AA$176,AO9:AO176)+SUMPRODUCT($AA$9:$AA$176,AI9:AI176))</f>
        <v>0</v>
      </c>
      <c r="AJ3" s="69">
        <f>SUM(SUMPRODUCT($AB$9:$AB$176,AP9:AP176)+SUMPRODUCT($AB$9:$AB$176,AQ9:AQ176)+SUMPRODUCT(AB$9:$AB$176,AF9:AF176)+SUMPRODUCT($AB$9:$AB$176,AG9:AG176)+SUMPRODUCT($AB$9:$AB$176,AH9:AH176)+SUMPRODUCT($AB$9:$AB$176,AJ9:AJ176)+SUMPRODUCT($AB$9:$AB$176,AK9:AK176)+SUMPRODUCT($AB$9:$AB$176,AL9:AL176)+SUMPRODUCT($AB$9:$AB$176,AM9:AM176)+SUMPRODUCT($AB$9:$AB$176,AN9:AN176)+SUMPRODUCT($AB$9:$AB$176,AO9:AO176)+SUMPRODUCT($AB$9:$AB$176,AE9:AE176)+SUMPRODUCT($AB$9:$AB$176,AO9:AO176)+SUMPRODUCT($AB$9:$AB$176,AI9:AI176))</f>
        <v>0</v>
      </c>
      <c r="AQ3" s="70"/>
      <c r="AR3" s="52"/>
      <c r="AS3" s="52"/>
      <c r="AW3" s="20"/>
      <c r="AX3" s="20"/>
      <c r="AY3" s="20"/>
      <c r="AZ3" s="20"/>
    </row>
    <row r="4" ht="21.0" customHeight="1">
      <c r="B4" s="37"/>
      <c r="D4" s="38"/>
      <c r="E4" s="39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39"/>
      <c r="U4" s="41"/>
      <c r="V4" s="42"/>
      <c r="W4" s="42"/>
      <c r="X4" s="41"/>
      <c r="Z4" s="44"/>
      <c r="AA4" s="44"/>
      <c r="AB4" s="44"/>
      <c r="AD4" s="27"/>
      <c r="AE4" s="20"/>
      <c r="AF4" s="20"/>
      <c r="AG4" s="20"/>
      <c r="AL4" s="70"/>
      <c r="AP4" s="70"/>
      <c r="AQ4" s="70"/>
      <c r="AR4" s="71" t="s">
        <v>37</v>
      </c>
      <c r="AS4" s="52"/>
      <c r="AW4" s="20"/>
      <c r="AX4" s="20"/>
      <c r="AY4" s="20"/>
      <c r="AZ4" s="20"/>
    </row>
    <row r="5" ht="21.0" hidden="1" customHeight="1">
      <c r="B5" s="37"/>
      <c r="D5" s="38"/>
      <c r="E5" s="39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39"/>
      <c r="U5" s="41"/>
      <c r="V5" s="42"/>
      <c r="W5" s="42"/>
      <c r="X5" s="41"/>
      <c r="Z5" s="44"/>
      <c r="AA5" s="44"/>
      <c r="AB5" s="44"/>
      <c r="AD5" s="72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73"/>
      <c r="AS5" s="52"/>
      <c r="AW5" s="20"/>
      <c r="AX5" s="20"/>
      <c r="AY5" s="20"/>
      <c r="AZ5" s="20"/>
    </row>
    <row r="6" ht="21.0" customHeight="1">
      <c r="B6" s="74"/>
      <c r="D6" s="75"/>
      <c r="E6" s="76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6"/>
      <c r="U6" s="41"/>
      <c r="V6" s="42"/>
      <c r="W6" s="42"/>
      <c r="X6" s="41"/>
      <c r="Z6" s="78"/>
      <c r="AA6" s="78"/>
      <c r="AB6" s="78"/>
      <c r="AD6" s="79" t="s">
        <v>38</v>
      </c>
      <c r="AE6" s="80">
        <f t="shared" ref="AE6:AQ6" si="1">SUM(G$9:G$1048576)</f>
        <v>0</v>
      </c>
      <c r="AF6" s="81">
        <f t="shared" si="1"/>
        <v>0</v>
      </c>
      <c r="AG6" s="81">
        <f t="shared" si="1"/>
        <v>0</v>
      </c>
      <c r="AH6" s="81">
        <f t="shared" si="1"/>
        <v>0</v>
      </c>
      <c r="AI6" s="81">
        <f t="shared" si="1"/>
        <v>0</v>
      </c>
      <c r="AJ6" s="81">
        <f t="shared" si="1"/>
        <v>0</v>
      </c>
      <c r="AK6" s="81">
        <f t="shared" si="1"/>
        <v>0</v>
      </c>
      <c r="AL6" s="81">
        <f t="shared" si="1"/>
        <v>0</v>
      </c>
      <c r="AM6" s="81">
        <f t="shared" si="1"/>
        <v>0</v>
      </c>
      <c r="AN6" s="81">
        <f t="shared" si="1"/>
        <v>0</v>
      </c>
      <c r="AO6" s="81">
        <f t="shared" si="1"/>
        <v>0</v>
      </c>
      <c r="AP6" s="81">
        <f t="shared" si="1"/>
        <v>0</v>
      </c>
      <c r="AQ6" s="81">
        <f t="shared" si="1"/>
        <v>0</v>
      </c>
      <c r="AR6" s="82">
        <f>SUM(AE6:AQ6)</f>
        <v>0</v>
      </c>
      <c r="AS6" s="83"/>
      <c r="AT6" s="84"/>
      <c r="AW6" s="20"/>
      <c r="AX6" s="20"/>
      <c r="AY6" s="20"/>
      <c r="AZ6" s="20"/>
      <c r="BD6" s="85" t="s">
        <v>39</v>
      </c>
      <c r="BE6" s="86">
        <f>SUM(BE9:BE236)</f>
        <v>0</v>
      </c>
    </row>
    <row r="7" ht="60.0" customHeight="1">
      <c r="A7" s="20"/>
      <c r="B7" s="87" t="s">
        <v>40</v>
      </c>
      <c r="C7" s="21"/>
      <c r="D7" s="88" t="s">
        <v>41</v>
      </c>
      <c r="E7" s="89" t="s">
        <v>36</v>
      </c>
      <c r="F7" s="90" t="s">
        <v>42</v>
      </c>
      <c r="G7" s="91" t="s">
        <v>43</v>
      </c>
      <c r="H7" s="88" t="s">
        <v>44</v>
      </c>
      <c r="I7" s="92" t="s">
        <v>45</v>
      </c>
      <c r="J7" s="93" t="s">
        <v>46</v>
      </c>
      <c r="K7" s="94" t="s">
        <v>47</v>
      </c>
      <c r="L7" s="95" t="s">
        <v>48</v>
      </c>
      <c r="M7" s="96" t="s">
        <v>49</v>
      </c>
      <c r="N7" s="97" t="s">
        <v>50</v>
      </c>
      <c r="O7" s="98" t="s">
        <v>51</v>
      </c>
      <c r="P7" s="99" t="s">
        <v>52</v>
      </c>
      <c r="Q7" s="100" t="s">
        <v>53</v>
      </c>
      <c r="R7" s="101" t="s">
        <v>54</v>
      </c>
      <c r="S7" s="102" t="s">
        <v>55</v>
      </c>
      <c r="T7" s="89" t="s">
        <v>56</v>
      </c>
      <c r="U7" s="88" t="s">
        <v>57</v>
      </c>
      <c r="V7" s="103" t="s">
        <v>58</v>
      </c>
      <c r="W7" s="103" t="s">
        <v>59</v>
      </c>
      <c r="X7" s="103" t="s">
        <v>60</v>
      </c>
      <c r="Y7" s="103" t="s">
        <v>61</v>
      </c>
      <c r="Z7" s="104" t="s">
        <v>62</v>
      </c>
      <c r="AA7" s="104" t="s">
        <v>63</v>
      </c>
      <c r="AB7" s="104" t="s">
        <v>64</v>
      </c>
      <c r="AC7" s="103" t="s">
        <v>65</v>
      </c>
      <c r="AD7" s="105" t="s">
        <v>66</v>
      </c>
      <c r="AE7" s="106" t="s">
        <v>67</v>
      </c>
      <c r="AF7" s="107" t="s">
        <v>68</v>
      </c>
      <c r="AG7" s="108" t="s">
        <v>69</v>
      </c>
      <c r="AH7" s="109" t="s">
        <v>70</v>
      </c>
      <c r="AI7" s="110" t="s">
        <v>71</v>
      </c>
      <c r="AJ7" s="111" t="s">
        <v>72</v>
      </c>
      <c r="AK7" s="112" t="s">
        <v>73</v>
      </c>
      <c r="AL7" s="113" t="s">
        <v>74</v>
      </c>
      <c r="AM7" s="114" t="s">
        <v>75</v>
      </c>
      <c r="AN7" s="115" t="s">
        <v>76</v>
      </c>
      <c r="AO7" s="116" t="s">
        <v>77</v>
      </c>
      <c r="AP7" s="117" t="s">
        <v>78</v>
      </c>
      <c r="AQ7" s="118" t="s">
        <v>79</v>
      </c>
      <c r="AR7" s="119" t="s">
        <v>80</v>
      </c>
      <c r="AS7" s="21" t="s">
        <v>81</v>
      </c>
      <c r="AT7" s="120" t="s">
        <v>40</v>
      </c>
      <c r="AU7" s="20" t="s">
        <v>82</v>
      </c>
      <c r="AV7" s="20" t="s">
        <v>83</v>
      </c>
      <c r="AW7" s="20" t="s">
        <v>84</v>
      </c>
      <c r="AX7" s="20" t="s">
        <v>85</v>
      </c>
      <c r="AY7" s="20" t="s">
        <v>86</v>
      </c>
      <c r="AZ7" s="20" t="s">
        <v>87</v>
      </c>
      <c r="BA7" s="20" t="s">
        <v>88</v>
      </c>
      <c r="BB7" s="20" t="s">
        <v>89</v>
      </c>
      <c r="BC7" s="20"/>
      <c r="BD7" s="121" t="s">
        <v>90</v>
      </c>
      <c r="BE7" s="121" t="s">
        <v>10</v>
      </c>
    </row>
    <row r="8" ht="30.0" hidden="1" customHeight="1">
      <c r="A8" s="122"/>
      <c r="B8" s="123"/>
      <c r="C8" s="122"/>
      <c r="D8" s="124"/>
      <c r="E8" s="125"/>
      <c r="F8" s="126"/>
      <c r="G8" s="127"/>
      <c r="H8" s="124"/>
      <c r="I8" s="128"/>
      <c r="J8" s="128"/>
      <c r="K8" s="128"/>
      <c r="L8" s="128"/>
      <c r="M8" s="128"/>
      <c r="N8" s="128"/>
      <c r="O8" s="128"/>
      <c r="P8" s="128"/>
      <c r="Q8" s="129"/>
      <c r="R8" s="128"/>
      <c r="S8" s="129"/>
      <c r="T8" s="125"/>
      <c r="U8" s="124"/>
      <c r="V8" s="128"/>
      <c r="W8" s="128"/>
      <c r="X8" s="128"/>
      <c r="Y8" s="128"/>
      <c r="Z8" s="130"/>
      <c r="AA8" s="130"/>
      <c r="AB8" s="130"/>
      <c r="AC8" s="128"/>
      <c r="AD8" s="131"/>
      <c r="AE8" s="132" t="s">
        <v>91</v>
      </c>
      <c r="AF8" s="132" t="s">
        <v>92</v>
      </c>
      <c r="AG8" s="132" t="s">
        <v>93</v>
      </c>
      <c r="AH8" s="132" t="s">
        <v>94</v>
      </c>
      <c r="AI8" s="132" t="s">
        <v>95</v>
      </c>
      <c r="AJ8" s="132" t="s">
        <v>96</v>
      </c>
      <c r="AK8" s="132" t="s">
        <v>97</v>
      </c>
      <c r="AL8" s="132" t="s">
        <v>98</v>
      </c>
      <c r="AM8" s="132" t="s">
        <v>99</v>
      </c>
      <c r="AN8" s="132" t="s">
        <v>100</v>
      </c>
      <c r="AO8" s="132" t="s">
        <v>101</v>
      </c>
      <c r="AP8" s="132" t="s">
        <v>102</v>
      </c>
      <c r="AQ8" s="132" t="s">
        <v>103</v>
      </c>
      <c r="AR8" s="122"/>
      <c r="AS8" s="122"/>
      <c r="AT8" s="133"/>
      <c r="AU8" s="122"/>
      <c r="AV8" s="122"/>
      <c r="AW8" s="122"/>
      <c r="AX8" s="122"/>
      <c r="AY8" s="122"/>
      <c r="AZ8" s="122"/>
      <c r="BA8" s="122"/>
      <c r="BB8" s="122"/>
      <c r="BC8" s="122"/>
      <c r="BD8" s="134"/>
      <c r="BE8" s="134"/>
    </row>
    <row r="9" ht="50.25" customHeight="1">
      <c r="A9" s="20"/>
      <c r="B9" s="74"/>
      <c r="C9" s="135"/>
      <c r="D9" s="75"/>
      <c r="E9" s="136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6"/>
      <c r="U9" s="138"/>
      <c r="V9" s="139"/>
      <c r="W9" s="139"/>
      <c r="X9" s="138"/>
      <c r="Y9" s="124"/>
      <c r="Z9" s="140"/>
      <c r="AA9" s="140"/>
      <c r="AB9" s="140"/>
      <c r="AC9" s="141"/>
      <c r="AD9" s="142" t="s">
        <v>104</v>
      </c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4"/>
      <c r="AS9" s="144"/>
      <c r="AT9" s="144"/>
      <c r="AU9" s="20"/>
      <c r="AV9" s="20"/>
      <c r="AW9" s="122"/>
      <c r="AX9" s="122"/>
      <c r="AY9" s="122"/>
      <c r="AZ9" s="122"/>
      <c r="BA9" s="20"/>
      <c r="BB9" s="122"/>
      <c r="BC9" s="122"/>
      <c r="BD9" s="122"/>
      <c r="BE9" s="145"/>
    </row>
    <row r="10" ht="99.75" customHeight="1">
      <c r="A10" s="20"/>
      <c r="B10" s="146" t="s">
        <v>40</v>
      </c>
      <c r="C10" s="147"/>
      <c r="D10" s="148" t="s">
        <v>105</v>
      </c>
      <c r="E10" s="149">
        <v>1.6</v>
      </c>
      <c r="F10" s="137">
        <f t="shared" ref="F10:F16" si="2">SUM(AE10:AQ10)*E10</f>
        <v>0</v>
      </c>
      <c r="G10" s="137">
        <f t="shared" ref="G10:G16" si="3">AE10*X10</f>
        <v>0</v>
      </c>
      <c r="H10" s="137">
        <f t="shared" ref="H10:H16" si="4">AF10*X10</f>
        <v>0</v>
      </c>
      <c r="I10" s="137">
        <f t="shared" ref="I10:I16" si="5">AG10*X10</f>
        <v>0</v>
      </c>
      <c r="J10" s="137">
        <f t="shared" ref="J10:J16" si="6">AH10*X10</f>
        <v>0</v>
      </c>
      <c r="K10" s="137">
        <f t="shared" ref="K10:K16" si="7">AI10*X10</f>
        <v>0</v>
      </c>
      <c r="L10" s="137">
        <f t="shared" ref="L10:L16" si="8">AJ10*X10</f>
        <v>0</v>
      </c>
      <c r="M10" s="137">
        <f t="shared" ref="M10:M16" si="9">AK10*X10</f>
        <v>0</v>
      </c>
      <c r="N10" s="137">
        <f t="shared" ref="N10:N16" si="10">AL10*X10</f>
        <v>0</v>
      </c>
      <c r="O10" s="137">
        <f t="shared" ref="O10:O16" si="11">AM10*X10</f>
        <v>0</v>
      </c>
      <c r="P10" s="137">
        <f t="shared" ref="P10:P16" si="12">AN10*X10</f>
        <v>0</v>
      </c>
      <c r="Q10" s="137">
        <f t="shared" ref="Q10:Q16" si="13">AO10*X10</f>
        <v>0</v>
      </c>
      <c r="R10" s="137">
        <f t="shared" ref="R10:R16" si="14">AP10*X10</f>
        <v>0</v>
      </c>
      <c r="S10" s="137">
        <f t="shared" ref="S10:S16" si="15">AQ10*X10</f>
        <v>0</v>
      </c>
      <c r="T10" s="149">
        <v>5.0</v>
      </c>
      <c r="U10" s="150" t="s">
        <v>106</v>
      </c>
      <c r="V10" s="151" t="s">
        <v>107</v>
      </c>
      <c r="W10" s="151" t="s">
        <v>108</v>
      </c>
      <c r="X10" s="150">
        <v>5.0</v>
      </c>
      <c r="Y10" s="150">
        <v>0.0</v>
      </c>
      <c r="Z10" s="152">
        <v>15.0</v>
      </c>
      <c r="AA10" s="153"/>
      <c r="AB10" s="153"/>
      <c r="AC10" s="154" t="s">
        <v>109</v>
      </c>
      <c r="AD10" s="155">
        <v>380.0</v>
      </c>
      <c r="AE10" s="156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8"/>
      <c r="AR10" s="159">
        <f t="shared" ref="AR10:AR16" si="16">AD10*AE10+AD10*AF10+AD10*AG10+AD10*AH10+AD10*AI10+AD10*AJ10+AD10*AK10+AD10*AM10+AD10*AN10+AD10*AO10+AD10*AP10+AD10*AQ10+AD10*AL10</f>
        <v>0</v>
      </c>
      <c r="AS10" s="160" t="str">
        <f t="shared" ref="AS10:AS16" si="17">IF(SUM(AE10:AQ10)&gt;0,"Yes","No")</f>
        <v>No</v>
      </c>
      <c r="AT10" s="161" t="str">
        <f t="shared" ref="AT10:AT16" si="18">IF(B10="New","Yes","No")</f>
        <v>Yes</v>
      </c>
      <c r="AU10" s="20">
        <v>3.0</v>
      </c>
      <c r="AV10" s="20"/>
      <c r="AW10" s="20"/>
      <c r="AX10" s="20">
        <v>200.0</v>
      </c>
      <c r="AY10" s="20">
        <v>1000.0</v>
      </c>
      <c r="AZ10" s="20">
        <v>100.0</v>
      </c>
      <c r="BA10" s="20">
        <f t="shared" ref="BA10:BA16" si="19">SUM(AE10:AO10)*Y10</f>
        <v>0</v>
      </c>
      <c r="BB10" s="20">
        <v>1.06468</v>
      </c>
      <c r="BC10" s="122"/>
      <c r="BD10" s="162">
        <v>5.0</v>
      </c>
      <c r="BE10" s="163">
        <f t="shared" ref="BE10:BE16" si="20">BD10*SUM(AE10:AQ10)</f>
        <v>0</v>
      </c>
    </row>
    <row r="11" ht="99.75" customHeight="1">
      <c r="A11" s="20"/>
      <c r="B11" s="164" t="s">
        <v>40</v>
      </c>
      <c r="C11" s="20"/>
      <c r="D11" s="75" t="s">
        <v>110</v>
      </c>
      <c r="E11" s="165">
        <v>3.0</v>
      </c>
      <c r="F11" s="166">
        <f t="shared" si="2"/>
        <v>0</v>
      </c>
      <c r="G11" s="166">
        <f t="shared" si="3"/>
        <v>0</v>
      </c>
      <c r="H11" s="166">
        <f t="shared" si="4"/>
        <v>0</v>
      </c>
      <c r="I11" s="166">
        <f t="shared" si="5"/>
        <v>0</v>
      </c>
      <c r="J11" s="166">
        <f t="shared" si="6"/>
        <v>0</v>
      </c>
      <c r="K11" s="166">
        <f t="shared" si="7"/>
        <v>0</v>
      </c>
      <c r="L11" s="166">
        <f t="shared" si="8"/>
        <v>0</v>
      </c>
      <c r="M11" s="166">
        <f t="shared" si="9"/>
        <v>0</v>
      </c>
      <c r="N11" s="166">
        <f t="shared" si="10"/>
        <v>0</v>
      </c>
      <c r="O11" s="166">
        <f t="shared" si="11"/>
        <v>0</v>
      </c>
      <c r="P11" s="166">
        <f t="shared" si="12"/>
        <v>0</v>
      </c>
      <c r="Q11" s="166">
        <f t="shared" si="13"/>
        <v>0</v>
      </c>
      <c r="R11" s="166">
        <f t="shared" si="14"/>
        <v>0</v>
      </c>
      <c r="S11" s="166">
        <f t="shared" si="15"/>
        <v>0</v>
      </c>
      <c r="T11" s="165">
        <v>2.0</v>
      </c>
      <c r="U11" s="107" t="s">
        <v>111</v>
      </c>
      <c r="V11" s="167" t="s">
        <v>112</v>
      </c>
      <c r="W11" s="168" t="s">
        <v>108</v>
      </c>
      <c r="X11" s="107">
        <v>2.0</v>
      </c>
      <c r="Y11" s="107">
        <v>0.0</v>
      </c>
      <c r="Z11" s="169">
        <v>12.0</v>
      </c>
      <c r="AA11" s="170"/>
      <c r="AB11" s="170"/>
      <c r="AC11" s="107" t="s">
        <v>109</v>
      </c>
      <c r="AD11" s="171">
        <v>230.0</v>
      </c>
      <c r="AE11" s="172"/>
      <c r="AF11" s="173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5"/>
      <c r="AR11" s="176">
        <f t="shared" si="16"/>
        <v>0</v>
      </c>
      <c r="AS11" s="177" t="str">
        <f t="shared" si="17"/>
        <v>No</v>
      </c>
      <c r="AT11" s="178" t="str">
        <f t="shared" si="18"/>
        <v>Yes</v>
      </c>
      <c r="AU11" s="20">
        <v>3.0</v>
      </c>
      <c r="AV11" s="20"/>
      <c r="AW11" s="122"/>
      <c r="AX11" s="122">
        <v>200.0</v>
      </c>
      <c r="AY11" s="122">
        <v>1000.0</v>
      </c>
      <c r="AZ11" s="122">
        <v>100.0</v>
      </c>
      <c r="BA11" s="20">
        <f t="shared" si="19"/>
        <v>0</v>
      </c>
      <c r="BB11" s="122">
        <v>1.06468</v>
      </c>
      <c r="BC11" s="122"/>
      <c r="BD11" s="158">
        <v>2.0</v>
      </c>
      <c r="BE11" s="156">
        <f t="shared" si="20"/>
        <v>0</v>
      </c>
    </row>
    <row r="12" ht="99.75" customHeight="1">
      <c r="A12" s="20"/>
      <c r="B12" s="179" t="s">
        <v>40</v>
      </c>
      <c r="C12" s="20"/>
      <c r="D12" s="180" t="s">
        <v>113</v>
      </c>
      <c r="E12" s="165">
        <v>2.25</v>
      </c>
      <c r="F12" s="181">
        <f t="shared" si="2"/>
        <v>0</v>
      </c>
      <c r="G12" s="181">
        <f t="shared" si="3"/>
        <v>0</v>
      </c>
      <c r="H12" s="181">
        <f t="shared" si="4"/>
        <v>0</v>
      </c>
      <c r="I12" s="181">
        <f t="shared" si="5"/>
        <v>0</v>
      </c>
      <c r="J12" s="181">
        <f t="shared" si="6"/>
        <v>0</v>
      </c>
      <c r="K12" s="181">
        <f t="shared" si="7"/>
        <v>0</v>
      </c>
      <c r="L12" s="181">
        <f t="shared" si="8"/>
        <v>0</v>
      </c>
      <c r="M12" s="181">
        <f t="shared" si="9"/>
        <v>0</v>
      </c>
      <c r="N12" s="181">
        <f t="shared" si="10"/>
        <v>0</v>
      </c>
      <c r="O12" s="181">
        <f t="shared" si="11"/>
        <v>0</v>
      </c>
      <c r="P12" s="181">
        <f t="shared" si="12"/>
        <v>0</v>
      </c>
      <c r="Q12" s="181">
        <f t="shared" si="13"/>
        <v>0</v>
      </c>
      <c r="R12" s="181">
        <f t="shared" si="14"/>
        <v>0</v>
      </c>
      <c r="S12" s="181">
        <f t="shared" si="15"/>
        <v>0</v>
      </c>
      <c r="T12" s="165">
        <v>1.0</v>
      </c>
      <c r="U12" s="154" t="s">
        <v>111</v>
      </c>
      <c r="V12" s="182" t="s">
        <v>114</v>
      </c>
      <c r="W12" s="182" t="s">
        <v>108</v>
      </c>
      <c r="X12" s="154">
        <v>1.0</v>
      </c>
      <c r="Y12" s="154">
        <v>0.0</v>
      </c>
      <c r="Z12" s="169">
        <v>7.0</v>
      </c>
      <c r="AA12" s="170"/>
      <c r="AB12" s="170"/>
      <c r="AC12" s="154" t="s">
        <v>109</v>
      </c>
      <c r="AD12" s="155">
        <v>170.0</v>
      </c>
      <c r="AE12" s="156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8"/>
      <c r="AR12" s="159">
        <f t="shared" si="16"/>
        <v>0</v>
      </c>
      <c r="AS12" s="160" t="str">
        <f t="shared" si="17"/>
        <v>No</v>
      </c>
      <c r="AT12" s="161" t="str">
        <f t="shared" si="18"/>
        <v>Yes</v>
      </c>
      <c r="AU12" s="20">
        <v>3.0</v>
      </c>
      <c r="AV12" s="20"/>
      <c r="AW12" s="20"/>
      <c r="AX12" s="20">
        <v>200.0</v>
      </c>
      <c r="AY12" s="20">
        <v>1000.0</v>
      </c>
      <c r="AZ12" s="20">
        <v>100.0</v>
      </c>
      <c r="BA12" s="20">
        <f t="shared" si="19"/>
        <v>0</v>
      </c>
      <c r="BB12" s="20">
        <v>1.06468</v>
      </c>
      <c r="BC12" s="122"/>
      <c r="BD12" s="158">
        <v>1.0</v>
      </c>
      <c r="BE12" s="156">
        <f t="shared" si="20"/>
        <v>0</v>
      </c>
    </row>
    <row r="13" ht="99.75" customHeight="1">
      <c r="A13" s="20"/>
      <c r="B13" s="164" t="s">
        <v>40</v>
      </c>
      <c r="C13" s="20"/>
      <c r="D13" s="75" t="s">
        <v>115</v>
      </c>
      <c r="E13" s="165">
        <v>3.7</v>
      </c>
      <c r="F13" s="166">
        <f t="shared" si="2"/>
        <v>0</v>
      </c>
      <c r="G13" s="166">
        <f t="shared" si="3"/>
        <v>0</v>
      </c>
      <c r="H13" s="166">
        <f t="shared" si="4"/>
        <v>0</v>
      </c>
      <c r="I13" s="166">
        <f t="shared" si="5"/>
        <v>0</v>
      </c>
      <c r="J13" s="166">
        <f t="shared" si="6"/>
        <v>0</v>
      </c>
      <c r="K13" s="166">
        <f t="shared" si="7"/>
        <v>0</v>
      </c>
      <c r="L13" s="166">
        <f t="shared" si="8"/>
        <v>0</v>
      </c>
      <c r="M13" s="166">
        <f t="shared" si="9"/>
        <v>0</v>
      </c>
      <c r="N13" s="166">
        <f t="shared" si="10"/>
        <v>0</v>
      </c>
      <c r="O13" s="166">
        <f t="shared" si="11"/>
        <v>0</v>
      </c>
      <c r="P13" s="166">
        <f t="shared" si="12"/>
        <v>0</v>
      </c>
      <c r="Q13" s="166">
        <f t="shared" si="13"/>
        <v>0</v>
      </c>
      <c r="R13" s="166">
        <f t="shared" si="14"/>
        <v>0</v>
      </c>
      <c r="S13" s="166">
        <f t="shared" si="15"/>
        <v>0</v>
      </c>
      <c r="T13" s="165">
        <v>1.0</v>
      </c>
      <c r="U13" s="107" t="s">
        <v>111</v>
      </c>
      <c r="V13" s="167" t="s">
        <v>116</v>
      </c>
      <c r="W13" s="168" t="s">
        <v>108</v>
      </c>
      <c r="X13" s="107">
        <v>1.0</v>
      </c>
      <c r="Y13" s="107">
        <v>0.0</v>
      </c>
      <c r="Z13" s="169">
        <v>6.0</v>
      </c>
      <c r="AA13" s="170"/>
      <c r="AB13" s="170"/>
      <c r="AC13" s="107" t="s">
        <v>109</v>
      </c>
      <c r="AD13" s="171">
        <v>210.0</v>
      </c>
      <c r="AE13" s="172"/>
      <c r="AF13" s="173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5"/>
      <c r="AR13" s="176">
        <f t="shared" si="16"/>
        <v>0</v>
      </c>
      <c r="AS13" s="177" t="str">
        <f t="shared" si="17"/>
        <v>No</v>
      </c>
      <c r="AT13" s="178" t="str">
        <f t="shared" si="18"/>
        <v>Yes</v>
      </c>
      <c r="AU13" s="20"/>
      <c r="AV13" s="20">
        <v>1.0</v>
      </c>
      <c r="AW13" s="122"/>
      <c r="AX13" s="122">
        <v>150.0</v>
      </c>
      <c r="AY13" s="122">
        <v>900.0</v>
      </c>
      <c r="AZ13" s="122">
        <v>100.0</v>
      </c>
      <c r="BA13" s="20">
        <f t="shared" si="19"/>
        <v>0</v>
      </c>
      <c r="BB13" s="122">
        <v>0.85242</v>
      </c>
      <c r="BC13" s="122"/>
      <c r="BD13" s="158">
        <v>1.0</v>
      </c>
      <c r="BE13" s="156">
        <f t="shared" si="20"/>
        <v>0</v>
      </c>
    </row>
    <row r="14" ht="99.75" customHeight="1">
      <c r="A14" s="20"/>
      <c r="B14" s="179" t="s">
        <v>40</v>
      </c>
      <c r="C14" s="20"/>
      <c r="D14" s="180" t="s">
        <v>117</v>
      </c>
      <c r="E14" s="165">
        <v>6.35</v>
      </c>
      <c r="F14" s="181">
        <f t="shared" si="2"/>
        <v>0</v>
      </c>
      <c r="G14" s="181">
        <f t="shared" si="3"/>
        <v>0</v>
      </c>
      <c r="H14" s="181">
        <f t="shared" si="4"/>
        <v>0</v>
      </c>
      <c r="I14" s="181">
        <f t="shared" si="5"/>
        <v>0</v>
      </c>
      <c r="J14" s="181">
        <f t="shared" si="6"/>
        <v>0</v>
      </c>
      <c r="K14" s="181">
        <f t="shared" si="7"/>
        <v>0</v>
      </c>
      <c r="L14" s="181">
        <f t="shared" si="8"/>
        <v>0</v>
      </c>
      <c r="M14" s="181">
        <f t="shared" si="9"/>
        <v>0</v>
      </c>
      <c r="N14" s="181">
        <f t="shared" si="10"/>
        <v>0</v>
      </c>
      <c r="O14" s="181">
        <f t="shared" si="11"/>
        <v>0</v>
      </c>
      <c r="P14" s="181">
        <f t="shared" si="12"/>
        <v>0</v>
      </c>
      <c r="Q14" s="181">
        <f t="shared" si="13"/>
        <v>0</v>
      </c>
      <c r="R14" s="181">
        <f t="shared" si="14"/>
        <v>0</v>
      </c>
      <c r="S14" s="181">
        <f t="shared" si="15"/>
        <v>0</v>
      </c>
      <c r="T14" s="165">
        <v>1.0</v>
      </c>
      <c r="U14" s="154" t="s">
        <v>118</v>
      </c>
      <c r="V14" s="182" t="s">
        <v>119</v>
      </c>
      <c r="W14" s="182" t="s">
        <v>108</v>
      </c>
      <c r="X14" s="154">
        <v>1.0</v>
      </c>
      <c r="Y14" s="154">
        <v>0.0</v>
      </c>
      <c r="Z14" s="169">
        <v>10.0</v>
      </c>
      <c r="AA14" s="170"/>
      <c r="AB14" s="170"/>
      <c r="AC14" s="154" t="s">
        <v>109</v>
      </c>
      <c r="AD14" s="155">
        <v>270.0</v>
      </c>
      <c r="AE14" s="156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8"/>
      <c r="AR14" s="159">
        <f t="shared" si="16"/>
        <v>0</v>
      </c>
      <c r="AS14" s="160" t="str">
        <f t="shared" si="17"/>
        <v>No</v>
      </c>
      <c r="AT14" s="161" t="str">
        <f t="shared" si="18"/>
        <v>Yes</v>
      </c>
      <c r="AU14" s="20"/>
      <c r="AV14" s="20">
        <f t="shared" ref="AV14:AV16" si="21">X14</f>
        <v>1</v>
      </c>
      <c r="AW14" s="20"/>
      <c r="AX14" s="20">
        <v>150.0</v>
      </c>
      <c r="AY14" s="20">
        <v>1000.0</v>
      </c>
      <c r="AZ14" s="20">
        <v>110.0</v>
      </c>
      <c r="BA14" s="20">
        <f t="shared" si="19"/>
        <v>0</v>
      </c>
      <c r="BB14" s="20">
        <v>0.37092</v>
      </c>
      <c r="BC14" s="122"/>
      <c r="BD14" s="158">
        <v>1.0</v>
      </c>
      <c r="BE14" s="156">
        <f t="shared" si="20"/>
        <v>0</v>
      </c>
    </row>
    <row r="15" ht="99.75" customHeight="1">
      <c r="A15" s="20"/>
      <c r="B15" s="164" t="s">
        <v>40</v>
      </c>
      <c r="C15" s="20"/>
      <c r="D15" s="75" t="s">
        <v>120</v>
      </c>
      <c r="E15" s="165">
        <v>10.85</v>
      </c>
      <c r="F15" s="166">
        <f t="shared" si="2"/>
        <v>0</v>
      </c>
      <c r="G15" s="166">
        <f t="shared" si="3"/>
        <v>0</v>
      </c>
      <c r="H15" s="166">
        <f t="shared" si="4"/>
        <v>0</v>
      </c>
      <c r="I15" s="166">
        <f t="shared" si="5"/>
        <v>0</v>
      </c>
      <c r="J15" s="166">
        <f t="shared" si="6"/>
        <v>0</v>
      </c>
      <c r="K15" s="166">
        <f t="shared" si="7"/>
        <v>0</v>
      </c>
      <c r="L15" s="166">
        <f t="shared" si="8"/>
        <v>0</v>
      </c>
      <c r="M15" s="166">
        <f t="shared" si="9"/>
        <v>0</v>
      </c>
      <c r="N15" s="166">
        <f t="shared" si="10"/>
        <v>0</v>
      </c>
      <c r="O15" s="166">
        <f t="shared" si="11"/>
        <v>0</v>
      </c>
      <c r="P15" s="166">
        <f t="shared" si="12"/>
        <v>0</v>
      </c>
      <c r="Q15" s="166">
        <f t="shared" si="13"/>
        <v>0</v>
      </c>
      <c r="R15" s="166">
        <f t="shared" si="14"/>
        <v>0</v>
      </c>
      <c r="S15" s="166">
        <f t="shared" si="15"/>
        <v>0</v>
      </c>
      <c r="T15" s="165">
        <v>1.0</v>
      </c>
      <c r="U15" s="107" t="s">
        <v>118</v>
      </c>
      <c r="V15" s="167" t="s">
        <v>121</v>
      </c>
      <c r="W15" s="168" t="s">
        <v>108</v>
      </c>
      <c r="X15" s="107">
        <v>1.0</v>
      </c>
      <c r="Y15" s="107">
        <v>0.0</v>
      </c>
      <c r="Z15" s="169">
        <v>10.0</v>
      </c>
      <c r="AA15" s="170"/>
      <c r="AB15" s="170"/>
      <c r="AC15" s="107" t="s">
        <v>109</v>
      </c>
      <c r="AD15" s="171">
        <v>310.0</v>
      </c>
      <c r="AE15" s="172"/>
      <c r="AF15" s="173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5"/>
      <c r="AR15" s="176">
        <f t="shared" si="16"/>
        <v>0</v>
      </c>
      <c r="AS15" s="177" t="str">
        <f t="shared" si="17"/>
        <v>No</v>
      </c>
      <c r="AT15" s="178" t="str">
        <f t="shared" si="18"/>
        <v>Yes</v>
      </c>
      <c r="AU15" s="20"/>
      <c r="AV15" s="20">
        <f t="shared" si="21"/>
        <v>1</v>
      </c>
      <c r="AW15" s="122"/>
      <c r="AX15" s="122">
        <v>150.0</v>
      </c>
      <c r="AY15" s="122">
        <v>1200.0</v>
      </c>
      <c r="AZ15" s="122">
        <v>120.0</v>
      </c>
      <c r="BA15" s="20">
        <f t="shared" si="19"/>
        <v>0</v>
      </c>
      <c r="BB15" s="122">
        <v>0.86892</v>
      </c>
      <c r="BC15" s="122"/>
      <c r="BD15" s="158">
        <v>1.0</v>
      </c>
      <c r="BE15" s="156">
        <f t="shared" si="20"/>
        <v>0</v>
      </c>
    </row>
    <row r="16" ht="99.75" customHeight="1">
      <c r="A16" s="20"/>
      <c r="B16" s="183" t="s">
        <v>40</v>
      </c>
      <c r="C16" s="18"/>
      <c r="D16" s="184" t="s">
        <v>122</v>
      </c>
      <c r="E16" s="185">
        <v>9.75</v>
      </c>
      <c r="F16" s="186">
        <f t="shared" si="2"/>
        <v>0</v>
      </c>
      <c r="G16" s="186">
        <f t="shared" si="3"/>
        <v>0</v>
      </c>
      <c r="H16" s="186">
        <f t="shared" si="4"/>
        <v>0</v>
      </c>
      <c r="I16" s="186">
        <f t="shared" si="5"/>
        <v>0</v>
      </c>
      <c r="J16" s="186">
        <f t="shared" si="6"/>
        <v>0</v>
      </c>
      <c r="K16" s="186">
        <f t="shared" si="7"/>
        <v>0</v>
      </c>
      <c r="L16" s="186">
        <f t="shared" si="8"/>
        <v>0</v>
      </c>
      <c r="M16" s="186">
        <f t="shared" si="9"/>
        <v>0</v>
      </c>
      <c r="N16" s="186">
        <f t="shared" si="10"/>
        <v>0</v>
      </c>
      <c r="O16" s="186">
        <f t="shared" si="11"/>
        <v>0</v>
      </c>
      <c r="P16" s="186">
        <f t="shared" si="12"/>
        <v>0</v>
      </c>
      <c r="Q16" s="186">
        <f t="shared" si="13"/>
        <v>0</v>
      </c>
      <c r="R16" s="186">
        <f t="shared" si="14"/>
        <v>0</v>
      </c>
      <c r="S16" s="186">
        <f t="shared" si="15"/>
        <v>0</v>
      </c>
      <c r="T16" s="185">
        <v>1.0</v>
      </c>
      <c r="U16" s="187" t="s">
        <v>123</v>
      </c>
      <c r="V16" s="188" t="s">
        <v>124</v>
      </c>
      <c r="W16" s="188" t="s">
        <v>108</v>
      </c>
      <c r="X16" s="187">
        <v>1.0</v>
      </c>
      <c r="Y16" s="187">
        <v>0.0</v>
      </c>
      <c r="Z16" s="189">
        <v>10.0</v>
      </c>
      <c r="AA16" s="190"/>
      <c r="AB16" s="190"/>
      <c r="AC16" s="187" t="s">
        <v>109</v>
      </c>
      <c r="AD16" s="191">
        <v>230.0</v>
      </c>
      <c r="AE16" s="192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4"/>
      <c r="AR16" s="195">
        <f t="shared" si="16"/>
        <v>0</v>
      </c>
      <c r="AS16" s="196" t="str">
        <f t="shared" si="17"/>
        <v>No</v>
      </c>
      <c r="AT16" s="197" t="str">
        <f t="shared" si="18"/>
        <v>Yes</v>
      </c>
      <c r="AU16" s="20"/>
      <c r="AV16" s="20">
        <f t="shared" si="21"/>
        <v>1</v>
      </c>
      <c r="AW16" s="20"/>
      <c r="AX16" s="20">
        <v>150.0</v>
      </c>
      <c r="AY16" s="20">
        <v>1000.0</v>
      </c>
      <c r="AZ16" s="20">
        <v>110.0</v>
      </c>
      <c r="BA16" s="20">
        <f t="shared" si="19"/>
        <v>0</v>
      </c>
      <c r="BB16" s="20">
        <v>0.37092</v>
      </c>
      <c r="BC16" s="122"/>
      <c r="BD16" s="198">
        <v>1.0</v>
      </c>
      <c r="BE16" s="199">
        <f t="shared" si="20"/>
        <v>0</v>
      </c>
    </row>
    <row r="17" ht="42.75" customHeight="1">
      <c r="A17" s="20"/>
      <c r="B17" s="74"/>
      <c r="C17" s="135"/>
      <c r="D17" s="138"/>
      <c r="E17" s="136"/>
      <c r="F17" s="200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136"/>
      <c r="U17" s="138"/>
      <c r="V17" s="128"/>
      <c r="W17" s="128"/>
      <c r="X17" s="138"/>
      <c r="Y17" s="135"/>
      <c r="Z17" s="202"/>
      <c r="AA17" s="202"/>
      <c r="AB17" s="202"/>
      <c r="AC17" s="135"/>
      <c r="AD17" s="142" t="s">
        <v>125</v>
      </c>
      <c r="AE17" s="203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25"/>
      <c r="AQ17" s="135"/>
      <c r="AR17" s="204"/>
      <c r="AS17" s="205"/>
      <c r="AT17" s="135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</row>
    <row r="18" ht="99.75" customHeight="1">
      <c r="A18" s="20"/>
      <c r="B18" s="146"/>
      <c r="C18" s="147"/>
      <c r="D18" s="148" t="s">
        <v>126</v>
      </c>
      <c r="E18" s="149">
        <v>1.65</v>
      </c>
      <c r="F18" s="137">
        <f t="shared" ref="F18:F27" si="22">SUM(AE18:AQ18)*E18</f>
        <v>0</v>
      </c>
      <c r="G18" s="137">
        <f t="shared" ref="G18:G27" si="23">AE18*X18</f>
        <v>0</v>
      </c>
      <c r="H18" s="137">
        <f t="shared" ref="H18:H27" si="24">AF18*X18</f>
        <v>0</v>
      </c>
      <c r="I18" s="137">
        <f t="shared" ref="I18:I27" si="25">AG18*X18</f>
        <v>0</v>
      </c>
      <c r="J18" s="137">
        <f t="shared" ref="J18:J27" si="26">AH18*X18</f>
        <v>0</v>
      </c>
      <c r="K18" s="137">
        <f t="shared" ref="K18:K27" si="27">AI18*X18</f>
        <v>0</v>
      </c>
      <c r="L18" s="137">
        <f t="shared" ref="L18:L27" si="28">AJ18*X18</f>
        <v>0</v>
      </c>
      <c r="M18" s="137">
        <f t="shared" ref="M18:M27" si="29">AK18*X18</f>
        <v>0</v>
      </c>
      <c r="N18" s="137">
        <f t="shared" ref="N18:N121" si="30">AL18*X18</f>
        <v>0</v>
      </c>
      <c r="O18" s="137">
        <f t="shared" ref="O18:O27" si="31">AM18*X18</f>
        <v>0</v>
      </c>
      <c r="P18" s="137">
        <f t="shared" ref="P18:P27" si="32">AN18*X18</f>
        <v>0</v>
      </c>
      <c r="Q18" s="137">
        <f t="shared" ref="Q18:Q27" si="33">AO18*X18</f>
        <v>0</v>
      </c>
      <c r="R18" s="137">
        <f t="shared" ref="R18:R27" si="34">AP18*X18</f>
        <v>0</v>
      </c>
      <c r="S18" s="137">
        <f t="shared" ref="S18:S27" si="35">AQ18*X18</f>
        <v>0</v>
      </c>
      <c r="T18" s="149">
        <v>10.0</v>
      </c>
      <c r="U18" s="150" t="s">
        <v>106</v>
      </c>
      <c r="V18" s="151" t="s">
        <v>127</v>
      </c>
      <c r="W18" s="151" t="s">
        <v>128</v>
      </c>
      <c r="X18" s="150">
        <v>10.0</v>
      </c>
      <c r="Y18" s="150">
        <v>0.0</v>
      </c>
      <c r="Z18" s="152">
        <v>30.0</v>
      </c>
      <c r="AA18" s="152"/>
      <c r="AB18" s="152"/>
      <c r="AC18" s="150" t="s">
        <v>109</v>
      </c>
      <c r="AD18" s="206">
        <v>349.8</v>
      </c>
      <c r="AE18" s="207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9"/>
      <c r="AR18" s="210">
        <f t="shared" ref="AR18:AR27" si="36">AD18*AE18+AD18*AF18+AD18*AG18+AD18*AH18+AD18*AI18+AD18*AJ18+AD18*AK18+AD18*AM18+AD18*AN18+AD18*AO18+AD18*AP18+AD18*AQ18+AD18*AL18</f>
        <v>0</v>
      </c>
      <c r="AS18" s="211" t="str">
        <f t="shared" ref="AS18:AS27" si="37">IF(SUM(AE18:AQ18)&gt;0,"Yes","No")</f>
        <v>No</v>
      </c>
      <c r="AT18" s="212" t="str">
        <f t="shared" ref="AT18:AT27" si="38">IF(B18="New","Yes","No")</f>
        <v>No</v>
      </c>
      <c r="AU18" s="20">
        <f t="shared" ref="AU18:AU21" si="39">X18</f>
        <v>10</v>
      </c>
      <c r="AV18" s="20"/>
      <c r="AW18" s="20"/>
      <c r="AX18" s="20">
        <v>200.0</v>
      </c>
      <c r="AY18" s="20">
        <v>250.0</v>
      </c>
      <c r="AZ18" s="20">
        <v>20.0</v>
      </c>
      <c r="BA18" s="20">
        <f t="shared" ref="BA18:BA94" si="40">SUM(AE18:AO18)*Y18</f>
        <v>0</v>
      </c>
      <c r="BB18" s="20">
        <v>0.18</v>
      </c>
      <c r="BC18" s="20"/>
      <c r="BD18" s="162">
        <v>10.0</v>
      </c>
      <c r="BE18" s="163">
        <f t="shared" ref="BE18:BE27" si="41">BD18*SUM(AE18:AQ18)</f>
        <v>0</v>
      </c>
    </row>
    <row r="19" ht="99.75" customHeight="1">
      <c r="A19" s="20"/>
      <c r="B19" s="164"/>
      <c r="C19" s="20"/>
      <c r="D19" s="75" t="s">
        <v>129</v>
      </c>
      <c r="E19" s="165">
        <v>2.5</v>
      </c>
      <c r="F19" s="166">
        <f t="shared" si="22"/>
        <v>0</v>
      </c>
      <c r="G19" s="166">
        <f t="shared" si="23"/>
        <v>0</v>
      </c>
      <c r="H19" s="166">
        <f t="shared" si="24"/>
        <v>0</v>
      </c>
      <c r="I19" s="166">
        <f t="shared" si="25"/>
        <v>0</v>
      </c>
      <c r="J19" s="166">
        <f t="shared" si="26"/>
        <v>0</v>
      </c>
      <c r="K19" s="166">
        <f t="shared" si="27"/>
        <v>0</v>
      </c>
      <c r="L19" s="166">
        <f t="shared" si="28"/>
        <v>0</v>
      </c>
      <c r="M19" s="166">
        <f t="shared" si="29"/>
        <v>0</v>
      </c>
      <c r="N19" s="166">
        <f t="shared" si="30"/>
        <v>0</v>
      </c>
      <c r="O19" s="166">
        <f t="shared" si="31"/>
        <v>0</v>
      </c>
      <c r="P19" s="166">
        <f t="shared" si="32"/>
        <v>0</v>
      </c>
      <c r="Q19" s="166">
        <f t="shared" si="33"/>
        <v>0</v>
      </c>
      <c r="R19" s="166">
        <f t="shared" si="34"/>
        <v>0</v>
      </c>
      <c r="S19" s="166">
        <f t="shared" si="35"/>
        <v>0</v>
      </c>
      <c r="T19" s="165">
        <v>5.0</v>
      </c>
      <c r="U19" s="107" t="s">
        <v>106</v>
      </c>
      <c r="V19" s="167" t="s">
        <v>130</v>
      </c>
      <c r="W19" s="167" t="s">
        <v>128</v>
      </c>
      <c r="X19" s="107">
        <v>5.0</v>
      </c>
      <c r="Y19" s="107">
        <v>0.0</v>
      </c>
      <c r="Z19" s="169">
        <v>20.0</v>
      </c>
      <c r="AA19" s="169"/>
      <c r="AB19" s="169"/>
      <c r="AC19" s="107" t="s">
        <v>109</v>
      </c>
      <c r="AD19" s="213">
        <v>238.5</v>
      </c>
      <c r="AE19" s="172"/>
      <c r="AF19" s="173"/>
      <c r="AG19" s="174"/>
      <c r="AH19" s="174"/>
      <c r="AI19" s="174"/>
      <c r="AJ19" s="174"/>
      <c r="AK19" s="174"/>
      <c r="AL19" s="174"/>
      <c r="AM19" s="174"/>
      <c r="AN19" s="174"/>
      <c r="AO19" s="174"/>
      <c r="AP19" s="174"/>
      <c r="AQ19" s="175"/>
      <c r="AR19" s="176">
        <f t="shared" si="36"/>
        <v>0</v>
      </c>
      <c r="AS19" s="177" t="str">
        <f t="shared" si="37"/>
        <v>No</v>
      </c>
      <c r="AT19" s="178" t="str">
        <f t="shared" si="38"/>
        <v>No</v>
      </c>
      <c r="AU19" s="20">
        <f t="shared" si="39"/>
        <v>5</v>
      </c>
      <c r="AV19" s="20"/>
      <c r="AW19" s="122"/>
      <c r="AX19" s="122">
        <v>250.0</v>
      </c>
      <c r="AY19" s="122">
        <v>300.0</v>
      </c>
      <c r="AZ19" s="122">
        <v>30.0</v>
      </c>
      <c r="BA19" s="20">
        <f t="shared" si="40"/>
        <v>0</v>
      </c>
      <c r="BB19" s="122">
        <v>0.23</v>
      </c>
      <c r="BC19" s="122"/>
      <c r="BD19" s="158">
        <v>5.0</v>
      </c>
      <c r="BE19" s="156">
        <f t="shared" si="41"/>
        <v>0</v>
      </c>
    </row>
    <row r="20" ht="99.75" customHeight="1">
      <c r="A20" s="20"/>
      <c r="B20" s="214"/>
      <c r="C20" s="20"/>
      <c r="D20" s="180" t="s">
        <v>131</v>
      </c>
      <c r="E20" s="165">
        <v>5.2</v>
      </c>
      <c r="F20" s="181">
        <f t="shared" si="22"/>
        <v>0</v>
      </c>
      <c r="G20" s="181">
        <f t="shared" si="23"/>
        <v>0</v>
      </c>
      <c r="H20" s="181">
        <f t="shared" si="24"/>
        <v>0</v>
      </c>
      <c r="I20" s="181">
        <f t="shared" si="25"/>
        <v>0</v>
      </c>
      <c r="J20" s="181">
        <f t="shared" si="26"/>
        <v>0</v>
      </c>
      <c r="K20" s="181">
        <f t="shared" si="27"/>
        <v>0</v>
      </c>
      <c r="L20" s="181">
        <f t="shared" si="28"/>
        <v>0</v>
      </c>
      <c r="M20" s="181">
        <f t="shared" si="29"/>
        <v>0</v>
      </c>
      <c r="N20" s="181">
        <f t="shared" si="30"/>
        <v>0</v>
      </c>
      <c r="O20" s="181">
        <f t="shared" si="31"/>
        <v>0</v>
      </c>
      <c r="P20" s="181">
        <f t="shared" si="32"/>
        <v>0</v>
      </c>
      <c r="Q20" s="181">
        <f t="shared" si="33"/>
        <v>0</v>
      </c>
      <c r="R20" s="181">
        <f t="shared" si="34"/>
        <v>0</v>
      </c>
      <c r="S20" s="181">
        <f t="shared" si="35"/>
        <v>0</v>
      </c>
      <c r="T20" s="165">
        <v>4.0</v>
      </c>
      <c r="U20" s="154" t="s">
        <v>132</v>
      </c>
      <c r="V20" s="182" t="s">
        <v>133</v>
      </c>
      <c r="W20" s="182" t="s">
        <v>128</v>
      </c>
      <c r="X20" s="154">
        <v>4.0</v>
      </c>
      <c r="Y20" s="154">
        <v>0.0</v>
      </c>
      <c r="Z20" s="169">
        <v>16.0</v>
      </c>
      <c r="AA20" s="169"/>
      <c r="AB20" s="169"/>
      <c r="AC20" s="154" t="s">
        <v>109</v>
      </c>
      <c r="AD20" s="155">
        <v>238.5</v>
      </c>
      <c r="AE20" s="156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8"/>
      <c r="AR20" s="159">
        <f t="shared" si="36"/>
        <v>0</v>
      </c>
      <c r="AS20" s="160" t="str">
        <f t="shared" si="37"/>
        <v>No</v>
      </c>
      <c r="AT20" s="161" t="str">
        <f t="shared" si="38"/>
        <v>No</v>
      </c>
      <c r="AU20" s="20">
        <f t="shared" si="39"/>
        <v>4</v>
      </c>
      <c r="AV20" s="20"/>
      <c r="AW20" s="20"/>
      <c r="AX20" s="20">
        <v>300.0</v>
      </c>
      <c r="AY20" s="20">
        <v>350.0</v>
      </c>
      <c r="AZ20" s="20">
        <v>30.0</v>
      </c>
      <c r="BA20" s="20">
        <f t="shared" si="40"/>
        <v>0</v>
      </c>
      <c r="BB20" s="20">
        <v>0.43344</v>
      </c>
      <c r="BC20" s="20"/>
      <c r="BD20" s="158">
        <v>4.0</v>
      </c>
      <c r="BE20" s="156">
        <f t="shared" si="41"/>
        <v>0</v>
      </c>
    </row>
    <row r="21" ht="99.75" customHeight="1">
      <c r="A21" s="20"/>
      <c r="B21" s="164"/>
      <c r="C21" s="20"/>
      <c r="D21" s="75" t="s">
        <v>134</v>
      </c>
      <c r="E21" s="165">
        <v>6.4</v>
      </c>
      <c r="F21" s="166">
        <f t="shared" si="22"/>
        <v>0</v>
      </c>
      <c r="G21" s="166">
        <f t="shared" si="23"/>
        <v>0</v>
      </c>
      <c r="H21" s="166">
        <f t="shared" si="24"/>
        <v>0</v>
      </c>
      <c r="I21" s="166">
        <f t="shared" si="25"/>
        <v>0</v>
      </c>
      <c r="J21" s="166">
        <f t="shared" si="26"/>
        <v>0</v>
      </c>
      <c r="K21" s="166">
        <f t="shared" si="27"/>
        <v>0</v>
      </c>
      <c r="L21" s="166">
        <f t="shared" si="28"/>
        <v>0</v>
      </c>
      <c r="M21" s="166">
        <f t="shared" si="29"/>
        <v>0</v>
      </c>
      <c r="N21" s="166">
        <f t="shared" si="30"/>
        <v>0</v>
      </c>
      <c r="O21" s="166">
        <f t="shared" si="31"/>
        <v>0</v>
      </c>
      <c r="P21" s="166">
        <f t="shared" si="32"/>
        <v>0</v>
      </c>
      <c r="Q21" s="166">
        <f t="shared" si="33"/>
        <v>0</v>
      </c>
      <c r="R21" s="166">
        <f t="shared" si="34"/>
        <v>0</v>
      </c>
      <c r="S21" s="166">
        <f t="shared" si="35"/>
        <v>0</v>
      </c>
      <c r="T21" s="165">
        <v>3.0</v>
      </c>
      <c r="U21" s="215" t="s">
        <v>111</v>
      </c>
      <c r="V21" s="215" t="s">
        <v>135</v>
      </c>
      <c r="W21" s="215" t="s">
        <v>128</v>
      </c>
      <c r="X21" s="107">
        <v>3.0</v>
      </c>
      <c r="Y21" s="107">
        <v>0.0</v>
      </c>
      <c r="Z21" s="169">
        <v>18.0</v>
      </c>
      <c r="AA21" s="169"/>
      <c r="AB21" s="169"/>
      <c r="AC21" s="107" t="s">
        <v>109</v>
      </c>
      <c r="AD21" s="213">
        <v>238.5</v>
      </c>
      <c r="AE21" s="172"/>
      <c r="AF21" s="173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5"/>
      <c r="AR21" s="176">
        <f t="shared" si="36"/>
        <v>0</v>
      </c>
      <c r="AS21" s="177" t="str">
        <f t="shared" si="37"/>
        <v>No</v>
      </c>
      <c r="AT21" s="178" t="str">
        <f t="shared" si="38"/>
        <v>No</v>
      </c>
      <c r="AU21" s="20">
        <f t="shared" si="39"/>
        <v>3</v>
      </c>
      <c r="AV21" s="20"/>
      <c r="AW21" s="122"/>
      <c r="AX21" s="122">
        <v>300.0</v>
      </c>
      <c r="AY21" s="122">
        <v>400.0</v>
      </c>
      <c r="AZ21" s="122">
        <v>40.0</v>
      </c>
      <c r="BA21" s="20">
        <f t="shared" si="40"/>
        <v>0</v>
      </c>
      <c r="BB21" s="122">
        <v>0.56196</v>
      </c>
      <c r="BC21" s="122"/>
      <c r="BD21" s="158">
        <v>3.0</v>
      </c>
      <c r="BE21" s="156">
        <f t="shared" si="41"/>
        <v>0</v>
      </c>
    </row>
    <row r="22" ht="99.75" customHeight="1">
      <c r="A22" s="20"/>
      <c r="B22" s="179"/>
      <c r="C22" s="20"/>
      <c r="D22" s="180" t="s">
        <v>136</v>
      </c>
      <c r="E22" s="165">
        <v>9.0</v>
      </c>
      <c r="F22" s="181">
        <f t="shared" si="22"/>
        <v>0</v>
      </c>
      <c r="G22" s="181">
        <f t="shared" si="23"/>
        <v>0</v>
      </c>
      <c r="H22" s="181">
        <f t="shared" si="24"/>
        <v>0</v>
      </c>
      <c r="I22" s="181">
        <f t="shared" si="25"/>
        <v>0</v>
      </c>
      <c r="J22" s="181">
        <f t="shared" si="26"/>
        <v>0</v>
      </c>
      <c r="K22" s="181">
        <f t="shared" si="27"/>
        <v>0</v>
      </c>
      <c r="L22" s="181">
        <f t="shared" si="28"/>
        <v>0</v>
      </c>
      <c r="M22" s="181">
        <f t="shared" si="29"/>
        <v>0</v>
      </c>
      <c r="N22" s="181">
        <f t="shared" si="30"/>
        <v>0</v>
      </c>
      <c r="O22" s="181">
        <f t="shared" si="31"/>
        <v>0</v>
      </c>
      <c r="P22" s="181">
        <f t="shared" si="32"/>
        <v>0</v>
      </c>
      <c r="Q22" s="181">
        <f t="shared" si="33"/>
        <v>0</v>
      </c>
      <c r="R22" s="181">
        <f t="shared" si="34"/>
        <v>0</v>
      </c>
      <c r="S22" s="181">
        <f t="shared" si="35"/>
        <v>0</v>
      </c>
      <c r="T22" s="165">
        <v>2.0</v>
      </c>
      <c r="U22" s="154" t="s">
        <v>111</v>
      </c>
      <c r="V22" s="182" t="s">
        <v>137</v>
      </c>
      <c r="W22" s="182" t="s">
        <v>128</v>
      </c>
      <c r="X22" s="154">
        <v>2.0</v>
      </c>
      <c r="Y22" s="154">
        <v>0.0</v>
      </c>
      <c r="Z22" s="169">
        <v>18.0</v>
      </c>
      <c r="AA22" s="169"/>
      <c r="AB22" s="169"/>
      <c r="AC22" s="154" t="s">
        <v>109</v>
      </c>
      <c r="AD22" s="155">
        <v>238.5</v>
      </c>
      <c r="AE22" s="156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8"/>
      <c r="AR22" s="159">
        <f t="shared" si="36"/>
        <v>0</v>
      </c>
      <c r="AS22" s="160" t="str">
        <f t="shared" si="37"/>
        <v>No</v>
      </c>
      <c r="AT22" s="161" t="str">
        <f t="shared" si="38"/>
        <v>No</v>
      </c>
      <c r="AU22" s="20"/>
      <c r="AV22" s="20">
        <f t="shared" ref="AV22:AV28" si="42">X22</f>
        <v>2</v>
      </c>
      <c r="AW22" s="20"/>
      <c r="AX22" s="20">
        <v>300.0</v>
      </c>
      <c r="AY22" s="20">
        <v>400.0</v>
      </c>
      <c r="AZ22" s="20">
        <v>40.0</v>
      </c>
      <c r="BA22" s="20">
        <f t="shared" si="40"/>
        <v>0</v>
      </c>
      <c r="BB22" s="20">
        <v>0.7536</v>
      </c>
      <c r="BC22" s="20"/>
      <c r="BD22" s="158">
        <v>2.0</v>
      </c>
      <c r="BE22" s="156">
        <f t="shared" si="41"/>
        <v>0</v>
      </c>
    </row>
    <row r="23" ht="99.75" customHeight="1">
      <c r="A23" s="20"/>
      <c r="B23" s="164"/>
      <c r="C23" s="20"/>
      <c r="D23" s="75" t="s">
        <v>138</v>
      </c>
      <c r="E23" s="165">
        <v>9.1</v>
      </c>
      <c r="F23" s="166">
        <f t="shared" si="22"/>
        <v>0</v>
      </c>
      <c r="G23" s="166">
        <f t="shared" si="23"/>
        <v>0</v>
      </c>
      <c r="H23" s="166">
        <f t="shared" si="24"/>
        <v>0</v>
      </c>
      <c r="I23" s="166">
        <f t="shared" si="25"/>
        <v>0</v>
      </c>
      <c r="J23" s="166">
        <f t="shared" si="26"/>
        <v>0</v>
      </c>
      <c r="K23" s="166">
        <f t="shared" si="27"/>
        <v>0</v>
      </c>
      <c r="L23" s="166">
        <f t="shared" si="28"/>
        <v>0</v>
      </c>
      <c r="M23" s="166">
        <f t="shared" si="29"/>
        <v>0</v>
      </c>
      <c r="N23" s="166">
        <f t="shared" si="30"/>
        <v>0</v>
      </c>
      <c r="O23" s="166">
        <f t="shared" si="31"/>
        <v>0</v>
      </c>
      <c r="P23" s="166">
        <f t="shared" si="32"/>
        <v>0</v>
      </c>
      <c r="Q23" s="166">
        <f t="shared" si="33"/>
        <v>0</v>
      </c>
      <c r="R23" s="166">
        <f t="shared" si="34"/>
        <v>0</v>
      </c>
      <c r="S23" s="166">
        <f t="shared" si="35"/>
        <v>0</v>
      </c>
      <c r="T23" s="165">
        <v>1.0</v>
      </c>
      <c r="U23" s="215" t="s">
        <v>123</v>
      </c>
      <c r="V23" s="215" t="s">
        <v>139</v>
      </c>
      <c r="W23" s="215" t="s">
        <v>128</v>
      </c>
      <c r="X23" s="107">
        <v>1.0</v>
      </c>
      <c r="Y23" s="107">
        <v>0.0</v>
      </c>
      <c r="Z23" s="169">
        <v>12.0</v>
      </c>
      <c r="AA23" s="169"/>
      <c r="AB23" s="169"/>
      <c r="AC23" s="107" t="s">
        <v>109</v>
      </c>
      <c r="AD23" s="213">
        <v>226.84</v>
      </c>
      <c r="AE23" s="172"/>
      <c r="AF23" s="173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5"/>
      <c r="AR23" s="176">
        <f t="shared" si="36"/>
        <v>0</v>
      </c>
      <c r="AS23" s="177" t="str">
        <f t="shared" si="37"/>
        <v>No</v>
      </c>
      <c r="AT23" s="178" t="str">
        <f t="shared" si="38"/>
        <v>No</v>
      </c>
      <c r="AU23" s="20"/>
      <c r="AV23" s="20">
        <f t="shared" si="42"/>
        <v>1</v>
      </c>
      <c r="AW23" s="122"/>
      <c r="AX23" s="122">
        <v>150.0</v>
      </c>
      <c r="AY23" s="122">
        <v>300.0</v>
      </c>
      <c r="AZ23" s="122">
        <v>60.0</v>
      </c>
      <c r="BA23" s="20">
        <f t="shared" si="40"/>
        <v>0</v>
      </c>
      <c r="BB23" s="122">
        <v>0.72759</v>
      </c>
      <c r="BC23" s="122"/>
      <c r="BD23" s="158">
        <v>1.0</v>
      </c>
      <c r="BE23" s="156">
        <f t="shared" si="41"/>
        <v>0</v>
      </c>
    </row>
    <row r="24" ht="99.75" customHeight="1">
      <c r="A24" s="20"/>
      <c r="B24" s="179"/>
      <c r="C24" s="20"/>
      <c r="D24" s="180" t="s">
        <v>140</v>
      </c>
      <c r="E24" s="165">
        <v>15.0</v>
      </c>
      <c r="F24" s="181">
        <f t="shared" si="22"/>
        <v>0</v>
      </c>
      <c r="G24" s="181">
        <f t="shared" si="23"/>
        <v>0</v>
      </c>
      <c r="H24" s="181">
        <f t="shared" si="24"/>
        <v>0</v>
      </c>
      <c r="I24" s="181">
        <f t="shared" si="25"/>
        <v>0</v>
      </c>
      <c r="J24" s="181">
        <f t="shared" si="26"/>
        <v>0</v>
      </c>
      <c r="K24" s="181">
        <f t="shared" si="27"/>
        <v>0</v>
      </c>
      <c r="L24" s="181">
        <f t="shared" si="28"/>
        <v>0</v>
      </c>
      <c r="M24" s="181">
        <f t="shared" si="29"/>
        <v>0</v>
      </c>
      <c r="N24" s="181">
        <f t="shared" si="30"/>
        <v>0</v>
      </c>
      <c r="O24" s="181">
        <f t="shared" si="31"/>
        <v>0</v>
      </c>
      <c r="P24" s="181">
        <f t="shared" si="32"/>
        <v>0</v>
      </c>
      <c r="Q24" s="181">
        <f t="shared" si="33"/>
        <v>0</v>
      </c>
      <c r="R24" s="181">
        <f t="shared" si="34"/>
        <v>0</v>
      </c>
      <c r="S24" s="181">
        <f t="shared" si="35"/>
        <v>0</v>
      </c>
      <c r="T24" s="165">
        <v>1.0</v>
      </c>
      <c r="U24" s="154" t="s">
        <v>118</v>
      </c>
      <c r="V24" s="182" t="s">
        <v>141</v>
      </c>
      <c r="W24" s="182" t="s">
        <v>128</v>
      </c>
      <c r="X24" s="154">
        <v>1.0</v>
      </c>
      <c r="Y24" s="154">
        <v>0.0</v>
      </c>
      <c r="Z24" s="169">
        <v>12.0</v>
      </c>
      <c r="AA24" s="169"/>
      <c r="AB24" s="169"/>
      <c r="AC24" s="154" t="s">
        <v>109</v>
      </c>
      <c r="AD24" s="155">
        <v>254.4</v>
      </c>
      <c r="AE24" s="156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8"/>
      <c r="AR24" s="159">
        <f t="shared" si="36"/>
        <v>0</v>
      </c>
      <c r="AS24" s="160" t="str">
        <f t="shared" si="37"/>
        <v>No</v>
      </c>
      <c r="AT24" s="161" t="str">
        <f t="shared" si="38"/>
        <v>No</v>
      </c>
      <c r="AU24" s="20"/>
      <c r="AV24" s="20">
        <f t="shared" si="42"/>
        <v>1</v>
      </c>
      <c r="AW24" s="20"/>
      <c r="AX24" s="20">
        <v>150.0</v>
      </c>
      <c r="AY24" s="20">
        <v>400.0</v>
      </c>
      <c r="AZ24" s="20">
        <v>70.0</v>
      </c>
      <c r="BA24" s="20">
        <f t="shared" si="40"/>
        <v>0</v>
      </c>
      <c r="BB24" s="20">
        <v>1.0773</v>
      </c>
      <c r="BC24" s="20"/>
      <c r="BD24" s="158">
        <v>1.0</v>
      </c>
      <c r="BE24" s="156">
        <f t="shared" si="41"/>
        <v>0</v>
      </c>
    </row>
    <row r="25" ht="99.75" customHeight="1">
      <c r="A25" s="20"/>
      <c r="B25" s="164"/>
      <c r="C25" s="20"/>
      <c r="D25" s="75" t="s">
        <v>142</v>
      </c>
      <c r="E25" s="165">
        <v>20.0</v>
      </c>
      <c r="F25" s="166">
        <f t="shared" si="22"/>
        <v>0</v>
      </c>
      <c r="G25" s="166">
        <f t="shared" si="23"/>
        <v>0</v>
      </c>
      <c r="H25" s="166">
        <f t="shared" si="24"/>
        <v>0</v>
      </c>
      <c r="I25" s="166">
        <f t="shared" si="25"/>
        <v>0</v>
      </c>
      <c r="J25" s="166">
        <f t="shared" si="26"/>
        <v>0</v>
      </c>
      <c r="K25" s="166">
        <f t="shared" si="27"/>
        <v>0</v>
      </c>
      <c r="L25" s="166">
        <f t="shared" si="28"/>
        <v>0</v>
      </c>
      <c r="M25" s="166">
        <f t="shared" si="29"/>
        <v>0</v>
      </c>
      <c r="N25" s="166">
        <f t="shared" si="30"/>
        <v>0</v>
      </c>
      <c r="O25" s="166">
        <f t="shared" si="31"/>
        <v>0</v>
      </c>
      <c r="P25" s="166">
        <f t="shared" si="32"/>
        <v>0</v>
      </c>
      <c r="Q25" s="166">
        <f t="shared" si="33"/>
        <v>0</v>
      </c>
      <c r="R25" s="166">
        <f t="shared" si="34"/>
        <v>0</v>
      </c>
      <c r="S25" s="166">
        <f t="shared" si="35"/>
        <v>0</v>
      </c>
      <c r="T25" s="165">
        <v>1.0</v>
      </c>
      <c r="U25" s="215" t="s">
        <v>118</v>
      </c>
      <c r="V25" s="215" t="s">
        <v>143</v>
      </c>
      <c r="W25" s="215" t="s">
        <v>128</v>
      </c>
      <c r="X25" s="107">
        <v>1.0</v>
      </c>
      <c r="Y25" s="107">
        <v>26.0</v>
      </c>
      <c r="Z25" s="169">
        <v>15.0</v>
      </c>
      <c r="AA25" s="169"/>
      <c r="AB25" s="169"/>
      <c r="AC25" s="107" t="s">
        <v>109</v>
      </c>
      <c r="AD25" s="213">
        <v>349.8</v>
      </c>
      <c r="AE25" s="172"/>
      <c r="AF25" s="173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5"/>
      <c r="AR25" s="176">
        <f t="shared" si="36"/>
        <v>0</v>
      </c>
      <c r="AS25" s="177" t="str">
        <f t="shared" si="37"/>
        <v>No</v>
      </c>
      <c r="AT25" s="178" t="str">
        <f t="shared" si="38"/>
        <v>No</v>
      </c>
      <c r="AU25" s="20"/>
      <c r="AV25" s="20">
        <f t="shared" si="42"/>
        <v>1</v>
      </c>
      <c r="AW25" s="122"/>
      <c r="AX25" s="122">
        <v>180.0</v>
      </c>
      <c r="AY25" s="122">
        <v>500.0</v>
      </c>
      <c r="AZ25" s="122">
        <v>80.0</v>
      </c>
      <c r="BA25" s="20">
        <f t="shared" si="40"/>
        <v>0</v>
      </c>
      <c r="BB25" s="122">
        <v>1.56357</v>
      </c>
      <c r="BC25" s="122"/>
      <c r="BD25" s="158">
        <v>1.0</v>
      </c>
      <c r="BE25" s="156">
        <f t="shared" si="41"/>
        <v>0</v>
      </c>
    </row>
    <row r="26" ht="99.75" customHeight="1">
      <c r="A26" s="20"/>
      <c r="B26" s="179"/>
      <c r="C26" s="20"/>
      <c r="D26" s="180" t="s">
        <v>144</v>
      </c>
      <c r="E26" s="165">
        <v>25.0</v>
      </c>
      <c r="F26" s="181">
        <f t="shared" si="22"/>
        <v>0</v>
      </c>
      <c r="G26" s="181">
        <f t="shared" si="23"/>
        <v>0</v>
      </c>
      <c r="H26" s="181">
        <f t="shared" si="24"/>
        <v>0</v>
      </c>
      <c r="I26" s="181">
        <f t="shared" si="25"/>
        <v>0</v>
      </c>
      <c r="J26" s="181">
        <f t="shared" si="26"/>
        <v>0</v>
      </c>
      <c r="K26" s="181">
        <f t="shared" si="27"/>
        <v>0</v>
      </c>
      <c r="L26" s="181">
        <f t="shared" si="28"/>
        <v>0</v>
      </c>
      <c r="M26" s="181">
        <f t="shared" si="29"/>
        <v>0</v>
      </c>
      <c r="N26" s="181">
        <f t="shared" si="30"/>
        <v>0</v>
      </c>
      <c r="O26" s="181">
        <f t="shared" si="31"/>
        <v>0</v>
      </c>
      <c r="P26" s="181">
        <f t="shared" si="32"/>
        <v>0</v>
      </c>
      <c r="Q26" s="181">
        <f t="shared" si="33"/>
        <v>0</v>
      </c>
      <c r="R26" s="181">
        <f t="shared" si="34"/>
        <v>0</v>
      </c>
      <c r="S26" s="181">
        <f t="shared" si="35"/>
        <v>0</v>
      </c>
      <c r="T26" s="165">
        <v>1.0</v>
      </c>
      <c r="U26" s="154" t="s">
        <v>145</v>
      </c>
      <c r="V26" s="182" t="s">
        <v>146</v>
      </c>
      <c r="W26" s="182" t="s">
        <v>128</v>
      </c>
      <c r="X26" s="154">
        <v>1.0</v>
      </c>
      <c r="Y26" s="154">
        <v>38.0</v>
      </c>
      <c r="Z26" s="169">
        <v>21.0</v>
      </c>
      <c r="AA26" s="169"/>
      <c r="AB26" s="169"/>
      <c r="AC26" s="154" t="s">
        <v>109</v>
      </c>
      <c r="AD26" s="155">
        <v>424.0</v>
      </c>
      <c r="AE26" s="156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8"/>
      <c r="AR26" s="159">
        <f t="shared" si="36"/>
        <v>0</v>
      </c>
      <c r="AS26" s="160" t="str">
        <f t="shared" si="37"/>
        <v>No</v>
      </c>
      <c r="AT26" s="161" t="str">
        <f t="shared" si="38"/>
        <v>No</v>
      </c>
      <c r="AU26" s="20"/>
      <c r="AV26" s="20">
        <f t="shared" si="42"/>
        <v>1</v>
      </c>
      <c r="AW26" s="20"/>
      <c r="AX26" s="20">
        <v>200.0</v>
      </c>
      <c r="AY26" s="20">
        <v>600.0</v>
      </c>
      <c r="AZ26" s="20">
        <v>90.0</v>
      </c>
      <c r="BA26" s="20">
        <f t="shared" si="40"/>
        <v>0</v>
      </c>
      <c r="BB26" s="20">
        <v>1.99892</v>
      </c>
      <c r="BC26" s="20"/>
      <c r="BD26" s="158">
        <v>1.0</v>
      </c>
      <c r="BE26" s="156">
        <f t="shared" si="41"/>
        <v>0</v>
      </c>
    </row>
    <row r="27" ht="99.75" customHeight="1">
      <c r="A27" s="20"/>
      <c r="B27" s="216"/>
      <c r="C27" s="18"/>
      <c r="D27" s="217" t="s">
        <v>147</v>
      </c>
      <c r="E27" s="185">
        <v>46.0</v>
      </c>
      <c r="F27" s="218">
        <f t="shared" si="22"/>
        <v>0</v>
      </c>
      <c r="G27" s="218">
        <f t="shared" si="23"/>
        <v>0</v>
      </c>
      <c r="H27" s="218">
        <f t="shared" si="24"/>
        <v>0</v>
      </c>
      <c r="I27" s="218">
        <f t="shared" si="25"/>
        <v>0</v>
      </c>
      <c r="J27" s="218">
        <f t="shared" si="26"/>
        <v>0</v>
      </c>
      <c r="K27" s="218">
        <f t="shared" si="27"/>
        <v>0</v>
      </c>
      <c r="L27" s="218">
        <f t="shared" si="28"/>
        <v>0</v>
      </c>
      <c r="M27" s="218">
        <f t="shared" si="29"/>
        <v>0</v>
      </c>
      <c r="N27" s="218">
        <f t="shared" si="30"/>
        <v>0</v>
      </c>
      <c r="O27" s="218">
        <f t="shared" si="31"/>
        <v>0</v>
      </c>
      <c r="P27" s="218">
        <f t="shared" si="32"/>
        <v>0</v>
      </c>
      <c r="Q27" s="218">
        <f t="shared" si="33"/>
        <v>0</v>
      </c>
      <c r="R27" s="218">
        <f t="shared" si="34"/>
        <v>0</v>
      </c>
      <c r="S27" s="218">
        <f t="shared" si="35"/>
        <v>0</v>
      </c>
      <c r="T27" s="185">
        <v>3.0</v>
      </c>
      <c r="U27" s="219" t="s">
        <v>148</v>
      </c>
      <c r="V27" s="219" t="s">
        <v>149</v>
      </c>
      <c r="W27" s="219" t="s">
        <v>150</v>
      </c>
      <c r="X27" s="220">
        <v>3.0</v>
      </c>
      <c r="Y27" s="221">
        <v>39.0</v>
      </c>
      <c r="Z27" s="189">
        <v>14.0</v>
      </c>
      <c r="AA27" s="189"/>
      <c r="AB27" s="189"/>
      <c r="AC27" s="220" t="s">
        <v>109</v>
      </c>
      <c r="AD27" s="222">
        <v>795.0</v>
      </c>
      <c r="AE27" s="223"/>
      <c r="AF27" s="224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6"/>
      <c r="AR27" s="227">
        <f t="shared" si="36"/>
        <v>0</v>
      </c>
      <c r="AS27" s="228" t="str">
        <f t="shared" si="37"/>
        <v>No</v>
      </c>
      <c r="AT27" s="229" t="str">
        <f t="shared" si="38"/>
        <v>No</v>
      </c>
      <c r="AU27" s="20"/>
      <c r="AV27" s="20">
        <f t="shared" si="42"/>
        <v>3</v>
      </c>
      <c r="AW27" s="122"/>
      <c r="AX27" s="122">
        <v>200.0</v>
      </c>
      <c r="AY27" s="122">
        <v>600.0</v>
      </c>
      <c r="AZ27" s="122">
        <v>90.0</v>
      </c>
      <c r="BA27" s="20">
        <f t="shared" si="40"/>
        <v>0</v>
      </c>
      <c r="BB27" s="122">
        <v>1.99892</v>
      </c>
      <c r="BC27" s="122"/>
      <c r="BD27" s="198">
        <v>3.0</v>
      </c>
      <c r="BE27" s="199">
        <f t="shared" si="41"/>
        <v>0</v>
      </c>
    </row>
    <row r="28" ht="50.25" customHeight="1">
      <c r="A28" s="20"/>
      <c r="B28" s="74"/>
      <c r="C28" s="135"/>
      <c r="D28" s="75"/>
      <c r="E28" s="136"/>
      <c r="F28" s="201"/>
      <c r="G28" s="166"/>
      <c r="H28" s="166"/>
      <c r="I28" s="166"/>
      <c r="J28" s="166"/>
      <c r="K28" s="166"/>
      <c r="L28" s="166"/>
      <c r="M28" s="166"/>
      <c r="N28" s="166">
        <f t="shared" si="30"/>
        <v>0</v>
      </c>
      <c r="O28" s="166"/>
      <c r="P28" s="166"/>
      <c r="Q28" s="166"/>
      <c r="R28" s="166"/>
      <c r="S28" s="166"/>
      <c r="T28" s="136"/>
      <c r="U28" s="75"/>
      <c r="V28" s="139"/>
      <c r="W28" s="139"/>
      <c r="X28" s="75"/>
      <c r="Y28" s="124"/>
      <c r="Z28" s="202"/>
      <c r="AA28" s="202"/>
      <c r="AB28" s="202"/>
      <c r="AC28" s="124"/>
      <c r="AD28" s="142" t="s">
        <v>151</v>
      </c>
      <c r="AE28" s="230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20"/>
      <c r="AR28" s="231"/>
      <c r="AS28" s="177"/>
      <c r="AT28" s="232"/>
      <c r="AU28" s="20" t="str">
        <f t="shared" ref="AU28:AU31" si="43">X28</f>
        <v/>
      </c>
      <c r="AV28" s="20" t="str">
        <f t="shared" si="42"/>
        <v/>
      </c>
      <c r="AW28" s="122"/>
      <c r="AX28" s="122"/>
      <c r="AY28" s="122"/>
      <c r="AZ28" s="122"/>
      <c r="BA28" s="20">
        <f t="shared" si="40"/>
        <v>0</v>
      </c>
      <c r="BB28" s="122"/>
      <c r="BC28" s="122"/>
      <c r="BD28" s="233"/>
      <c r="BE28" s="233"/>
    </row>
    <row r="29" ht="99.75" customHeight="1">
      <c r="A29" s="20"/>
      <c r="B29" s="146"/>
      <c r="C29" s="147"/>
      <c r="D29" s="148" t="s">
        <v>152</v>
      </c>
      <c r="E29" s="149">
        <v>3.9</v>
      </c>
      <c r="F29" s="137">
        <f t="shared" ref="F29:F36" si="44">SUM(AE29:AQ29)*E29</f>
        <v>0</v>
      </c>
      <c r="G29" s="137">
        <f t="shared" ref="G29:G36" si="45">AE29*X29</f>
        <v>0</v>
      </c>
      <c r="H29" s="137">
        <f t="shared" ref="H29:H36" si="46">AF29*X29</f>
        <v>0</v>
      </c>
      <c r="I29" s="137">
        <f t="shared" ref="I29:I36" si="47">AG29*X29</f>
        <v>0</v>
      </c>
      <c r="J29" s="137">
        <f t="shared" ref="J29:J36" si="48">AH29*X29</f>
        <v>0</v>
      </c>
      <c r="K29" s="137">
        <f t="shared" ref="K29:K36" si="49">AI29*X29</f>
        <v>0</v>
      </c>
      <c r="L29" s="137">
        <f t="shared" ref="L29:L36" si="50">AJ29*X29</f>
        <v>0</v>
      </c>
      <c r="M29" s="137">
        <f t="shared" ref="M29:M36" si="51">AK29*X29</f>
        <v>0</v>
      </c>
      <c r="N29" s="137">
        <f t="shared" si="30"/>
        <v>0</v>
      </c>
      <c r="O29" s="137">
        <f t="shared" ref="O29:O36" si="52">AM29*X29</f>
        <v>0</v>
      </c>
      <c r="P29" s="137">
        <f t="shared" ref="P29:P36" si="53">AN29*X29</f>
        <v>0</v>
      </c>
      <c r="Q29" s="137">
        <f t="shared" ref="Q29:Q36" si="54">AO29*X29</f>
        <v>0</v>
      </c>
      <c r="R29" s="137">
        <f t="shared" ref="R29:R36" si="55">AP29*X29</f>
        <v>0</v>
      </c>
      <c r="S29" s="137">
        <f t="shared" ref="S29:S36" si="56">AQ29*X29</f>
        <v>0</v>
      </c>
      <c r="T29" s="149">
        <v>5.0</v>
      </c>
      <c r="U29" s="150" t="s">
        <v>106</v>
      </c>
      <c r="V29" s="151" t="s">
        <v>153</v>
      </c>
      <c r="W29" s="151" t="s">
        <v>128</v>
      </c>
      <c r="X29" s="150">
        <v>5.0</v>
      </c>
      <c r="Y29" s="150">
        <v>5.0</v>
      </c>
      <c r="Z29" s="152">
        <v>20.0</v>
      </c>
      <c r="AA29" s="152"/>
      <c r="AB29" s="152"/>
      <c r="AC29" s="150" t="s">
        <v>109</v>
      </c>
      <c r="AD29" s="206">
        <v>208.82000000000002</v>
      </c>
      <c r="AE29" s="207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9"/>
      <c r="AR29" s="210">
        <f t="shared" ref="AR29:AR36" si="57">AD29*AE29+AD29*AF29+AD29*AG29+AD29*AH29+AD29*AI29+AD29*AJ29+AD29*AK29+AD29*AM29+AD29*AN29+AD29*AO29+AD29*AP29+AD29*AQ29+AD29*AL29</f>
        <v>0</v>
      </c>
      <c r="AS29" s="211" t="str">
        <f t="shared" ref="AS29:AS36" si="58">IF(SUM(AE29:AQ29)&gt;0,"Yes","No")</f>
        <v>No</v>
      </c>
      <c r="AT29" s="212" t="str">
        <f t="shared" ref="AT29:AT36" si="59">IF(B29="New","Yes","No")</f>
        <v>No</v>
      </c>
      <c r="AU29" s="20">
        <f t="shared" si="43"/>
        <v>5</v>
      </c>
      <c r="AV29" s="20"/>
      <c r="AW29" s="20"/>
      <c r="AX29" s="20">
        <v>250.0</v>
      </c>
      <c r="AY29" s="20">
        <v>400.0</v>
      </c>
      <c r="AZ29" s="20">
        <v>20.0</v>
      </c>
      <c r="BA29" s="20">
        <f t="shared" si="40"/>
        <v>0</v>
      </c>
      <c r="BB29" s="20">
        <v>0.4</v>
      </c>
      <c r="BC29" s="20"/>
      <c r="BD29" s="158">
        <v>5.0</v>
      </c>
      <c r="BE29" s="156">
        <f t="shared" ref="BE29:BE36" si="60">BD29*SUM(AE29:AQ29)</f>
        <v>0</v>
      </c>
    </row>
    <row r="30" ht="99.75" customHeight="1">
      <c r="A30" s="20"/>
      <c r="B30" s="164"/>
      <c r="C30" s="20"/>
      <c r="D30" s="75" t="s">
        <v>154</v>
      </c>
      <c r="E30" s="165">
        <v>7.2</v>
      </c>
      <c r="F30" s="166">
        <f t="shared" si="44"/>
        <v>0</v>
      </c>
      <c r="G30" s="166">
        <f t="shared" si="45"/>
        <v>0</v>
      </c>
      <c r="H30" s="166">
        <f t="shared" si="46"/>
        <v>0</v>
      </c>
      <c r="I30" s="166">
        <f t="shared" si="47"/>
        <v>0</v>
      </c>
      <c r="J30" s="166">
        <f t="shared" si="48"/>
        <v>0</v>
      </c>
      <c r="K30" s="166">
        <f t="shared" si="49"/>
        <v>0</v>
      </c>
      <c r="L30" s="166">
        <f t="shared" si="50"/>
        <v>0</v>
      </c>
      <c r="M30" s="166">
        <f t="shared" si="51"/>
        <v>0</v>
      </c>
      <c r="N30" s="166">
        <f t="shared" si="30"/>
        <v>0</v>
      </c>
      <c r="O30" s="166">
        <f t="shared" si="52"/>
        <v>0</v>
      </c>
      <c r="P30" s="166">
        <f t="shared" si="53"/>
        <v>0</v>
      </c>
      <c r="Q30" s="166">
        <f t="shared" si="54"/>
        <v>0</v>
      </c>
      <c r="R30" s="166">
        <f t="shared" si="55"/>
        <v>0</v>
      </c>
      <c r="S30" s="166">
        <f t="shared" si="56"/>
        <v>0</v>
      </c>
      <c r="T30" s="165">
        <v>4.0</v>
      </c>
      <c r="U30" s="107" t="s">
        <v>132</v>
      </c>
      <c r="V30" s="167" t="s">
        <v>155</v>
      </c>
      <c r="W30" s="167" t="s">
        <v>128</v>
      </c>
      <c r="X30" s="107">
        <v>4.0</v>
      </c>
      <c r="Y30" s="107">
        <v>8.0</v>
      </c>
      <c r="Z30" s="169">
        <v>16.0</v>
      </c>
      <c r="AA30" s="169"/>
      <c r="AB30" s="169"/>
      <c r="AC30" s="107" t="s">
        <v>109</v>
      </c>
      <c r="AD30" s="213">
        <v>208.82000000000002</v>
      </c>
      <c r="AE30" s="172"/>
      <c r="AF30" s="173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5"/>
      <c r="AR30" s="176">
        <f t="shared" si="57"/>
        <v>0</v>
      </c>
      <c r="AS30" s="177" t="str">
        <f t="shared" si="58"/>
        <v>No</v>
      </c>
      <c r="AT30" s="178" t="str">
        <f t="shared" si="59"/>
        <v>No</v>
      </c>
      <c r="AU30" s="20">
        <f t="shared" si="43"/>
        <v>4</v>
      </c>
      <c r="AV30" s="20"/>
      <c r="AW30" s="122"/>
      <c r="AX30" s="122">
        <v>250.0</v>
      </c>
      <c r="AY30" s="122">
        <v>400.0</v>
      </c>
      <c r="AZ30" s="122">
        <v>20.0</v>
      </c>
      <c r="BA30" s="20">
        <f t="shared" si="40"/>
        <v>0</v>
      </c>
      <c r="BB30" s="122">
        <v>0.55376</v>
      </c>
      <c r="BC30" s="122"/>
      <c r="BD30" s="158">
        <v>4.0</v>
      </c>
      <c r="BE30" s="156">
        <f t="shared" si="60"/>
        <v>0</v>
      </c>
    </row>
    <row r="31" ht="99.75" customHeight="1">
      <c r="A31" s="20"/>
      <c r="B31" s="214"/>
      <c r="C31" s="20"/>
      <c r="D31" s="180" t="s">
        <v>156</v>
      </c>
      <c r="E31" s="165">
        <v>9.3</v>
      </c>
      <c r="F31" s="181">
        <f t="shared" si="44"/>
        <v>0</v>
      </c>
      <c r="G31" s="181">
        <f t="shared" si="45"/>
        <v>0</v>
      </c>
      <c r="H31" s="181">
        <f t="shared" si="46"/>
        <v>0</v>
      </c>
      <c r="I31" s="181">
        <f t="shared" si="47"/>
        <v>0</v>
      </c>
      <c r="J31" s="181">
        <f t="shared" si="48"/>
        <v>0</v>
      </c>
      <c r="K31" s="181">
        <f t="shared" si="49"/>
        <v>0</v>
      </c>
      <c r="L31" s="181">
        <f t="shared" si="50"/>
        <v>0</v>
      </c>
      <c r="M31" s="181">
        <f t="shared" si="51"/>
        <v>0</v>
      </c>
      <c r="N31" s="181">
        <f t="shared" si="30"/>
        <v>0</v>
      </c>
      <c r="O31" s="181">
        <f t="shared" si="52"/>
        <v>0</v>
      </c>
      <c r="P31" s="181">
        <f t="shared" si="53"/>
        <v>0</v>
      </c>
      <c r="Q31" s="181">
        <f t="shared" si="54"/>
        <v>0</v>
      </c>
      <c r="R31" s="181">
        <f t="shared" si="55"/>
        <v>0</v>
      </c>
      <c r="S31" s="181">
        <f t="shared" si="56"/>
        <v>0</v>
      </c>
      <c r="T31" s="165">
        <v>3.0</v>
      </c>
      <c r="U31" s="154" t="s">
        <v>111</v>
      </c>
      <c r="V31" s="182" t="s">
        <v>157</v>
      </c>
      <c r="W31" s="182" t="s">
        <v>128</v>
      </c>
      <c r="X31" s="154">
        <v>3.0</v>
      </c>
      <c r="Y31" s="154">
        <v>18.0</v>
      </c>
      <c r="Z31" s="169">
        <v>18.0</v>
      </c>
      <c r="AA31" s="169"/>
      <c r="AB31" s="169"/>
      <c r="AC31" s="154" t="s">
        <v>109</v>
      </c>
      <c r="AD31" s="155">
        <v>208.82000000000002</v>
      </c>
      <c r="AE31" s="156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8"/>
      <c r="AR31" s="159">
        <f t="shared" si="57"/>
        <v>0</v>
      </c>
      <c r="AS31" s="160" t="str">
        <f t="shared" si="58"/>
        <v>No</v>
      </c>
      <c r="AT31" s="161" t="str">
        <f t="shared" si="59"/>
        <v>No</v>
      </c>
      <c r="AU31" s="20">
        <f t="shared" si="43"/>
        <v>3</v>
      </c>
      <c r="AV31" s="20"/>
      <c r="AW31" s="20"/>
      <c r="AX31" s="20">
        <v>250.0</v>
      </c>
      <c r="AY31" s="20">
        <v>400.0</v>
      </c>
      <c r="AZ31" s="20">
        <v>30.0</v>
      </c>
      <c r="BA31" s="20">
        <f t="shared" si="40"/>
        <v>0</v>
      </c>
      <c r="BB31" s="20">
        <v>0.7554</v>
      </c>
      <c r="BC31" s="20"/>
      <c r="BD31" s="158">
        <v>3.0</v>
      </c>
      <c r="BE31" s="156">
        <f t="shared" si="60"/>
        <v>0</v>
      </c>
    </row>
    <row r="32" ht="99.75" customHeight="1">
      <c r="A32" s="20"/>
      <c r="B32" s="164"/>
      <c r="C32" s="20"/>
      <c r="D32" s="75" t="s">
        <v>158</v>
      </c>
      <c r="E32" s="165">
        <v>14.5</v>
      </c>
      <c r="F32" s="166">
        <f t="shared" si="44"/>
        <v>0</v>
      </c>
      <c r="G32" s="166">
        <f t="shared" si="45"/>
        <v>0</v>
      </c>
      <c r="H32" s="166">
        <f t="shared" si="46"/>
        <v>0</v>
      </c>
      <c r="I32" s="166">
        <f t="shared" si="47"/>
        <v>0</v>
      </c>
      <c r="J32" s="166">
        <f t="shared" si="48"/>
        <v>0</v>
      </c>
      <c r="K32" s="166">
        <f t="shared" si="49"/>
        <v>0</v>
      </c>
      <c r="L32" s="166">
        <f t="shared" si="50"/>
        <v>0</v>
      </c>
      <c r="M32" s="166">
        <f t="shared" si="51"/>
        <v>0</v>
      </c>
      <c r="N32" s="166">
        <f t="shared" si="30"/>
        <v>0</v>
      </c>
      <c r="O32" s="166">
        <f t="shared" si="52"/>
        <v>0</v>
      </c>
      <c r="P32" s="166">
        <f t="shared" si="53"/>
        <v>0</v>
      </c>
      <c r="Q32" s="166">
        <f t="shared" si="54"/>
        <v>0</v>
      </c>
      <c r="R32" s="166">
        <f t="shared" si="55"/>
        <v>0</v>
      </c>
      <c r="S32" s="166">
        <f t="shared" si="56"/>
        <v>0</v>
      </c>
      <c r="T32" s="165">
        <v>2.0</v>
      </c>
      <c r="U32" s="107" t="s">
        <v>123</v>
      </c>
      <c r="V32" s="167" t="s">
        <v>159</v>
      </c>
      <c r="W32" s="167" t="s">
        <v>128</v>
      </c>
      <c r="X32" s="107">
        <v>2.0</v>
      </c>
      <c r="Y32" s="107">
        <v>24.0</v>
      </c>
      <c r="Z32" s="169">
        <v>18.0</v>
      </c>
      <c r="AA32" s="169"/>
      <c r="AB32" s="169"/>
      <c r="AC32" s="107" t="s">
        <v>109</v>
      </c>
      <c r="AD32" s="213">
        <v>219.42000000000002</v>
      </c>
      <c r="AE32" s="172"/>
      <c r="AF32" s="173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5"/>
      <c r="AR32" s="176">
        <f t="shared" si="57"/>
        <v>0</v>
      </c>
      <c r="AS32" s="177" t="str">
        <f t="shared" si="58"/>
        <v>No</v>
      </c>
      <c r="AT32" s="178" t="str">
        <f t="shared" si="59"/>
        <v>No</v>
      </c>
      <c r="AU32" s="20"/>
      <c r="AV32" s="20">
        <f t="shared" ref="AV32:AV37" si="61">X32</f>
        <v>2</v>
      </c>
      <c r="AW32" s="122"/>
      <c r="AX32" s="122">
        <v>200.0</v>
      </c>
      <c r="AY32" s="122">
        <v>400.0</v>
      </c>
      <c r="AZ32" s="122">
        <v>30.0</v>
      </c>
      <c r="BA32" s="20">
        <f t="shared" si="40"/>
        <v>0</v>
      </c>
      <c r="BB32" s="122">
        <v>1.09378</v>
      </c>
      <c r="BC32" s="122"/>
      <c r="BD32" s="158">
        <v>2.0</v>
      </c>
      <c r="BE32" s="156">
        <f t="shared" si="60"/>
        <v>0</v>
      </c>
    </row>
    <row r="33" ht="99.75" customHeight="1">
      <c r="A33" s="20"/>
      <c r="B33" s="214"/>
      <c r="C33" s="20"/>
      <c r="D33" s="180" t="s">
        <v>160</v>
      </c>
      <c r="E33" s="165">
        <v>11.5</v>
      </c>
      <c r="F33" s="181">
        <f t="shared" si="44"/>
        <v>0</v>
      </c>
      <c r="G33" s="181">
        <f t="shared" si="45"/>
        <v>0</v>
      </c>
      <c r="H33" s="181">
        <f t="shared" si="46"/>
        <v>0</v>
      </c>
      <c r="I33" s="181">
        <f t="shared" si="47"/>
        <v>0</v>
      </c>
      <c r="J33" s="181">
        <f t="shared" si="48"/>
        <v>0</v>
      </c>
      <c r="K33" s="181">
        <f t="shared" si="49"/>
        <v>0</v>
      </c>
      <c r="L33" s="181">
        <f t="shared" si="50"/>
        <v>0</v>
      </c>
      <c r="M33" s="181">
        <f t="shared" si="51"/>
        <v>0</v>
      </c>
      <c r="N33" s="181">
        <f t="shared" si="30"/>
        <v>0</v>
      </c>
      <c r="O33" s="181">
        <f t="shared" si="52"/>
        <v>0</v>
      </c>
      <c r="P33" s="181">
        <f t="shared" si="53"/>
        <v>0</v>
      </c>
      <c r="Q33" s="181">
        <f t="shared" si="54"/>
        <v>0</v>
      </c>
      <c r="R33" s="181">
        <f t="shared" si="55"/>
        <v>0</v>
      </c>
      <c r="S33" s="181">
        <f t="shared" si="56"/>
        <v>0</v>
      </c>
      <c r="T33" s="165">
        <v>1.0</v>
      </c>
      <c r="U33" s="154" t="s">
        <v>123</v>
      </c>
      <c r="V33" s="182" t="s">
        <v>161</v>
      </c>
      <c r="W33" s="182" t="s">
        <v>128</v>
      </c>
      <c r="X33" s="154">
        <v>1.0</v>
      </c>
      <c r="Y33" s="154">
        <v>39.0</v>
      </c>
      <c r="Z33" s="169">
        <v>15.0</v>
      </c>
      <c r="AA33" s="169"/>
      <c r="AB33" s="169"/>
      <c r="AC33" s="154" t="s">
        <v>109</v>
      </c>
      <c r="AD33" s="155">
        <v>212.0</v>
      </c>
      <c r="AE33" s="156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8"/>
      <c r="AR33" s="159">
        <f t="shared" si="57"/>
        <v>0</v>
      </c>
      <c r="AS33" s="160" t="str">
        <f t="shared" si="58"/>
        <v>No</v>
      </c>
      <c r="AT33" s="161" t="str">
        <f t="shared" si="59"/>
        <v>No</v>
      </c>
      <c r="AU33" s="20"/>
      <c r="AV33" s="20">
        <f t="shared" si="61"/>
        <v>1</v>
      </c>
      <c r="AW33" s="20"/>
      <c r="AX33" s="20">
        <v>150.0</v>
      </c>
      <c r="AY33" s="20">
        <v>400.0</v>
      </c>
      <c r="AZ33" s="20">
        <v>40.0</v>
      </c>
      <c r="BA33" s="20">
        <f t="shared" si="40"/>
        <v>0</v>
      </c>
      <c r="BB33" s="20">
        <v>0.96031</v>
      </c>
      <c r="BC33" s="20"/>
      <c r="BD33" s="158">
        <v>1.0</v>
      </c>
      <c r="BE33" s="156">
        <f t="shared" si="60"/>
        <v>0</v>
      </c>
    </row>
    <row r="34" ht="99.75" customHeight="1">
      <c r="A34" s="20"/>
      <c r="B34" s="164"/>
      <c r="C34" s="20"/>
      <c r="D34" s="75" t="s">
        <v>162</v>
      </c>
      <c r="E34" s="165">
        <v>18.0</v>
      </c>
      <c r="F34" s="166">
        <f t="shared" si="44"/>
        <v>0</v>
      </c>
      <c r="G34" s="166">
        <f t="shared" si="45"/>
        <v>0</v>
      </c>
      <c r="H34" s="166">
        <f t="shared" si="46"/>
        <v>0</v>
      </c>
      <c r="I34" s="166">
        <f t="shared" si="47"/>
        <v>0</v>
      </c>
      <c r="J34" s="166">
        <f t="shared" si="48"/>
        <v>0</v>
      </c>
      <c r="K34" s="166">
        <f t="shared" si="49"/>
        <v>0</v>
      </c>
      <c r="L34" s="166">
        <f t="shared" si="50"/>
        <v>0</v>
      </c>
      <c r="M34" s="166">
        <f t="shared" si="51"/>
        <v>0</v>
      </c>
      <c r="N34" s="166">
        <f t="shared" si="30"/>
        <v>0</v>
      </c>
      <c r="O34" s="166">
        <f t="shared" si="52"/>
        <v>0</v>
      </c>
      <c r="P34" s="166">
        <f t="shared" si="53"/>
        <v>0</v>
      </c>
      <c r="Q34" s="166">
        <f t="shared" si="54"/>
        <v>0</v>
      </c>
      <c r="R34" s="166">
        <f t="shared" si="55"/>
        <v>0</v>
      </c>
      <c r="S34" s="166">
        <f t="shared" si="56"/>
        <v>0</v>
      </c>
      <c r="T34" s="165">
        <v>1.0</v>
      </c>
      <c r="U34" s="107" t="s">
        <v>118</v>
      </c>
      <c r="V34" s="167" t="s">
        <v>163</v>
      </c>
      <c r="W34" s="167" t="s">
        <v>128</v>
      </c>
      <c r="X34" s="107">
        <v>1.0</v>
      </c>
      <c r="Y34" s="107">
        <v>57.0</v>
      </c>
      <c r="Z34" s="169">
        <v>21.0</v>
      </c>
      <c r="AA34" s="169"/>
      <c r="AB34" s="169"/>
      <c r="AC34" s="107" t="s">
        <v>109</v>
      </c>
      <c r="AD34" s="213">
        <v>302.1</v>
      </c>
      <c r="AE34" s="172"/>
      <c r="AF34" s="173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5"/>
      <c r="AR34" s="176">
        <f t="shared" si="57"/>
        <v>0</v>
      </c>
      <c r="AS34" s="177" t="str">
        <f t="shared" si="58"/>
        <v>No</v>
      </c>
      <c r="AT34" s="178" t="str">
        <f t="shared" si="59"/>
        <v>No</v>
      </c>
      <c r="AU34" s="20"/>
      <c r="AV34" s="20">
        <f t="shared" si="61"/>
        <v>1</v>
      </c>
      <c r="AW34" s="122"/>
      <c r="AX34" s="122">
        <v>180.0</v>
      </c>
      <c r="AY34" s="122">
        <v>500.0</v>
      </c>
      <c r="AZ34" s="122">
        <v>50.0</v>
      </c>
      <c r="BA34" s="20">
        <f t="shared" si="40"/>
        <v>0</v>
      </c>
      <c r="BB34" s="122">
        <v>1.53794</v>
      </c>
      <c r="BC34" s="122"/>
      <c r="BD34" s="158">
        <v>1.0</v>
      </c>
      <c r="BE34" s="156">
        <f t="shared" si="60"/>
        <v>0</v>
      </c>
    </row>
    <row r="35" ht="99.75" customHeight="1">
      <c r="A35" s="20"/>
      <c r="B35" s="214"/>
      <c r="C35" s="20"/>
      <c r="D35" s="180" t="s">
        <v>164</v>
      </c>
      <c r="E35" s="165">
        <v>28.0</v>
      </c>
      <c r="F35" s="181">
        <f t="shared" si="44"/>
        <v>0</v>
      </c>
      <c r="G35" s="181">
        <f t="shared" si="45"/>
        <v>0</v>
      </c>
      <c r="H35" s="181">
        <f t="shared" si="46"/>
        <v>0</v>
      </c>
      <c r="I35" s="181">
        <f t="shared" si="47"/>
        <v>0</v>
      </c>
      <c r="J35" s="181">
        <f t="shared" si="48"/>
        <v>0</v>
      </c>
      <c r="K35" s="181">
        <f t="shared" si="49"/>
        <v>0</v>
      </c>
      <c r="L35" s="181">
        <f t="shared" si="50"/>
        <v>0</v>
      </c>
      <c r="M35" s="181">
        <f t="shared" si="51"/>
        <v>0</v>
      </c>
      <c r="N35" s="181">
        <f t="shared" si="30"/>
        <v>0</v>
      </c>
      <c r="O35" s="181">
        <f t="shared" si="52"/>
        <v>0</v>
      </c>
      <c r="P35" s="181">
        <f t="shared" si="53"/>
        <v>0</v>
      </c>
      <c r="Q35" s="181">
        <f t="shared" si="54"/>
        <v>0</v>
      </c>
      <c r="R35" s="181">
        <f t="shared" si="55"/>
        <v>0</v>
      </c>
      <c r="S35" s="181">
        <f t="shared" si="56"/>
        <v>0</v>
      </c>
      <c r="T35" s="165">
        <v>1.0</v>
      </c>
      <c r="U35" s="154" t="s">
        <v>145</v>
      </c>
      <c r="V35" s="182" t="s">
        <v>165</v>
      </c>
      <c r="W35" s="182" t="s">
        <v>128</v>
      </c>
      <c r="X35" s="154">
        <v>1.0</v>
      </c>
      <c r="Y35" s="154">
        <v>84.0</v>
      </c>
      <c r="Z35" s="169">
        <v>21.0</v>
      </c>
      <c r="AA35" s="169"/>
      <c r="AB35" s="169"/>
      <c r="AC35" s="154" t="s">
        <v>109</v>
      </c>
      <c r="AD35" s="155">
        <v>408.1</v>
      </c>
      <c r="AE35" s="156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8"/>
      <c r="AR35" s="159">
        <f t="shared" si="57"/>
        <v>0</v>
      </c>
      <c r="AS35" s="160" t="str">
        <f t="shared" si="58"/>
        <v>No</v>
      </c>
      <c r="AT35" s="161" t="str">
        <f t="shared" si="59"/>
        <v>No</v>
      </c>
      <c r="AU35" s="20"/>
      <c r="AV35" s="20">
        <f t="shared" si="61"/>
        <v>1</v>
      </c>
      <c r="AW35" s="20"/>
      <c r="AX35" s="20">
        <v>200.0</v>
      </c>
      <c r="AY35" s="20">
        <v>600.0</v>
      </c>
      <c r="AZ35" s="20">
        <v>60.0</v>
      </c>
      <c r="BA35" s="20">
        <f t="shared" si="40"/>
        <v>0</v>
      </c>
      <c r="BB35" s="20">
        <v>2.23381</v>
      </c>
      <c r="BC35" s="20"/>
      <c r="BD35" s="158">
        <v>1.0</v>
      </c>
      <c r="BE35" s="156">
        <f t="shared" si="60"/>
        <v>0</v>
      </c>
    </row>
    <row r="36" ht="99.75" customHeight="1">
      <c r="A36" s="20"/>
      <c r="B36" s="216"/>
      <c r="C36" s="18"/>
      <c r="D36" s="217" t="s">
        <v>166</v>
      </c>
      <c r="E36" s="185">
        <v>51.5</v>
      </c>
      <c r="F36" s="218">
        <f t="shared" si="44"/>
        <v>0</v>
      </c>
      <c r="G36" s="218">
        <f t="shared" si="45"/>
        <v>0</v>
      </c>
      <c r="H36" s="218">
        <f t="shared" si="46"/>
        <v>0</v>
      </c>
      <c r="I36" s="218">
        <f t="shared" si="47"/>
        <v>0</v>
      </c>
      <c r="J36" s="218">
        <f t="shared" si="48"/>
        <v>0</v>
      </c>
      <c r="K36" s="218">
        <f t="shared" si="49"/>
        <v>0</v>
      </c>
      <c r="L36" s="218">
        <f t="shared" si="50"/>
        <v>0</v>
      </c>
      <c r="M36" s="218">
        <f t="shared" si="51"/>
        <v>0</v>
      </c>
      <c r="N36" s="218">
        <f t="shared" si="30"/>
        <v>0</v>
      </c>
      <c r="O36" s="218">
        <f t="shared" si="52"/>
        <v>0</v>
      </c>
      <c r="P36" s="218">
        <f t="shared" si="53"/>
        <v>0</v>
      </c>
      <c r="Q36" s="218">
        <f t="shared" si="54"/>
        <v>0</v>
      </c>
      <c r="R36" s="218">
        <f t="shared" si="55"/>
        <v>0</v>
      </c>
      <c r="S36" s="218">
        <f t="shared" si="56"/>
        <v>0</v>
      </c>
      <c r="T36" s="185">
        <v>3.0</v>
      </c>
      <c r="U36" s="220" t="s">
        <v>145</v>
      </c>
      <c r="V36" s="234" t="s">
        <v>167</v>
      </c>
      <c r="W36" s="234" t="s">
        <v>150</v>
      </c>
      <c r="X36" s="220">
        <v>3.0</v>
      </c>
      <c r="Y36" s="220">
        <v>52.0</v>
      </c>
      <c r="Z36" s="189">
        <v>28.0</v>
      </c>
      <c r="AA36" s="189"/>
      <c r="AB36" s="189"/>
      <c r="AC36" s="220" t="s">
        <v>109</v>
      </c>
      <c r="AD36" s="222">
        <v>932.8000000000001</v>
      </c>
      <c r="AE36" s="223"/>
      <c r="AF36" s="224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6"/>
      <c r="AR36" s="227">
        <f t="shared" si="57"/>
        <v>0</v>
      </c>
      <c r="AS36" s="228" t="str">
        <f t="shared" si="58"/>
        <v>No</v>
      </c>
      <c r="AT36" s="229" t="str">
        <f t="shared" si="59"/>
        <v>No</v>
      </c>
      <c r="AU36" s="20"/>
      <c r="AV36" s="20">
        <f t="shared" si="61"/>
        <v>3</v>
      </c>
      <c r="AW36" s="122"/>
      <c r="AX36" s="122"/>
      <c r="AY36" s="122"/>
      <c r="AZ36" s="122"/>
      <c r="BA36" s="20">
        <f t="shared" si="40"/>
        <v>0</v>
      </c>
      <c r="BB36" s="122"/>
      <c r="BC36" s="122"/>
      <c r="BD36" s="158">
        <v>3.0</v>
      </c>
      <c r="BE36" s="156">
        <f t="shared" si="60"/>
        <v>0</v>
      </c>
    </row>
    <row r="37" ht="50.25" customHeight="1">
      <c r="A37" s="20"/>
      <c r="B37" s="74"/>
      <c r="C37" s="135"/>
      <c r="D37" s="75"/>
      <c r="E37" s="136"/>
      <c r="F37" s="201"/>
      <c r="G37" s="166"/>
      <c r="H37" s="166"/>
      <c r="I37" s="166"/>
      <c r="J37" s="166"/>
      <c r="K37" s="166"/>
      <c r="L37" s="166"/>
      <c r="M37" s="166"/>
      <c r="N37" s="166">
        <f t="shared" si="30"/>
        <v>0</v>
      </c>
      <c r="O37" s="166"/>
      <c r="P37" s="166"/>
      <c r="Q37" s="166"/>
      <c r="R37" s="166"/>
      <c r="S37" s="166"/>
      <c r="T37" s="136"/>
      <c r="U37" s="138"/>
      <c r="V37" s="139"/>
      <c r="W37" s="139"/>
      <c r="X37" s="138"/>
      <c r="Y37" s="124"/>
      <c r="Z37" s="202"/>
      <c r="AA37" s="202"/>
      <c r="AB37" s="202"/>
      <c r="AC37" s="124"/>
      <c r="AD37" s="142" t="s">
        <v>168</v>
      </c>
      <c r="AE37" s="230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20"/>
      <c r="AR37" s="231"/>
      <c r="AS37" s="177"/>
      <c r="AT37" s="232"/>
      <c r="AU37" s="20" t="str">
        <f t="shared" ref="AU37:AU39" si="62">X37</f>
        <v/>
      </c>
      <c r="AV37" s="20" t="str">
        <f t="shared" si="61"/>
        <v/>
      </c>
      <c r="AW37" s="122"/>
      <c r="AX37" s="122"/>
      <c r="AY37" s="122"/>
      <c r="AZ37" s="122"/>
      <c r="BA37" s="20">
        <f t="shared" si="40"/>
        <v>0</v>
      </c>
      <c r="BB37" s="122"/>
      <c r="BC37" s="122"/>
      <c r="BD37" s="233"/>
      <c r="BE37" s="233"/>
    </row>
    <row r="38" ht="99.75" customHeight="1">
      <c r="A38" s="20"/>
      <c r="B38" s="146"/>
      <c r="C38" s="147"/>
      <c r="D38" s="148" t="s">
        <v>169</v>
      </c>
      <c r="E38" s="149">
        <v>6.4</v>
      </c>
      <c r="F38" s="137">
        <f t="shared" ref="F38:F54" si="63">SUM(AE38:AQ38)*E38</f>
        <v>0</v>
      </c>
      <c r="G38" s="137">
        <f t="shared" ref="G38:G54" si="64">AE38*X38</f>
        <v>0</v>
      </c>
      <c r="H38" s="137">
        <f t="shared" ref="H38:H54" si="65">AF38*X38</f>
        <v>0</v>
      </c>
      <c r="I38" s="137">
        <f t="shared" ref="I38:I54" si="66">AG38*X38</f>
        <v>0</v>
      </c>
      <c r="J38" s="137">
        <f t="shared" ref="J38:J54" si="67">AH38*X38</f>
        <v>0</v>
      </c>
      <c r="K38" s="137">
        <f t="shared" ref="K38:K54" si="68">AI38*X38</f>
        <v>0</v>
      </c>
      <c r="L38" s="137">
        <f t="shared" ref="L38:L54" si="69">AJ38*X38</f>
        <v>0</v>
      </c>
      <c r="M38" s="137">
        <f t="shared" ref="M38:M54" si="70">AK38*X38</f>
        <v>0</v>
      </c>
      <c r="N38" s="137">
        <f t="shared" si="30"/>
        <v>0</v>
      </c>
      <c r="O38" s="137">
        <f t="shared" ref="O38:O54" si="71">AM38*X38</f>
        <v>0</v>
      </c>
      <c r="P38" s="137">
        <f t="shared" ref="P38:P54" si="72">AN38*X38</f>
        <v>0</v>
      </c>
      <c r="Q38" s="137">
        <f t="shared" ref="Q38:Q54" si="73">AO38*X38</f>
        <v>0</v>
      </c>
      <c r="R38" s="137">
        <f t="shared" ref="R38:R54" si="74">AP38*X38</f>
        <v>0</v>
      </c>
      <c r="S38" s="137">
        <f t="shared" ref="S38:S54" si="75">AQ38*X38</f>
        <v>0</v>
      </c>
      <c r="T38" s="149">
        <v>3.0</v>
      </c>
      <c r="U38" s="150" t="s">
        <v>111</v>
      </c>
      <c r="V38" s="151" t="s">
        <v>170</v>
      </c>
      <c r="W38" s="151" t="s">
        <v>171</v>
      </c>
      <c r="X38" s="150">
        <v>3.0</v>
      </c>
      <c r="Y38" s="150">
        <v>0.0</v>
      </c>
      <c r="Z38" s="152">
        <v>22.0</v>
      </c>
      <c r="AA38" s="152"/>
      <c r="AB38" s="152"/>
      <c r="AC38" s="150" t="s">
        <v>109</v>
      </c>
      <c r="AD38" s="206">
        <v>326.48</v>
      </c>
      <c r="AE38" s="207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9"/>
      <c r="AR38" s="210">
        <f t="shared" ref="AR38:AR54" si="76">AD38*AE38+AD38*AF38+AD38*AG38+AD38*AH38+AD38*AI38+AD38*AJ38+AD38*AK38+AD38*AM38+AD38*AN38+AD38*AO38+AD38*AP38+AD38*AQ38+AD38*AL38</f>
        <v>0</v>
      </c>
      <c r="AS38" s="211" t="str">
        <f t="shared" ref="AS38:AS54" si="77">IF(SUM(AE38:AQ38)&gt;0,"Yes","No")</f>
        <v>No</v>
      </c>
      <c r="AT38" s="212" t="str">
        <f t="shared" ref="AT38:AT54" si="78">IF(B38="New","Yes","No")</f>
        <v>No</v>
      </c>
      <c r="AU38" s="20">
        <f t="shared" si="62"/>
        <v>3</v>
      </c>
      <c r="AV38" s="20"/>
      <c r="AW38" s="20"/>
      <c r="AX38" s="20">
        <v>300.0</v>
      </c>
      <c r="AY38" s="20">
        <v>400.0</v>
      </c>
      <c r="AZ38" s="20">
        <v>30.0</v>
      </c>
      <c r="BA38" s="20">
        <f t="shared" si="40"/>
        <v>0</v>
      </c>
      <c r="BB38" s="20">
        <v>0.5784</v>
      </c>
      <c r="BC38" s="20"/>
      <c r="BD38" s="158">
        <v>3.0</v>
      </c>
      <c r="BE38" s="156">
        <f t="shared" ref="BE38:BE54" si="79">BD38*SUM(AE38:AQ38)</f>
        <v>0</v>
      </c>
    </row>
    <row r="39" ht="99.75" customHeight="1">
      <c r="A39" s="20"/>
      <c r="B39" s="164"/>
      <c r="C39" s="20"/>
      <c r="D39" s="75" t="s">
        <v>172</v>
      </c>
      <c r="E39" s="165">
        <v>6.6</v>
      </c>
      <c r="F39" s="166">
        <f t="shared" si="63"/>
        <v>0</v>
      </c>
      <c r="G39" s="166">
        <f t="shared" si="64"/>
        <v>0</v>
      </c>
      <c r="H39" s="166">
        <f t="shared" si="65"/>
        <v>0</v>
      </c>
      <c r="I39" s="166">
        <f t="shared" si="66"/>
        <v>0</v>
      </c>
      <c r="J39" s="166">
        <f t="shared" si="67"/>
        <v>0</v>
      </c>
      <c r="K39" s="166">
        <f t="shared" si="68"/>
        <v>0</v>
      </c>
      <c r="L39" s="166">
        <f t="shared" si="69"/>
        <v>0</v>
      </c>
      <c r="M39" s="166">
        <f t="shared" si="70"/>
        <v>0</v>
      </c>
      <c r="N39" s="166">
        <f t="shared" si="30"/>
        <v>0</v>
      </c>
      <c r="O39" s="166">
        <f t="shared" si="71"/>
        <v>0</v>
      </c>
      <c r="P39" s="166">
        <f t="shared" si="72"/>
        <v>0</v>
      </c>
      <c r="Q39" s="166">
        <f t="shared" si="73"/>
        <v>0</v>
      </c>
      <c r="R39" s="166">
        <f t="shared" si="74"/>
        <v>0</v>
      </c>
      <c r="S39" s="166">
        <f t="shared" si="75"/>
        <v>0</v>
      </c>
      <c r="T39" s="165">
        <v>2.0</v>
      </c>
      <c r="U39" s="107" t="s">
        <v>111</v>
      </c>
      <c r="V39" s="167" t="s">
        <v>173</v>
      </c>
      <c r="W39" s="167" t="s">
        <v>171</v>
      </c>
      <c r="X39" s="107">
        <v>2.0</v>
      </c>
      <c r="Y39" s="107">
        <v>0.0</v>
      </c>
      <c r="Z39" s="169">
        <v>10.0</v>
      </c>
      <c r="AA39" s="169"/>
      <c r="AB39" s="169"/>
      <c r="AC39" s="107" t="s">
        <v>109</v>
      </c>
      <c r="AD39" s="213">
        <v>226.84</v>
      </c>
      <c r="AE39" s="172"/>
      <c r="AF39" s="173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5"/>
      <c r="AR39" s="176">
        <f t="shared" si="76"/>
        <v>0</v>
      </c>
      <c r="AS39" s="177" t="str">
        <f t="shared" si="77"/>
        <v>No</v>
      </c>
      <c r="AT39" s="178" t="str">
        <f t="shared" si="78"/>
        <v>No</v>
      </c>
      <c r="AU39" s="20">
        <f t="shared" si="62"/>
        <v>2</v>
      </c>
      <c r="AV39" s="20"/>
      <c r="AW39" s="122"/>
      <c r="AX39" s="122">
        <v>250.0</v>
      </c>
      <c r="AY39" s="122">
        <v>400.0</v>
      </c>
      <c r="AZ39" s="122">
        <v>40.0</v>
      </c>
      <c r="BA39" s="20">
        <f t="shared" si="40"/>
        <v>0</v>
      </c>
      <c r="BB39" s="122">
        <v>0.58484</v>
      </c>
      <c r="BC39" s="122"/>
      <c r="BD39" s="158">
        <v>2.0</v>
      </c>
      <c r="BE39" s="156">
        <f t="shared" si="79"/>
        <v>0</v>
      </c>
    </row>
    <row r="40" ht="99.75" customHeight="1">
      <c r="A40" s="20"/>
      <c r="B40" s="214"/>
      <c r="C40" s="20"/>
      <c r="D40" s="180" t="s">
        <v>174</v>
      </c>
      <c r="E40" s="165">
        <v>4.76</v>
      </c>
      <c r="F40" s="181">
        <f t="shared" si="63"/>
        <v>0</v>
      </c>
      <c r="G40" s="181">
        <f t="shared" si="64"/>
        <v>0</v>
      </c>
      <c r="H40" s="181">
        <f t="shared" si="65"/>
        <v>0</v>
      </c>
      <c r="I40" s="181">
        <f t="shared" si="66"/>
        <v>0</v>
      </c>
      <c r="J40" s="181">
        <f t="shared" si="67"/>
        <v>0</v>
      </c>
      <c r="K40" s="181">
        <f t="shared" si="68"/>
        <v>0</v>
      </c>
      <c r="L40" s="181">
        <f t="shared" si="69"/>
        <v>0</v>
      </c>
      <c r="M40" s="181">
        <f t="shared" si="70"/>
        <v>0</v>
      </c>
      <c r="N40" s="181">
        <f t="shared" si="30"/>
        <v>0</v>
      </c>
      <c r="O40" s="181">
        <f t="shared" si="71"/>
        <v>0</v>
      </c>
      <c r="P40" s="181">
        <f t="shared" si="72"/>
        <v>0</v>
      </c>
      <c r="Q40" s="181">
        <f t="shared" si="73"/>
        <v>0</v>
      </c>
      <c r="R40" s="181">
        <f t="shared" si="74"/>
        <v>0</v>
      </c>
      <c r="S40" s="181">
        <f t="shared" si="75"/>
        <v>0</v>
      </c>
      <c r="T40" s="165">
        <v>1.0</v>
      </c>
      <c r="U40" s="154" t="s">
        <v>111</v>
      </c>
      <c r="V40" s="182" t="s">
        <v>175</v>
      </c>
      <c r="W40" s="182" t="s">
        <v>171</v>
      </c>
      <c r="X40" s="154">
        <v>1.0</v>
      </c>
      <c r="Y40" s="154">
        <v>0.0</v>
      </c>
      <c r="Z40" s="169">
        <v>9.0</v>
      </c>
      <c r="AA40" s="169"/>
      <c r="AB40" s="169"/>
      <c r="AC40" s="154" t="s">
        <v>109</v>
      </c>
      <c r="AD40" s="155">
        <v>159.0</v>
      </c>
      <c r="AE40" s="156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8"/>
      <c r="AR40" s="159">
        <f t="shared" si="76"/>
        <v>0</v>
      </c>
      <c r="AS40" s="160" t="str">
        <f t="shared" si="77"/>
        <v>No</v>
      </c>
      <c r="AT40" s="161" t="str">
        <f t="shared" si="78"/>
        <v>No</v>
      </c>
      <c r="AU40" s="20"/>
      <c r="AV40" s="20">
        <f t="shared" ref="AV40:AV44" si="80">X40</f>
        <v>1</v>
      </c>
      <c r="AW40" s="20"/>
      <c r="AX40" s="20">
        <v>150.0</v>
      </c>
      <c r="AY40" s="20">
        <v>400.0</v>
      </c>
      <c r="AZ40" s="20">
        <v>30.0</v>
      </c>
      <c r="BA40" s="20">
        <f t="shared" si="40"/>
        <v>0</v>
      </c>
      <c r="BB40" s="20">
        <v>0.39317</v>
      </c>
      <c r="BC40" s="20"/>
      <c r="BD40" s="158">
        <v>1.0</v>
      </c>
      <c r="BE40" s="156">
        <f t="shared" si="79"/>
        <v>0</v>
      </c>
    </row>
    <row r="41" ht="99.75" customHeight="1">
      <c r="A41" s="20"/>
      <c r="B41" s="164"/>
      <c r="C41" s="20"/>
      <c r="D41" s="75" t="s">
        <v>176</v>
      </c>
      <c r="E41" s="165">
        <v>6.5</v>
      </c>
      <c r="F41" s="166">
        <f t="shared" si="63"/>
        <v>0</v>
      </c>
      <c r="G41" s="166">
        <f t="shared" si="64"/>
        <v>0</v>
      </c>
      <c r="H41" s="166">
        <f t="shared" si="65"/>
        <v>0</v>
      </c>
      <c r="I41" s="166">
        <f t="shared" si="66"/>
        <v>0</v>
      </c>
      <c r="J41" s="166">
        <f t="shared" si="67"/>
        <v>0</v>
      </c>
      <c r="K41" s="166">
        <f t="shared" si="68"/>
        <v>0</v>
      </c>
      <c r="L41" s="166">
        <f t="shared" si="69"/>
        <v>0</v>
      </c>
      <c r="M41" s="166">
        <f t="shared" si="70"/>
        <v>0</v>
      </c>
      <c r="N41" s="166">
        <f t="shared" si="30"/>
        <v>0</v>
      </c>
      <c r="O41" s="166">
        <f t="shared" si="71"/>
        <v>0</v>
      </c>
      <c r="P41" s="166">
        <f t="shared" si="72"/>
        <v>0</v>
      </c>
      <c r="Q41" s="166">
        <f t="shared" si="73"/>
        <v>0</v>
      </c>
      <c r="R41" s="166">
        <f t="shared" si="74"/>
        <v>0</v>
      </c>
      <c r="S41" s="166">
        <f t="shared" si="75"/>
        <v>0</v>
      </c>
      <c r="T41" s="165">
        <v>1.0</v>
      </c>
      <c r="U41" s="107" t="s">
        <v>123</v>
      </c>
      <c r="V41" s="167" t="s">
        <v>177</v>
      </c>
      <c r="W41" s="167" t="s">
        <v>171</v>
      </c>
      <c r="X41" s="107">
        <v>1.0</v>
      </c>
      <c r="Y41" s="107">
        <v>0.0</v>
      </c>
      <c r="Z41" s="169">
        <v>11.0</v>
      </c>
      <c r="AA41" s="169"/>
      <c r="AB41" s="169"/>
      <c r="AC41" s="107" t="s">
        <v>109</v>
      </c>
      <c r="AD41" s="213">
        <v>180.20000000000002</v>
      </c>
      <c r="AE41" s="172"/>
      <c r="AF41" s="173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5"/>
      <c r="AR41" s="176">
        <f t="shared" si="76"/>
        <v>0</v>
      </c>
      <c r="AS41" s="177" t="str">
        <f t="shared" si="77"/>
        <v>No</v>
      </c>
      <c r="AT41" s="178" t="str">
        <f t="shared" si="78"/>
        <v>No</v>
      </c>
      <c r="AU41" s="20"/>
      <c r="AV41" s="20">
        <f t="shared" si="80"/>
        <v>1</v>
      </c>
      <c r="AW41" s="122"/>
      <c r="AX41" s="122">
        <v>150.0</v>
      </c>
      <c r="AY41" s="122">
        <v>400.0</v>
      </c>
      <c r="AZ41" s="122">
        <v>35.0</v>
      </c>
      <c r="BA41" s="20">
        <f t="shared" si="40"/>
        <v>0</v>
      </c>
      <c r="BB41" s="122">
        <v>0.52339</v>
      </c>
      <c r="BC41" s="122"/>
      <c r="BD41" s="158">
        <v>1.0</v>
      </c>
      <c r="BE41" s="156">
        <f t="shared" si="79"/>
        <v>0</v>
      </c>
    </row>
    <row r="42" ht="99.75" customHeight="1">
      <c r="A42" s="20"/>
      <c r="B42" s="214"/>
      <c r="C42" s="20"/>
      <c r="D42" s="180" t="s">
        <v>178</v>
      </c>
      <c r="E42" s="165">
        <v>8.35</v>
      </c>
      <c r="F42" s="181">
        <f t="shared" si="63"/>
        <v>0</v>
      </c>
      <c r="G42" s="181">
        <f t="shared" si="64"/>
        <v>0</v>
      </c>
      <c r="H42" s="181">
        <f t="shared" si="65"/>
        <v>0</v>
      </c>
      <c r="I42" s="181">
        <f t="shared" si="66"/>
        <v>0</v>
      </c>
      <c r="J42" s="181">
        <f t="shared" si="67"/>
        <v>0</v>
      </c>
      <c r="K42" s="181">
        <f t="shared" si="68"/>
        <v>0</v>
      </c>
      <c r="L42" s="181">
        <f t="shared" si="69"/>
        <v>0</v>
      </c>
      <c r="M42" s="181">
        <f t="shared" si="70"/>
        <v>0</v>
      </c>
      <c r="N42" s="181">
        <f t="shared" si="30"/>
        <v>0</v>
      </c>
      <c r="O42" s="181">
        <f t="shared" si="71"/>
        <v>0</v>
      </c>
      <c r="P42" s="181">
        <f t="shared" si="72"/>
        <v>0</v>
      </c>
      <c r="Q42" s="181">
        <f t="shared" si="73"/>
        <v>0</v>
      </c>
      <c r="R42" s="181">
        <f t="shared" si="74"/>
        <v>0</v>
      </c>
      <c r="S42" s="181">
        <f t="shared" si="75"/>
        <v>0</v>
      </c>
      <c r="T42" s="165">
        <v>1.0</v>
      </c>
      <c r="U42" s="154" t="s">
        <v>123</v>
      </c>
      <c r="V42" s="182" t="s">
        <v>179</v>
      </c>
      <c r="W42" s="182" t="s">
        <v>171</v>
      </c>
      <c r="X42" s="154">
        <v>1.0</v>
      </c>
      <c r="Y42" s="154">
        <v>0.0</v>
      </c>
      <c r="Z42" s="169">
        <v>11.0</v>
      </c>
      <c r="AA42" s="169"/>
      <c r="AB42" s="169"/>
      <c r="AC42" s="154" t="s">
        <v>109</v>
      </c>
      <c r="AD42" s="155">
        <v>254.4</v>
      </c>
      <c r="AE42" s="156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8"/>
      <c r="AR42" s="159">
        <f t="shared" si="76"/>
        <v>0</v>
      </c>
      <c r="AS42" s="160" t="str">
        <f t="shared" si="77"/>
        <v>No</v>
      </c>
      <c r="AT42" s="161" t="str">
        <f t="shared" si="78"/>
        <v>No</v>
      </c>
      <c r="AU42" s="20"/>
      <c r="AV42" s="20">
        <f t="shared" si="80"/>
        <v>1</v>
      </c>
      <c r="AW42" s="20"/>
      <c r="AX42" s="20">
        <v>150.0</v>
      </c>
      <c r="AY42" s="20">
        <v>500.0</v>
      </c>
      <c r="AZ42" s="20">
        <v>40.0</v>
      </c>
      <c r="BA42" s="20">
        <f t="shared" si="40"/>
        <v>0</v>
      </c>
      <c r="BB42" s="20">
        <v>0.66848</v>
      </c>
      <c r="BC42" s="20"/>
      <c r="BD42" s="158">
        <v>1.0</v>
      </c>
      <c r="BE42" s="156">
        <f t="shared" si="79"/>
        <v>0</v>
      </c>
    </row>
    <row r="43" ht="99.75" customHeight="1">
      <c r="A43" s="20"/>
      <c r="B43" s="164"/>
      <c r="C43" s="20"/>
      <c r="D43" s="75" t="s">
        <v>180</v>
      </c>
      <c r="E43" s="165">
        <v>11.1</v>
      </c>
      <c r="F43" s="166">
        <f t="shared" si="63"/>
        <v>0</v>
      </c>
      <c r="G43" s="166">
        <f t="shared" si="64"/>
        <v>0</v>
      </c>
      <c r="H43" s="166">
        <f t="shared" si="65"/>
        <v>0</v>
      </c>
      <c r="I43" s="166">
        <f t="shared" si="66"/>
        <v>0</v>
      </c>
      <c r="J43" s="166">
        <f t="shared" si="67"/>
        <v>0</v>
      </c>
      <c r="K43" s="166">
        <f t="shared" si="68"/>
        <v>0</v>
      </c>
      <c r="L43" s="166">
        <f t="shared" si="69"/>
        <v>0</v>
      </c>
      <c r="M43" s="166">
        <f t="shared" si="70"/>
        <v>0</v>
      </c>
      <c r="N43" s="166">
        <f t="shared" si="30"/>
        <v>0</v>
      </c>
      <c r="O43" s="166">
        <f t="shared" si="71"/>
        <v>0</v>
      </c>
      <c r="P43" s="166">
        <f t="shared" si="72"/>
        <v>0</v>
      </c>
      <c r="Q43" s="166">
        <f t="shared" si="73"/>
        <v>0</v>
      </c>
      <c r="R43" s="166">
        <f t="shared" si="74"/>
        <v>0</v>
      </c>
      <c r="S43" s="166">
        <f t="shared" si="75"/>
        <v>0</v>
      </c>
      <c r="T43" s="165">
        <v>1.0</v>
      </c>
      <c r="U43" s="107" t="s">
        <v>123</v>
      </c>
      <c r="V43" s="167" t="s">
        <v>181</v>
      </c>
      <c r="W43" s="167" t="s">
        <v>171</v>
      </c>
      <c r="X43" s="107">
        <v>1.0</v>
      </c>
      <c r="Y43" s="107">
        <v>0.0</v>
      </c>
      <c r="Z43" s="169">
        <v>11.0</v>
      </c>
      <c r="AA43" s="169"/>
      <c r="AB43" s="169"/>
      <c r="AC43" s="107" t="s">
        <v>109</v>
      </c>
      <c r="AD43" s="213">
        <v>272.42</v>
      </c>
      <c r="AE43" s="172"/>
      <c r="AF43" s="173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5"/>
      <c r="AR43" s="176">
        <f t="shared" si="76"/>
        <v>0</v>
      </c>
      <c r="AS43" s="177" t="str">
        <f t="shared" si="77"/>
        <v>No</v>
      </c>
      <c r="AT43" s="178" t="str">
        <f t="shared" si="78"/>
        <v>No</v>
      </c>
      <c r="AU43" s="20"/>
      <c r="AV43" s="20">
        <f t="shared" si="80"/>
        <v>1</v>
      </c>
      <c r="AW43" s="122"/>
      <c r="AX43" s="122">
        <v>150.0</v>
      </c>
      <c r="AY43" s="122">
        <v>600.0</v>
      </c>
      <c r="AZ43" s="122">
        <v>45.0</v>
      </c>
      <c r="BA43" s="20">
        <f t="shared" si="40"/>
        <v>0</v>
      </c>
      <c r="BB43" s="122">
        <v>0.8482</v>
      </c>
      <c r="BC43" s="122"/>
      <c r="BD43" s="158">
        <v>1.0</v>
      </c>
      <c r="BE43" s="156">
        <f t="shared" si="79"/>
        <v>0</v>
      </c>
    </row>
    <row r="44" ht="99.75" customHeight="1">
      <c r="A44" s="20"/>
      <c r="B44" s="214"/>
      <c r="C44" s="20"/>
      <c r="D44" s="180" t="s">
        <v>182</v>
      </c>
      <c r="E44" s="165">
        <v>13.0</v>
      </c>
      <c r="F44" s="181">
        <f t="shared" si="63"/>
        <v>0</v>
      </c>
      <c r="G44" s="181">
        <f t="shared" si="64"/>
        <v>0</v>
      </c>
      <c r="H44" s="181">
        <f t="shared" si="65"/>
        <v>0</v>
      </c>
      <c r="I44" s="181">
        <f t="shared" si="66"/>
        <v>0</v>
      </c>
      <c r="J44" s="181">
        <f t="shared" si="67"/>
        <v>0</v>
      </c>
      <c r="K44" s="181">
        <f t="shared" si="68"/>
        <v>0</v>
      </c>
      <c r="L44" s="181">
        <f t="shared" si="69"/>
        <v>0</v>
      </c>
      <c r="M44" s="181">
        <f t="shared" si="70"/>
        <v>0</v>
      </c>
      <c r="N44" s="181">
        <f t="shared" si="30"/>
        <v>0</v>
      </c>
      <c r="O44" s="181">
        <f t="shared" si="71"/>
        <v>0</v>
      </c>
      <c r="P44" s="181">
        <f t="shared" si="72"/>
        <v>0</v>
      </c>
      <c r="Q44" s="181">
        <f t="shared" si="73"/>
        <v>0</v>
      </c>
      <c r="R44" s="181">
        <f t="shared" si="74"/>
        <v>0</v>
      </c>
      <c r="S44" s="181">
        <f t="shared" si="75"/>
        <v>0</v>
      </c>
      <c r="T44" s="165">
        <v>1.0</v>
      </c>
      <c r="U44" s="154" t="s">
        <v>123</v>
      </c>
      <c r="V44" s="182" t="s">
        <v>183</v>
      </c>
      <c r="W44" s="182" t="s">
        <v>171</v>
      </c>
      <c r="X44" s="154">
        <v>1.0</v>
      </c>
      <c r="Y44" s="154">
        <v>0.0</v>
      </c>
      <c r="Z44" s="169">
        <v>12.0</v>
      </c>
      <c r="AA44" s="169"/>
      <c r="AB44" s="169"/>
      <c r="AC44" s="154" t="s">
        <v>109</v>
      </c>
      <c r="AD44" s="155">
        <v>294.68</v>
      </c>
      <c r="AE44" s="156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8"/>
      <c r="AR44" s="159">
        <f t="shared" si="76"/>
        <v>0</v>
      </c>
      <c r="AS44" s="160" t="str">
        <f t="shared" si="77"/>
        <v>No</v>
      </c>
      <c r="AT44" s="161" t="str">
        <f t="shared" si="78"/>
        <v>No</v>
      </c>
      <c r="AU44" s="20"/>
      <c r="AV44" s="20">
        <f t="shared" si="80"/>
        <v>1</v>
      </c>
      <c r="AW44" s="20"/>
      <c r="AX44" s="20">
        <v>150.0</v>
      </c>
      <c r="AY44" s="20">
        <v>600.0</v>
      </c>
      <c r="AZ44" s="20">
        <v>55.0</v>
      </c>
      <c r="BA44" s="20">
        <f t="shared" si="40"/>
        <v>0</v>
      </c>
      <c r="BB44" s="20">
        <v>1.02662</v>
      </c>
      <c r="BC44" s="20"/>
      <c r="BD44" s="158">
        <v>1.0</v>
      </c>
      <c r="BE44" s="156">
        <f t="shared" si="79"/>
        <v>0</v>
      </c>
    </row>
    <row r="45" ht="99.75" customHeight="1">
      <c r="A45" s="20"/>
      <c r="B45" s="164"/>
      <c r="C45" s="20"/>
      <c r="D45" s="75" t="s">
        <v>184</v>
      </c>
      <c r="E45" s="165">
        <v>16.7</v>
      </c>
      <c r="F45" s="166">
        <f t="shared" si="63"/>
        <v>0</v>
      </c>
      <c r="G45" s="166">
        <f t="shared" si="64"/>
        <v>0</v>
      </c>
      <c r="H45" s="166">
        <f t="shared" si="65"/>
        <v>0</v>
      </c>
      <c r="I45" s="166">
        <f t="shared" si="66"/>
        <v>0</v>
      </c>
      <c r="J45" s="166">
        <f t="shared" si="67"/>
        <v>0</v>
      </c>
      <c r="K45" s="166">
        <f t="shared" si="68"/>
        <v>0</v>
      </c>
      <c r="L45" s="166">
        <f t="shared" si="69"/>
        <v>0</v>
      </c>
      <c r="M45" s="166">
        <f t="shared" si="70"/>
        <v>0</v>
      </c>
      <c r="N45" s="166">
        <f t="shared" si="30"/>
        <v>0</v>
      </c>
      <c r="O45" s="166">
        <f t="shared" si="71"/>
        <v>0</v>
      </c>
      <c r="P45" s="166">
        <f t="shared" si="72"/>
        <v>0</v>
      </c>
      <c r="Q45" s="166">
        <f t="shared" si="73"/>
        <v>0</v>
      </c>
      <c r="R45" s="166">
        <f t="shared" si="74"/>
        <v>0</v>
      </c>
      <c r="S45" s="166">
        <f t="shared" si="75"/>
        <v>0</v>
      </c>
      <c r="T45" s="165">
        <v>4.0</v>
      </c>
      <c r="U45" s="107" t="s">
        <v>185</v>
      </c>
      <c r="V45" s="167" t="s">
        <v>186</v>
      </c>
      <c r="W45" s="167" t="s">
        <v>171</v>
      </c>
      <c r="X45" s="107">
        <v>4.0</v>
      </c>
      <c r="Y45" s="107">
        <v>0.0</v>
      </c>
      <c r="Z45" s="169">
        <v>52.0</v>
      </c>
      <c r="AA45" s="169"/>
      <c r="AB45" s="169"/>
      <c r="AC45" s="107" t="s">
        <v>109</v>
      </c>
      <c r="AD45" s="213">
        <v>544.84</v>
      </c>
      <c r="AE45" s="172"/>
      <c r="AF45" s="173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5"/>
      <c r="AR45" s="176">
        <f t="shared" si="76"/>
        <v>0</v>
      </c>
      <c r="AS45" s="177" t="str">
        <f t="shared" si="77"/>
        <v>No</v>
      </c>
      <c r="AT45" s="178" t="str">
        <f t="shared" si="78"/>
        <v>No</v>
      </c>
      <c r="AU45" s="20">
        <v>2.0</v>
      </c>
      <c r="AV45" s="20">
        <v>2.0</v>
      </c>
      <c r="AW45" s="122"/>
      <c r="AX45" s="122">
        <v>400.0</v>
      </c>
      <c r="AY45" s="122">
        <v>800.0</v>
      </c>
      <c r="AZ45" s="122">
        <v>100.0</v>
      </c>
      <c r="BA45" s="20">
        <f t="shared" si="40"/>
        <v>0</v>
      </c>
      <c r="BB45" s="122">
        <v>1.40178</v>
      </c>
      <c r="BC45" s="122"/>
      <c r="BD45" s="158">
        <v>4.0</v>
      </c>
      <c r="BE45" s="156">
        <f t="shared" si="79"/>
        <v>0</v>
      </c>
    </row>
    <row r="46" ht="99.75" customHeight="1">
      <c r="A46" s="20"/>
      <c r="B46" s="214"/>
      <c r="C46" s="20"/>
      <c r="D46" s="180" t="s">
        <v>187</v>
      </c>
      <c r="E46" s="165">
        <v>16.0</v>
      </c>
      <c r="F46" s="181">
        <f t="shared" si="63"/>
        <v>0</v>
      </c>
      <c r="G46" s="181">
        <f t="shared" si="64"/>
        <v>0</v>
      </c>
      <c r="H46" s="181">
        <f t="shared" si="65"/>
        <v>0</v>
      </c>
      <c r="I46" s="181">
        <f t="shared" si="66"/>
        <v>0</v>
      </c>
      <c r="J46" s="181">
        <f t="shared" si="67"/>
        <v>0</v>
      </c>
      <c r="K46" s="181">
        <f t="shared" si="68"/>
        <v>0</v>
      </c>
      <c r="L46" s="181">
        <f t="shared" si="69"/>
        <v>0</v>
      </c>
      <c r="M46" s="181">
        <f t="shared" si="70"/>
        <v>0</v>
      </c>
      <c r="N46" s="181">
        <f t="shared" si="30"/>
        <v>0</v>
      </c>
      <c r="O46" s="181">
        <f t="shared" si="71"/>
        <v>0</v>
      </c>
      <c r="P46" s="181">
        <f t="shared" si="72"/>
        <v>0</v>
      </c>
      <c r="Q46" s="181">
        <f t="shared" si="73"/>
        <v>0</v>
      </c>
      <c r="R46" s="181">
        <f t="shared" si="74"/>
        <v>0</v>
      </c>
      <c r="S46" s="181">
        <f t="shared" si="75"/>
        <v>0</v>
      </c>
      <c r="T46" s="165">
        <v>2.0</v>
      </c>
      <c r="U46" s="154" t="s">
        <v>188</v>
      </c>
      <c r="V46" s="182" t="s">
        <v>189</v>
      </c>
      <c r="W46" s="182" t="s">
        <v>171</v>
      </c>
      <c r="X46" s="154">
        <v>2.0</v>
      </c>
      <c r="Y46" s="154">
        <v>0.0</v>
      </c>
      <c r="Z46" s="169">
        <v>22.0</v>
      </c>
      <c r="AA46" s="169"/>
      <c r="AB46" s="169"/>
      <c r="AC46" s="154" t="s">
        <v>109</v>
      </c>
      <c r="AD46" s="155">
        <v>455.8</v>
      </c>
      <c r="AE46" s="156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8"/>
      <c r="AR46" s="159">
        <f t="shared" si="76"/>
        <v>0</v>
      </c>
      <c r="AS46" s="160" t="str">
        <f t="shared" si="77"/>
        <v>No</v>
      </c>
      <c r="AT46" s="161" t="str">
        <f t="shared" si="78"/>
        <v>No</v>
      </c>
      <c r="AU46" s="20">
        <v>1.0</v>
      </c>
      <c r="AV46" s="20">
        <v>1.0</v>
      </c>
      <c r="AW46" s="20"/>
      <c r="AX46" s="20">
        <v>200.0</v>
      </c>
      <c r="AY46" s="20">
        <v>600.0</v>
      </c>
      <c r="AZ46" s="20">
        <v>50.0</v>
      </c>
      <c r="BA46" s="20">
        <f t="shared" si="40"/>
        <v>0</v>
      </c>
      <c r="BB46" s="20">
        <v>0.91841</v>
      </c>
      <c r="BC46" s="20"/>
      <c r="BD46" s="158">
        <v>2.0</v>
      </c>
      <c r="BE46" s="156">
        <f t="shared" si="79"/>
        <v>0</v>
      </c>
    </row>
    <row r="47" ht="99.75" customHeight="1">
      <c r="A47" s="20"/>
      <c r="B47" s="164"/>
      <c r="C47" s="20"/>
      <c r="D47" s="75" t="s">
        <v>190</v>
      </c>
      <c r="E47" s="165">
        <v>19.0</v>
      </c>
      <c r="F47" s="166">
        <f t="shared" si="63"/>
        <v>0</v>
      </c>
      <c r="G47" s="166">
        <f t="shared" si="64"/>
        <v>0</v>
      </c>
      <c r="H47" s="166">
        <f t="shared" si="65"/>
        <v>0</v>
      </c>
      <c r="I47" s="166">
        <f t="shared" si="66"/>
        <v>0</v>
      </c>
      <c r="J47" s="166">
        <f t="shared" si="67"/>
        <v>0</v>
      </c>
      <c r="K47" s="166">
        <f t="shared" si="68"/>
        <v>0</v>
      </c>
      <c r="L47" s="166">
        <f t="shared" si="69"/>
        <v>0</v>
      </c>
      <c r="M47" s="166">
        <f t="shared" si="70"/>
        <v>0</v>
      </c>
      <c r="N47" s="166">
        <f t="shared" si="30"/>
        <v>0</v>
      </c>
      <c r="O47" s="166">
        <f t="shared" si="71"/>
        <v>0</v>
      </c>
      <c r="P47" s="166">
        <f t="shared" si="72"/>
        <v>0</v>
      </c>
      <c r="Q47" s="166">
        <f t="shared" si="73"/>
        <v>0</v>
      </c>
      <c r="R47" s="166">
        <f t="shared" si="74"/>
        <v>0</v>
      </c>
      <c r="S47" s="166">
        <f t="shared" si="75"/>
        <v>0</v>
      </c>
      <c r="T47" s="165">
        <v>2.0</v>
      </c>
      <c r="U47" s="107" t="s">
        <v>191</v>
      </c>
      <c r="V47" s="167" t="s">
        <v>192</v>
      </c>
      <c r="W47" s="167" t="s">
        <v>171</v>
      </c>
      <c r="X47" s="107">
        <v>2.0</v>
      </c>
      <c r="Y47" s="107">
        <v>0.0</v>
      </c>
      <c r="Z47" s="169">
        <v>24.0</v>
      </c>
      <c r="AA47" s="169"/>
      <c r="AB47" s="169"/>
      <c r="AC47" s="107" t="s">
        <v>109</v>
      </c>
      <c r="AD47" s="213">
        <v>487.6</v>
      </c>
      <c r="AE47" s="172"/>
      <c r="AF47" s="173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5"/>
      <c r="AR47" s="176">
        <f t="shared" si="76"/>
        <v>0</v>
      </c>
      <c r="AS47" s="177" t="str">
        <f t="shared" si="77"/>
        <v>No</v>
      </c>
      <c r="AT47" s="178" t="str">
        <f t="shared" si="78"/>
        <v>No</v>
      </c>
      <c r="AU47" s="20">
        <v>1.0</v>
      </c>
      <c r="AV47" s="20">
        <v>1.0</v>
      </c>
      <c r="AW47" s="122"/>
      <c r="AX47" s="122">
        <v>250.0</v>
      </c>
      <c r="AY47" s="122">
        <v>700.0</v>
      </c>
      <c r="AZ47" s="122">
        <v>60.0</v>
      </c>
      <c r="BA47" s="20">
        <f t="shared" si="40"/>
        <v>0</v>
      </c>
      <c r="BB47" s="122">
        <v>1.58613</v>
      </c>
      <c r="BC47" s="122"/>
      <c r="BD47" s="158">
        <v>2.0</v>
      </c>
      <c r="BE47" s="156">
        <f t="shared" si="79"/>
        <v>0</v>
      </c>
    </row>
    <row r="48" ht="99.75" customHeight="1">
      <c r="A48" s="20"/>
      <c r="B48" s="214"/>
      <c r="C48" s="20"/>
      <c r="D48" s="180" t="s">
        <v>193</v>
      </c>
      <c r="E48" s="165">
        <v>17.0</v>
      </c>
      <c r="F48" s="181">
        <f t="shared" si="63"/>
        <v>0</v>
      </c>
      <c r="G48" s="181">
        <f t="shared" si="64"/>
        <v>0</v>
      </c>
      <c r="H48" s="181">
        <f t="shared" si="65"/>
        <v>0</v>
      </c>
      <c r="I48" s="181">
        <f t="shared" si="66"/>
        <v>0</v>
      </c>
      <c r="J48" s="181">
        <f t="shared" si="67"/>
        <v>0</v>
      </c>
      <c r="K48" s="181">
        <f t="shared" si="68"/>
        <v>0</v>
      </c>
      <c r="L48" s="181">
        <f t="shared" si="69"/>
        <v>0</v>
      </c>
      <c r="M48" s="181">
        <f t="shared" si="70"/>
        <v>0</v>
      </c>
      <c r="N48" s="181">
        <f t="shared" si="30"/>
        <v>0</v>
      </c>
      <c r="O48" s="181">
        <f t="shared" si="71"/>
        <v>0</v>
      </c>
      <c r="P48" s="181">
        <f t="shared" si="72"/>
        <v>0</v>
      </c>
      <c r="Q48" s="181">
        <f t="shared" si="73"/>
        <v>0</v>
      </c>
      <c r="R48" s="181">
        <f t="shared" si="74"/>
        <v>0</v>
      </c>
      <c r="S48" s="181">
        <f t="shared" si="75"/>
        <v>0</v>
      </c>
      <c r="T48" s="165">
        <v>2.0</v>
      </c>
      <c r="U48" s="154" t="s">
        <v>188</v>
      </c>
      <c r="V48" s="182" t="s">
        <v>189</v>
      </c>
      <c r="W48" s="182" t="s">
        <v>171</v>
      </c>
      <c r="X48" s="154">
        <v>2.0</v>
      </c>
      <c r="Y48" s="154">
        <v>0.0</v>
      </c>
      <c r="Z48" s="169">
        <v>20.0</v>
      </c>
      <c r="AA48" s="169"/>
      <c r="AB48" s="169"/>
      <c r="AC48" s="154" t="s">
        <v>109</v>
      </c>
      <c r="AD48" s="155">
        <v>477.0</v>
      </c>
      <c r="AE48" s="156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8"/>
      <c r="AR48" s="159">
        <f t="shared" si="76"/>
        <v>0</v>
      </c>
      <c r="AS48" s="160" t="str">
        <f t="shared" si="77"/>
        <v>No</v>
      </c>
      <c r="AT48" s="161" t="str">
        <f t="shared" si="78"/>
        <v>No</v>
      </c>
      <c r="AU48" s="20">
        <v>1.0</v>
      </c>
      <c r="AV48" s="20">
        <v>1.0</v>
      </c>
      <c r="AW48" s="20"/>
      <c r="AX48" s="20">
        <v>200.0</v>
      </c>
      <c r="AY48" s="20">
        <v>600.0</v>
      </c>
      <c r="AZ48" s="20">
        <v>50.0</v>
      </c>
      <c r="BA48" s="20">
        <f t="shared" si="40"/>
        <v>0</v>
      </c>
      <c r="BB48" s="20">
        <v>1.58613</v>
      </c>
      <c r="BC48" s="20"/>
      <c r="BD48" s="158">
        <v>2.0</v>
      </c>
      <c r="BE48" s="156">
        <f t="shared" si="79"/>
        <v>0</v>
      </c>
    </row>
    <row r="49" ht="99.75" customHeight="1">
      <c r="A49" s="20"/>
      <c r="B49" s="164"/>
      <c r="C49" s="20"/>
      <c r="D49" s="75" t="s">
        <v>194</v>
      </c>
      <c r="E49" s="165">
        <v>5.5</v>
      </c>
      <c r="F49" s="166">
        <f t="shared" si="63"/>
        <v>0</v>
      </c>
      <c r="G49" s="166">
        <f t="shared" si="64"/>
        <v>0</v>
      </c>
      <c r="H49" s="166">
        <f t="shared" si="65"/>
        <v>0</v>
      </c>
      <c r="I49" s="166">
        <f t="shared" si="66"/>
        <v>0</v>
      </c>
      <c r="J49" s="166">
        <f t="shared" si="67"/>
        <v>0</v>
      </c>
      <c r="K49" s="166">
        <f t="shared" si="68"/>
        <v>0</v>
      </c>
      <c r="L49" s="166">
        <f t="shared" si="69"/>
        <v>0</v>
      </c>
      <c r="M49" s="166">
        <f t="shared" si="70"/>
        <v>0</v>
      </c>
      <c r="N49" s="166">
        <f t="shared" si="30"/>
        <v>0</v>
      </c>
      <c r="O49" s="166">
        <f t="shared" si="71"/>
        <v>0</v>
      </c>
      <c r="P49" s="166">
        <f t="shared" si="72"/>
        <v>0</v>
      </c>
      <c r="Q49" s="166">
        <f t="shared" si="73"/>
        <v>0</v>
      </c>
      <c r="R49" s="166">
        <f t="shared" si="74"/>
        <v>0</v>
      </c>
      <c r="S49" s="166">
        <f t="shared" si="75"/>
        <v>0</v>
      </c>
      <c r="T49" s="165">
        <v>2.0</v>
      </c>
      <c r="U49" s="107" t="s">
        <v>111</v>
      </c>
      <c r="V49" s="167" t="s">
        <v>195</v>
      </c>
      <c r="W49" s="167" t="s">
        <v>196</v>
      </c>
      <c r="X49" s="107">
        <v>2.0</v>
      </c>
      <c r="Y49" s="107">
        <v>0.0</v>
      </c>
      <c r="Z49" s="169">
        <v>12.0</v>
      </c>
      <c r="AA49" s="169"/>
      <c r="AB49" s="169"/>
      <c r="AC49" s="107" t="s">
        <v>109</v>
      </c>
      <c r="AD49" s="213">
        <v>249.10000000000002</v>
      </c>
      <c r="AE49" s="172"/>
      <c r="AF49" s="173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5"/>
      <c r="AR49" s="176">
        <f t="shared" si="76"/>
        <v>0</v>
      </c>
      <c r="AS49" s="177" t="str">
        <f t="shared" si="77"/>
        <v>No</v>
      </c>
      <c r="AT49" s="178" t="str">
        <f t="shared" si="78"/>
        <v>No</v>
      </c>
      <c r="AU49" s="20">
        <v>2.0</v>
      </c>
      <c r="AV49" s="20"/>
      <c r="AW49" s="122"/>
      <c r="AX49" s="122">
        <v>150.0</v>
      </c>
      <c r="AY49" s="122">
        <v>500.0</v>
      </c>
      <c r="AZ49" s="122">
        <v>40.0</v>
      </c>
      <c r="BA49" s="20">
        <f t="shared" si="40"/>
        <v>0</v>
      </c>
      <c r="BB49" s="122">
        <v>0.8482</v>
      </c>
      <c r="BC49" s="122"/>
      <c r="BD49" s="158">
        <v>2.0</v>
      </c>
      <c r="BE49" s="156">
        <f t="shared" si="79"/>
        <v>0</v>
      </c>
    </row>
    <row r="50" ht="99.75" customHeight="1">
      <c r="A50" s="20"/>
      <c r="B50" s="214"/>
      <c r="C50" s="20"/>
      <c r="D50" s="180" t="s">
        <v>197</v>
      </c>
      <c r="E50" s="165">
        <v>7.5</v>
      </c>
      <c r="F50" s="181">
        <f t="shared" si="63"/>
        <v>0</v>
      </c>
      <c r="G50" s="181">
        <f t="shared" si="64"/>
        <v>0</v>
      </c>
      <c r="H50" s="181">
        <f t="shared" si="65"/>
        <v>0</v>
      </c>
      <c r="I50" s="181">
        <f t="shared" si="66"/>
        <v>0</v>
      </c>
      <c r="J50" s="181">
        <f t="shared" si="67"/>
        <v>0</v>
      </c>
      <c r="K50" s="181">
        <f t="shared" si="68"/>
        <v>0</v>
      </c>
      <c r="L50" s="181">
        <f t="shared" si="69"/>
        <v>0</v>
      </c>
      <c r="M50" s="181">
        <f t="shared" si="70"/>
        <v>0</v>
      </c>
      <c r="N50" s="181">
        <f t="shared" si="30"/>
        <v>0</v>
      </c>
      <c r="O50" s="181">
        <f t="shared" si="71"/>
        <v>0</v>
      </c>
      <c r="P50" s="181">
        <f t="shared" si="72"/>
        <v>0</v>
      </c>
      <c r="Q50" s="181">
        <f t="shared" si="73"/>
        <v>0</v>
      </c>
      <c r="R50" s="181">
        <f t="shared" si="74"/>
        <v>0</v>
      </c>
      <c r="S50" s="181">
        <f t="shared" si="75"/>
        <v>0</v>
      </c>
      <c r="T50" s="165">
        <v>2.0</v>
      </c>
      <c r="U50" s="154" t="s">
        <v>111</v>
      </c>
      <c r="V50" s="182" t="s">
        <v>198</v>
      </c>
      <c r="W50" s="182" t="s">
        <v>196</v>
      </c>
      <c r="X50" s="154">
        <v>2.0</v>
      </c>
      <c r="Y50" s="154">
        <v>0.0</v>
      </c>
      <c r="Z50" s="169">
        <v>14.0</v>
      </c>
      <c r="AA50" s="169"/>
      <c r="AB50" s="169"/>
      <c r="AC50" s="154" t="s">
        <v>109</v>
      </c>
      <c r="AD50" s="155">
        <v>318.0</v>
      </c>
      <c r="AE50" s="156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8"/>
      <c r="AR50" s="159">
        <f t="shared" si="76"/>
        <v>0</v>
      </c>
      <c r="AS50" s="160" t="str">
        <f t="shared" si="77"/>
        <v>No</v>
      </c>
      <c r="AT50" s="161" t="str">
        <f t="shared" si="78"/>
        <v>No</v>
      </c>
      <c r="AU50" s="20">
        <v>2.0</v>
      </c>
      <c r="AV50" s="20"/>
      <c r="AW50" s="20"/>
      <c r="AX50" s="20">
        <v>150.0</v>
      </c>
      <c r="AY50" s="20">
        <v>550.0</v>
      </c>
      <c r="AZ50" s="20">
        <v>45.0</v>
      </c>
      <c r="BA50" s="20">
        <f t="shared" si="40"/>
        <v>0</v>
      </c>
      <c r="BB50" s="20">
        <v>1.02662</v>
      </c>
      <c r="BC50" s="20"/>
      <c r="BD50" s="158">
        <v>2.0</v>
      </c>
      <c r="BE50" s="156">
        <f t="shared" si="79"/>
        <v>0</v>
      </c>
    </row>
    <row r="51" ht="99.75" customHeight="1">
      <c r="A51" s="20"/>
      <c r="B51" s="164"/>
      <c r="C51" s="20"/>
      <c r="D51" s="75" t="s">
        <v>199</v>
      </c>
      <c r="E51" s="165">
        <v>10.0</v>
      </c>
      <c r="F51" s="166">
        <f t="shared" si="63"/>
        <v>0</v>
      </c>
      <c r="G51" s="166">
        <f t="shared" si="64"/>
        <v>0</v>
      </c>
      <c r="H51" s="166">
        <f t="shared" si="65"/>
        <v>0</v>
      </c>
      <c r="I51" s="166">
        <f t="shared" si="66"/>
        <v>0</v>
      </c>
      <c r="J51" s="166">
        <f t="shared" si="67"/>
        <v>0</v>
      </c>
      <c r="K51" s="166">
        <f t="shared" si="68"/>
        <v>0</v>
      </c>
      <c r="L51" s="166">
        <f t="shared" si="69"/>
        <v>0</v>
      </c>
      <c r="M51" s="166">
        <f t="shared" si="70"/>
        <v>0</v>
      </c>
      <c r="N51" s="166">
        <f t="shared" si="30"/>
        <v>0</v>
      </c>
      <c r="O51" s="166">
        <f t="shared" si="71"/>
        <v>0</v>
      </c>
      <c r="P51" s="166">
        <f t="shared" si="72"/>
        <v>0</v>
      </c>
      <c r="Q51" s="166">
        <f t="shared" si="73"/>
        <v>0</v>
      </c>
      <c r="R51" s="166">
        <f t="shared" si="74"/>
        <v>0</v>
      </c>
      <c r="S51" s="166">
        <f t="shared" si="75"/>
        <v>0</v>
      </c>
      <c r="T51" s="165">
        <v>2.0</v>
      </c>
      <c r="U51" s="107" t="s">
        <v>123</v>
      </c>
      <c r="V51" s="167" t="s">
        <v>200</v>
      </c>
      <c r="W51" s="167" t="s">
        <v>196</v>
      </c>
      <c r="X51" s="107">
        <v>2.0</v>
      </c>
      <c r="Y51" s="107">
        <v>0.0</v>
      </c>
      <c r="Z51" s="169">
        <v>20.0</v>
      </c>
      <c r="AA51" s="169"/>
      <c r="AB51" s="169"/>
      <c r="AC51" s="107" t="s">
        <v>109</v>
      </c>
      <c r="AD51" s="213">
        <v>371.0</v>
      </c>
      <c r="AE51" s="172"/>
      <c r="AF51" s="173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5"/>
      <c r="AR51" s="176">
        <f t="shared" si="76"/>
        <v>0</v>
      </c>
      <c r="AS51" s="177" t="str">
        <f t="shared" si="77"/>
        <v>No</v>
      </c>
      <c r="AT51" s="178" t="str">
        <f t="shared" si="78"/>
        <v>No</v>
      </c>
      <c r="AU51" s="20">
        <v>2.0</v>
      </c>
      <c r="AV51" s="20"/>
      <c r="AW51" s="122"/>
      <c r="AX51" s="122">
        <v>150.0</v>
      </c>
      <c r="AY51" s="122">
        <v>600.0</v>
      </c>
      <c r="AZ51" s="122">
        <v>50.0</v>
      </c>
      <c r="BA51" s="20">
        <f t="shared" si="40"/>
        <v>0</v>
      </c>
      <c r="BB51" s="122">
        <v>1.40178</v>
      </c>
      <c r="BC51" s="122"/>
      <c r="BD51" s="158">
        <v>2.0</v>
      </c>
      <c r="BE51" s="156">
        <f t="shared" si="79"/>
        <v>0</v>
      </c>
    </row>
    <row r="52" ht="99.75" customHeight="1">
      <c r="A52" s="20"/>
      <c r="B52" s="214"/>
      <c r="C52" s="20"/>
      <c r="D52" s="180" t="s">
        <v>201</v>
      </c>
      <c r="E52" s="165">
        <v>13.5</v>
      </c>
      <c r="F52" s="181">
        <f t="shared" si="63"/>
        <v>0</v>
      </c>
      <c r="G52" s="181">
        <f t="shared" si="64"/>
        <v>0</v>
      </c>
      <c r="H52" s="181">
        <f t="shared" si="65"/>
        <v>0</v>
      </c>
      <c r="I52" s="181">
        <f t="shared" si="66"/>
        <v>0</v>
      </c>
      <c r="J52" s="181">
        <f t="shared" si="67"/>
        <v>0</v>
      </c>
      <c r="K52" s="181">
        <f t="shared" si="68"/>
        <v>0</v>
      </c>
      <c r="L52" s="181">
        <f t="shared" si="69"/>
        <v>0</v>
      </c>
      <c r="M52" s="181">
        <f t="shared" si="70"/>
        <v>0</v>
      </c>
      <c r="N52" s="181">
        <f t="shared" si="30"/>
        <v>0</v>
      </c>
      <c r="O52" s="181">
        <f t="shared" si="71"/>
        <v>0</v>
      </c>
      <c r="P52" s="181">
        <f t="shared" si="72"/>
        <v>0</v>
      </c>
      <c r="Q52" s="181">
        <f t="shared" si="73"/>
        <v>0</v>
      </c>
      <c r="R52" s="181">
        <f t="shared" si="74"/>
        <v>0</v>
      </c>
      <c r="S52" s="181">
        <f t="shared" si="75"/>
        <v>0</v>
      </c>
      <c r="T52" s="165">
        <v>2.0</v>
      </c>
      <c r="U52" s="154" t="s">
        <v>123</v>
      </c>
      <c r="V52" s="182" t="s">
        <v>202</v>
      </c>
      <c r="W52" s="182" t="s">
        <v>196</v>
      </c>
      <c r="X52" s="154">
        <v>2.0</v>
      </c>
      <c r="Y52" s="154">
        <v>0.0</v>
      </c>
      <c r="Z52" s="169">
        <v>14.0</v>
      </c>
      <c r="AA52" s="169"/>
      <c r="AB52" s="169"/>
      <c r="AC52" s="154" t="s">
        <v>109</v>
      </c>
      <c r="AD52" s="155">
        <v>498.20000000000005</v>
      </c>
      <c r="AE52" s="156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8"/>
      <c r="AR52" s="159">
        <f t="shared" si="76"/>
        <v>0</v>
      </c>
      <c r="AS52" s="160" t="str">
        <f t="shared" si="77"/>
        <v>No</v>
      </c>
      <c r="AT52" s="161" t="str">
        <f t="shared" si="78"/>
        <v>No</v>
      </c>
      <c r="AU52" s="20"/>
      <c r="AV52" s="20">
        <v>2.0</v>
      </c>
      <c r="AW52" s="20"/>
      <c r="AX52" s="20">
        <v>150.0</v>
      </c>
      <c r="AY52" s="20">
        <v>650.0</v>
      </c>
      <c r="AZ52" s="20">
        <v>55.0</v>
      </c>
      <c r="BA52" s="20">
        <f t="shared" si="40"/>
        <v>0</v>
      </c>
      <c r="BB52" s="20">
        <v>0.91841</v>
      </c>
      <c r="BC52" s="20"/>
      <c r="BD52" s="158">
        <v>2.0</v>
      </c>
      <c r="BE52" s="156">
        <f t="shared" si="79"/>
        <v>0</v>
      </c>
    </row>
    <row r="53" ht="99.75" customHeight="1">
      <c r="A53" s="20"/>
      <c r="B53" s="164"/>
      <c r="C53" s="20"/>
      <c r="D53" s="75" t="s">
        <v>203</v>
      </c>
      <c r="E53" s="165">
        <v>17.0</v>
      </c>
      <c r="F53" s="166">
        <f t="shared" si="63"/>
        <v>0</v>
      </c>
      <c r="G53" s="166">
        <f t="shared" si="64"/>
        <v>0</v>
      </c>
      <c r="H53" s="166">
        <f t="shared" si="65"/>
        <v>0</v>
      </c>
      <c r="I53" s="166">
        <f t="shared" si="66"/>
        <v>0</v>
      </c>
      <c r="J53" s="166">
        <f t="shared" si="67"/>
        <v>0</v>
      </c>
      <c r="K53" s="166">
        <f t="shared" si="68"/>
        <v>0</v>
      </c>
      <c r="L53" s="166">
        <f t="shared" si="69"/>
        <v>0</v>
      </c>
      <c r="M53" s="166">
        <f t="shared" si="70"/>
        <v>0</v>
      </c>
      <c r="N53" s="166">
        <f t="shared" si="30"/>
        <v>0</v>
      </c>
      <c r="O53" s="166">
        <f t="shared" si="71"/>
        <v>0</v>
      </c>
      <c r="P53" s="166">
        <f t="shared" si="72"/>
        <v>0</v>
      </c>
      <c r="Q53" s="166">
        <f t="shared" si="73"/>
        <v>0</v>
      </c>
      <c r="R53" s="166">
        <f t="shared" si="74"/>
        <v>0</v>
      </c>
      <c r="S53" s="166">
        <f t="shared" si="75"/>
        <v>0</v>
      </c>
      <c r="T53" s="165">
        <v>2.0</v>
      </c>
      <c r="U53" s="107" t="s">
        <v>123</v>
      </c>
      <c r="V53" s="167" t="s">
        <v>204</v>
      </c>
      <c r="W53" s="167" t="s">
        <v>196</v>
      </c>
      <c r="X53" s="107">
        <v>2.0</v>
      </c>
      <c r="Y53" s="107">
        <v>0.0</v>
      </c>
      <c r="Z53" s="169">
        <v>18.0</v>
      </c>
      <c r="AA53" s="169"/>
      <c r="AB53" s="169"/>
      <c r="AC53" s="107" t="s">
        <v>109</v>
      </c>
      <c r="AD53" s="213">
        <v>535.3000000000001</v>
      </c>
      <c r="AE53" s="172"/>
      <c r="AF53" s="173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5"/>
      <c r="AR53" s="176">
        <f t="shared" si="76"/>
        <v>0</v>
      </c>
      <c r="AS53" s="177" t="str">
        <f t="shared" si="77"/>
        <v>No</v>
      </c>
      <c r="AT53" s="178" t="str">
        <f t="shared" si="78"/>
        <v>No</v>
      </c>
      <c r="AU53" s="20"/>
      <c r="AV53" s="20">
        <v>2.0</v>
      </c>
      <c r="AW53" s="122"/>
      <c r="AX53" s="122">
        <v>150.0</v>
      </c>
      <c r="AY53" s="122">
        <v>700.0</v>
      </c>
      <c r="AZ53" s="122">
        <v>60.0</v>
      </c>
      <c r="BA53" s="20">
        <f t="shared" si="40"/>
        <v>0</v>
      </c>
      <c r="BB53" s="122">
        <v>1.58613</v>
      </c>
      <c r="BC53" s="122"/>
      <c r="BD53" s="158">
        <v>2.0</v>
      </c>
      <c r="BE53" s="156">
        <f t="shared" si="79"/>
        <v>0</v>
      </c>
    </row>
    <row r="54" ht="99.75" customHeight="1">
      <c r="A54" s="20"/>
      <c r="B54" s="235"/>
      <c r="C54" s="18"/>
      <c r="D54" s="184" t="s">
        <v>205</v>
      </c>
      <c r="E54" s="185">
        <v>52.0</v>
      </c>
      <c r="F54" s="186">
        <f t="shared" si="63"/>
        <v>0</v>
      </c>
      <c r="G54" s="186">
        <f t="shared" si="64"/>
        <v>0</v>
      </c>
      <c r="H54" s="186">
        <f t="shared" si="65"/>
        <v>0</v>
      </c>
      <c r="I54" s="186">
        <f t="shared" si="66"/>
        <v>0</v>
      </c>
      <c r="J54" s="186">
        <f t="shared" si="67"/>
        <v>0</v>
      </c>
      <c r="K54" s="186">
        <f t="shared" si="68"/>
        <v>0</v>
      </c>
      <c r="L54" s="186">
        <f t="shared" si="69"/>
        <v>0</v>
      </c>
      <c r="M54" s="186">
        <f t="shared" si="70"/>
        <v>0</v>
      </c>
      <c r="N54" s="186">
        <f t="shared" si="30"/>
        <v>0</v>
      </c>
      <c r="O54" s="186">
        <f t="shared" si="71"/>
        <v>0</v>
      </c>
      <c r="P54" s="186">
        <f t="shared" si="72"/>
        <v>0</v>
      </c>
      <c r="Q54" s="186">
        <f t="shared" si="73"/>
        <v>0</v>
      </c>
      <c r="R54" s="186">
        <f t="shared" si="74"/>
        <v>0</v>
      </c>
      <c r="S54" s="186">
        <f t="shared" si="75"/>
        <v>0</v>
      </c>
      <c r="T54" s="185">
        <v>2.0</v>
      </c>
      <c r="U54" s="187" t="s">
        <v>145</v>
      </c>
      <c r="V54" s="188" t="s">
        <v>206</v>
      </c>
      <c r="W54" s="188" t="s">
        <v>196</v>
      </c>
      <c r="X54" s="187">
        <v>2.0</v>
      </c>
      <c r="Y54" s="187">
        <v>0.0</v>
      </c>
      <c r="Z54" s="189">
        <v>14.0</v>
      </c>
      <c r="AA54" s="189"/>
      <c r="AB54" s="189"/>
      <c r="AC54" s="187" t="s">
        <v>109</v>
      </c>
      <c r="AD54" s="191">
        <v>742.0</v>
      </c>
      <c r="AE54" s="236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4"/>
      <c r="AR54" s="195">
        <f t="shared" si="76"/>
        <v>0</v>
      </c>
      <c r="AS54" s="196" t="str">
        <f t="shared" si="77"/>
        <v>No</v>
      </c>
      <c r="AT54" s="197" t="str">
        <f t="shared" si="78"/>
        <v>No</v>
      </c>
      <c r="AU54" s="20"/>
      <c r="AV54" s="20"/>
      <c r="AW54" s="20"/>
      <c r="AX54" s="20"/>
      <c r="AY54" s="20"/>
      <c r="AZ54" s="20"/>
      <c r="BA54" s="20">
        <f t="shared" si="40"/>
        <v>0</v>
      </c>
      <c r="BB54" s="20"/>
      <c r="BC54" s="20"/>
      <c r="BD54" s="158">
        <v>2.0</v>
      </c>
      <c r="BE54" s="156">
        <f t="shared" si="79"/>
        <v>0</v>
      </c>
    </row>
    <row r="55" ht="50.25" customHeight="1">
      <c r="A55" s="20"/>
      <c r="B55" s="74"/>
      <c r="C55" s="135"/>
      <c r="D55" s="75"/>
      <c r="E55" s="136"/>
      <c r="F55" s="201"/>
      <c r="G55" s="166"/>
      <c r="H55" s="166"/>
      <c r="I55" s="166"/>
      <c r="J55" s="166"/>
      <c r="K55" s="166"/>
      <c r="L55" s="166"/>
      <c r="M55" s="166"/>
      <c r="N55" s="166">
        <f t="shared" si="30"/>
        <v>0</v>
      </c>
      <c r="O55" s="166"/>
      <c r="P55" s="166"/>
      <c r="Q55" s="166"/>
      <c r="R55" s="166"/>
      <c r="S55" s="166"/>
      <c r="T55" s="136"/>
      <c r="U55" s="138"/>
      <c r="V55" s="139"/>
      <c r="W55" s="139"/>
      <c r="X55" s="138"/>
      <c r="Y55" s="124"/>
      <c r="Z55" s="202"/>
      <c r="AA55" s="202"/>
      <c r="AB55" s="202"/>
      <c r="AC55" s="124"/>
      <c r="AD55" s="142" t="s">
        <v>207</v>
      </c>
      <c r="AE55" s="230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20"/>
      <c r="AR55" s="231"/>
      <c r="AS55" s="177"/>
      <c r="AT55" s="232"/>
      <c r="AU55" s="20" t="str">
        <f>X55</f>
        <v/>
      </c>
      <c r="AV55" s="20" t="str">
        <f t="shared" ref="AV55:AV60" si="81">X55</f>
        <v/>
      </c>
      <c r="AW55" s="122"/>
      <c r="AX55" s="122"/>
      <c r="AY55" s="122"/>
      <c r="AZ55" s="122"/>
      <c r="BA55" s="20">
        <f t="shared" si="40"/>
        <v>0</v>
      </c>
      <c r="BB55" s="122"/>
      <c r="BC55" s="122"/>
      <c r="BD55" s="233"/>
      <c r="BE55" s="233"/>
    </row>
    <row r="56" ht="99.75" customHeight="1">
      <c r="A56" s="20"/>
      <c r="B56" s="237"/>
      <c r="C56" s="147"/>
      <c r="D56" s="148" t="s">
        <v>208</v>
      </c>
      <c r="E56" s="149">
        <v>9.4</v>
      </c>
      <c r="F56" s="137">
        <f t="shared" ref="F56:F63" si="82">SUM(AE56:AQ56)*E56</f>
        <v>0</v>
      </c>
      <c r="G56" s="137">
        <f t="shared" ref="G56:G63" si="83">AE56*X56</f>
        <v>0</v>
      </c>
      <c r="H56" s="137">
        <f t="shared" ref="H56:H63" si="84">AF56*X56</f>
        <v>0</v>
      </c>
      <c r="I56" s="137">
        <f t="shared" ref="I56:I63" si="85">AG56*X56</f>
        <v>0</v>
      </c>
      <c r="J56" s="137">
        <f t="shared" ref="J56:J63" si="86">AH56*X56</f>
        <v>0</v>
      </c>
      <c r="K56" s="137">
        <f t="shared" ref="K56:K63" si="87">AI56*X56</f>
        <v>0</v>
      </c>
      <c r="L56" s="137">
        <f t="shared" ref="L56:L63" si="88">AJ56*X56</f>
        <v>0</v>
      </c>
      <c r="M56" s="137">
        <f t="shared" ref="M56:M63" si="89">AK56*X56</f>
        <v>0</v>
      </c>
      <c r="N56" s="137">
        <f t="shared" si="30"/>
        <v>0</v>
      </c>
      <c r="O56" s="137">
        <f t="shared" ref="O56:O63" si="90">AM56*X56</f>
        <v>0</v>
      </c>
      <c r="P56" s="137">
        <f t="shared" ref="P56:P63" si="91">AN56*X56</f>
        <v>0</v>
      </c>
      <c r="Q56" s="137">
        <f t="shared" ref="Q56:Q63" si="92">AO56*X56</f>
        <v>0</v>
      </c>
      <c r="R56" s="137">
        <f t="shared" ref="R56:R63" si="93">AP56*X56</f>
        <v>0</v>
      </c>
      <c r="S56" s="137">
        <f t="shared" ref="S56:S63" si="94">AQ56*X56</f>
        <v>0</v>
      </c>
      <c r="T56" s="149">
        <v>1.0</v>
      </c>
      <c r="U56" s="150" t="s">
        <v>123</v>
      </c>
      <c r="V56" s="151" t="s">
        <v>209</v>
      </c>
      <c r="W56" s="151" t="s">
        <v>210</v>
      </c>
      <c r="X56" s="150">
        <v>1.0</v>
      </c>
      <c r="Y56" s="150">
        <v>22.0</v>
      </c>
      <c r="Z56" s="152">
        <v>14.0</v>
      </c>
      <c r="AA56" s="152"/>
      <c r="AB56" s="152"/>
      <c r="AC56" s="150" t="s">
        <v>109</v>
      </c>
      <c r="AD56" s="206">
        <v>272.42</v>
      </c>
      <c r="AE56" s="207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9"/>
      <c r="AR56" s="210">
        <f t="shared" ref="AR56:AR63" si="95">AD56*AE56+AD56*AF56+AD56*AG56+AD56*AH56+AD56*AI56+AD56*AJ56+AD56*AK56+AD56*AM56+AD56*AN56+AD56*AO56+AD56*AP56+AD56*AQ56+AD56*AL56</f>
        <v>0</v>
      </c>
      <c r="AS56" s="211" t="str">
        <f t="shared" ref="AS56:AS63" si="96">IF(SUM(AE56:AQ56)&gt;0,"Yes","No")</f>
        <v>No</v>
      </c>
      <c r="AT56" s="212" t="str">
        <f t="shared" ref="AT56:AT63" si="97">IF(B56="New","Yes","No")</f>
        <v>No</v>
      </c>
      <c r="AU56" s="20"/>
      <c r="AV56" s="20">
        <f t="shared" si="81"/>
        <v>1</v>
      </c>
      <c r="AW56" s="20"/>
      <c r="AX56" s="20">
        <v>150.0</v>
      </c>
      <c r="AY56" s="20">
        <v>500.0</v>
      </c>
      <c r="AZ56" s="20">
        <v>40.0</v>
      </c>
      <c r="BA56" s="20">
        <f t="shared" si="40"/>
        <v>0</v>
      </c>
      <c r="BB56" s="20">
        <v>0.85132</v>
      </c>
      <c r="BC56" s="20"/>
      <c r="BD56" s="158">
        <v>1.0</v>
      </c>
      <c r="BE56" s="156">
        <f t="shared" ref="BE56:BE63" si="98">BD56*SUM(AE56:AQ56)</f>
        <v>0</v>
      </c>
    </row>
    <row r="57" ht="99.75" customHeight="1">
      <c r="A57" s="20"/>
      <c r="B57" s="164"/>
      <c r="C57" s="20"/>
      <c r="D57" s="75" t="s">
        <v>211</v>
      </c>
      <c r="E57" s="165">
        <v>11.3</v>
      </c>
      <c r="F57" s="166">
        <f t="shared" si="82"/>
        <v>0</v>
      </c>
      <c r="G57" s="166">
        <f t="shared" si="83"/>
        <v>0</v>
      </c>
      <c r="H57" s="166">
        <f t="shared" si="84"/>
        <v>0</v>
      </c>
      <c r="I57" s="166">
        <f t="shared" si="85"/>
        <v>0</v>
      </c>
      <c r="J57" s="166">
        <f t="shared" si="86"/>
        <v>0</v>
      </c>
      <c r="K57" s="166">
        <f t="shared" si="87"/>
        <v>0</v>
      </c>
      <c r="L57" s="181">
        <f t="shared" si="88"/>
        <v>0</v>
      </c>
      <c r="M57" s="166">
        <f t="shared" si="89"/>
        <v>0</v>
      </c>
      <c r="N57" s="166">
        <f t="shared" si="30"/>
        <v>0</v>
      </c>
      <c r="O57" s="166">
        <f t="shared" si="90"/>
        <v>0</v>
      </c>
      <c r="P57" s="166">
        <f t="shared" si="91"/>
        <v>0</v>
      </c>
      <c r="Q57" s="166">
        <f t="shared" si="92"/>
        <v>0</v>
      </c>
      <c r="R57" s="166">
        <f t="shared" si="93"/>
        <v>0</v>
      </c>
      <c r="S57" s="166">
        <f t="shared" si="94"/>
        <v>0</v>
      </c>
      <c r="T57" s="165">
        <v>1.0</v>
      </c>
      <c r="U57" s="107" t="s">
        <v>123</v>
      </c>
      <c r="V57" s="167" t="s">
        <v>209</v>
      </c>
      <c r="W57" s="167" t="s">
        <v>210</v>
      </c>
      <c r="X57" s="107">
        <v>1.0</v>
      </c>
      <c r="Y57" s="107">
        <v>28.0</v>
      </c>
      <c r="Z57" s="169">
        <v>10.0</v>
      </c>
      <c r="AA57" s="169"/>
      <c r="AB57" s="169"/>
      <c r="AC57" s="107" t="s">
        <v>109</v>
      </c>
      <c r="AD57" s="213">
        <v>272.42</v>
      </c>
      <c r="AE57" s="172"/>
      <c r="AF57" s="173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5"/>
      <c r="AR57" s="176">
        <f t="shared" si="95"/>
        <v>0</v>
      </c>
      <c r="AS57" s="177" t="str">
        <f t="shared" si="96"/>
        <v>No</v>
      </c>
      <c r="AT57" s="178" t="str">
        <f t="shared" si="97"/>
        <v>No</v>
      </c>
      <c r="AU57" s="20"/>
      <c r="AV57" s="20">
        <f t="shared" si="81"/>
        <v>1</v>
      </c>
      <c r="AW57" s="122"/>
      <c r="AX57" s="122">
        <v>150.0</v>
      </c>
      <c r="AY57" s="122">
        <v>500.0</v>
      </c>
      <c r="AZ57" s="122">
        <v>40.0</v>
      </c>
      <c r="BA57" s="20">
        <f t="shared" si="40"/>
        <v>0</v>
      </c>
      <c r="BB57" s="122">
        <v>0.98136</v>
      </c>
      <c r="BC57" s="122"/>
      <c r="BD57" s="158">
        <v>1.0</v>
      </c>
      <c r="BE57" s="156">
        <f t="shared" si="98"/>
        <v>0</v>
      </c>
    </row>
    <row r="58" ht="99.75" customHeight="1">
      <c r="A58" s="20"/>
      <c r="B58" s="214"/>
      <c r="C58" s="20"/>
      <c r="D58" s="180" t="s">
        <v>212</v>
      </c>
      <c r="E58" s="165">
        <v>12.0</v>
      </c>
      <c r="F58" s="181">
        <f t="shared" si="82"/>
        <v>0</v>
      </c>
      <c r="G58" s="181">
        <f t="shared" si="83"/>
        <v>0</v>
      </c>
      <c r="H58" s="181">
        <f t="shared" si="84"/>
        <v>0</v>
      </c>
      <c r="I58" s="181">
        <f t="shared" si="85"/>
        <v>0</v>
      </c>
      <c r="J58" s="181">
        <f t="shared" si="86"/>
        <v>0</v>
      </c>
      <c r="K58" s="181">
        <f t="shared" si="87"/>
        <v>0</v>
      </c>
      <c r="L58" s="181">
        <f t="shared" si="88"/>
        <v>0</v>
      </c>
      <c r="M58" s="181">
        <f t="shared" si="89"/>
        <v>0</v>
      </c>
      <c r="N58" s="181">
        <f t="shared" si="30"/>
        <v>0</v>
      </c>
      <c r="O58" s="181">
        <f t="shared" si="90"/>
        <v>0</v>
      </c>
      <c r="P58" s="181">
        <f t="shared" si="91"/>
        <v>0</v>
      </c>
      <c r="Q58" s="181">
        <f t="shared" si="92"/>
        <v>0</v>
      </c>
      <c r="R58" s="181">
        <f t="shared" si="93"/>
        <v>0</v>
      </c>
      <c r="S58" s="181">
        <f t="shared" si="94"/>
        <v>0</v>
      </c>
      <c r="T58" s="165">
        <v>2.0</v>
      </c>
      <c r="U58" s="154" t="s">
        <v>111</v>
      </c>
      <c r="V58" s="182" t="s">
        <v>213</v>
      </c>
      <c r="W58" s="182" t="s">
        <v>210</v>
      </c>
      <c r="X58" s="154">
        <v>2.0</v>
      </c>
      <c r="Y58" s="154">
        <v>14.0</v>
      </c>
      <c r="Z58" s="169">
        <v>12.0</v>
      </c>
      <c r="AA58" s="169"/>
      <c r="AB58" s="169"/>
      <c r="AC58" s="154" t="s">
        <v>109</v>
      </c>
      <c r="AD58" s="155">
        <v>318.0</v>
      </c>
      <c r="AE58" s="156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8"/>
      <c r="AR58" s="159">
        <f t="shared" si="95"/>
        <v>0</v>
      </c>
      <c r="AS58" s="160" t="str">
        <f t="shared" si="96"/>
        <v>No</v>
      </c>
      <c r="AT58" s="161" t="str">
        <f t="shared" si="97"/>
        <v>No</v>
      </c>
      <c r="AU58" s="20"/>
      <c r="AV58" s="20">
        <f t="shared" si="81"/>
        <v>2</v>
      </c>
      <c r="AW58" s="20"/>
      <c r="AX58" s="20">
        <v>150.0</v>
      </c>
      <c r="AY58" s="20">
        <v>500.0</v>
      </c>
      <c r="AZ58" s="20">
        <v>60.0</v>
      </c>
      <c r="BA58" s="20">
        <f t="shared" si="40"/>
        <v>0</v>
      </c>
      <c r="BB58" s="20">
        <v>0.75538</v>
      </c>
      <c r="BC58" s="20"/>
      <c r="BD58" s="158">
        <v>2.0</v>
      </c>
      <c r="BE58" s="156">
        <f t="shared" si="98"/>
        <v>0</v>
      </c>
    </row>
    <row r="59" ht="99.75" customHeight="1">
      <c r="A59" s="20"/>
      <c r="B59" s="164"/>
      <c r="C59" s="20"/>
      <c r="D59" s="75" t="s">
        <v>214</v>
      </c>
      <c r="E59" s="165">
        <v>21.0</v>
      </c>
      <c r="F59" s="166">
        <f t="shared" si="82"/>
        <v>0</v>
      </c>
      <c r="G59" s="166">
        <f t="shared" si="83"/>
        <v>0</v>
      </c>
      <c r="H59" s="166">
        <f t="shared" si="84"/>
        <v>0</v>
      </c>
      <c r="I59" s="166">
        <f t="shared" si="85"/>
        <v>0</v>
      </c>
      <c r="J59" s="166">
        <f t="shared" si="86"/>
        <v>0</v>
      </c>
      <c r="K59" s="166">
        <f t="shared" si="87"/>
        <v>0</v>
      </c>
      <c r="L59" s="166">
        <f t="shared" si="88"/>
        <v>0</v>
      </c>
      <c r="M59" s="166">
        <f t="shared" si="89"/>
        <v>0</v>
      </c>
      <c r="N59" s="166">
        <f t="shared" si="30"/>
        <v>0</v>
      </c>
      <c r="O59" s="166">
        <f t="shared" si="90"/>
        <v>0</v>
      </c>
      <c r="P59" s="166">
        <f t="shared" si="91"/>
        <v>0</v>
      </c>
      <c r="Q59" s="166">
        <f t="shared" si="92"/>
        <v>0</v>
      </c>
      <c r="R59" s="166">
        <f t="shared" si="93"/>
        <v>0</v>
      </c>
      <c r="S59" s="166">
        <f t="shared" si="94"/>
        <v>0</v>
      </c>
      <c r="T59" s="165">
        <v>2.0</v>
      </c>
      <c r="U59" s="107" t="s">
        <v>123</v>
      </c>
      <c r="V59" s="167" t="s">
        <v>215</v>
      </c>
      <c r="W59" s="167" t="s">
        <v>210</v>
      </c>
      <c r="X59" s="107">
        <v>2.0</v>
      </c>
      <c r="Y59" s="107">
        <v>44.0</v>
      </c>
      <c r="Z59" s="169">
        <v>26.0</v>
      </c>
      <c r="AA59" s="169"/>
      <c r="AB59" s="169"/>
      <c r="AC59" s="107" t="s">
        <v>109</v>
      </c>
      <c r="AD59" s="213">
        <v>530.0</v>
      </c>
      <c r="AE59" s="172"/>
      <c r="AF59" s="173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5"/>
      <c r="AR59" s="176">
        <f t="shared" si="95"/>
        <v>0</v>
      </c>
      <c r="AS59" s="177" t="str">
        <f t="shared" si="96"/>
        <v>No</v>
      </c>
      <c r="AT59" s="178" t="str">
        <f t="shared" si="97"/>
        <v>No</v>
      </c>
      <c r="AU59" s="20"/>
      <c r="AV59" s="20">
        <f t="shared" si="81"/>
        <v>2</v>
      </c>
      <c r="AW59" s="122"/>
      <c r="AX59" s="122">
        <v>300.0</v>
      </c>
      <c r="AY59" s="122">
        <v>1000.0</v>
      </c>
      <c r="AZ59" s="122">
        <v>80.0</v>
      </c>
      <c r="BA59" s="20">
        <f t="shared" si="40"/>
        <v>0</v>
      </c>
      <c r="BB59" s="122">
        <v>1.8327</v>
      </c>
      <c r="BC59" s="122"/>
      <c r="BD59" s="158">
        <v>2.0</v>
      </c>
      <c r="BE59" s="156">
        <f t="shared" si="98"/>
        <v>0</v>
      </c>
    </row>
    <row r="60" ht="99.75" customHeight="1">
      <c r="A60" s="20"/>
      <c r="B60" s="214"/>
      <c r="C60" s="20"/>
      <c r="D60" s="180" t="s">
        <v>216</v>
      </c>
      <c r="E60" s="165">
        <v>32.3</v>
      </c>
      <c r="F60" s="181">
        <f t="shared" si="82"/>
        <v>0</v>
      </c>
      <c r="G60" s="181">
        <f t="shared" si="83"/>
        <v>0</v>
      </c>
      <c r="H60" s="181">
        <f t="shared" si="84"/>
        <v>0</v>
      </c>
      <c r="I60" s="181">
        <f t="shared" si="85"/>
        <v>0</v>
      </c>
      <c r="J60" s="181">
        <f t="shared" si="86"/>
        <v>0</v>
      </c>
      <c r="K60" s="181">
        <f t="shared" si="87"/>
        <v>0</v>
      </c>
      <c r="L60" s="181">
        <f t="shared" si="88"/>
        <v>0</v>
      </c>
      <c r="M60" s="181">
        <f t="shared" si="89"/>
        <v>0</v>
      </c>
      <c r="N60" s="181">
        <f t="shared" si="30"/>
        <v>0</v>
      </c>
      <c r="O60" s="181">
        <f t="shared" si="90"/>
        <v>0</v>
      </c>
      <c r="P60" s="181">
        <f t="shared" si="91"/>
        <v>0</v>
      </c>
      <c r="Q60" s="181">
        <f t="shared" si="92"/>
        <v>0</v>
      </c>
      <c r="R60" s="181">
        <f t="shared" si="93"/>
        <v>0</v>
      </c>
      <c r="S60" s="181">
        <f t="shared" si="94"/>
        <v>0</v>
      </c>
      <c r="T60" s="165">
        <v>3.0</v>
      </c>
      <c r="U60" s="154" t="s">
        <v>123</v>
      </c>
      <c r="V60" s="182" t="s">
        <v>217</v>
      </c>
      <c r="W60" s="182" t="s">
        <v>210</v>
      </c>
      <c r="X60" s="154">
        <v>3.0</v>
      </c>
      <c r="Y60" s="154">
        <v>72.0</v>
      </c>
      <c r="Z60" s="169">
        <v>36.0</v>
      </c>
      <c r="AA60" s="169"/>
      <c r="AB60" s="169"/>
      <c r="AC60" s="154" t="s">
        <v>109</v>
      </c>
      <c r="AD60" s="155">
        <v>795.0</v>
      </c>
      <c r="AE60" s="156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8"/>
      <c r="AR60" s="159">
        <f t="shared" si="95"/>
        <v>0</v>
      </c>
      <c r="AS60" s="160" t="str">
        <f t="shared" si="96"/>
        <v>No</v>
      </c>
      <c r="AT60" s="161" t="str">
        <f t="shared" si="97"/>
        <v>No</v>
      </c>
      <c r="AU60" s="20"/>
      <c r="AV60" s="20">
        <f t="shared" si="81"/>
        <v>3</v>
      </c>
      <c r="AW60" s="20"/>
      <c r="AX60" s="20">
        <v>350.0</v>
      </c>
      <c r="AY60" s="20">
        <v>1500.0</v>
      </c>
      <c r="AZ60" s="20">
        <v>130.0</v>
      </c>
      <c r="BA60" s="20">
        <f t="shared" si="40"/>
        <v>0</v>
      </c>
      <c r="BB60" s="20">
        <v>2.81406</v>
      </c>
      <c r="BC60" s="20"/>
      <c r="BD60" s="158">
        <v>3.0</v>
      </c>
      <c r="BE60" s="156">
        <f t="shared" si="98"/>
        <v>0</v>
      </c>
    </row>
    <row r="61" ht="99.75" customHeight="1">
      <c r="A61" s="20"/>
      <c r="B61" s="164"/>
      <c r="C61" s="20"/>
      <c r="D61" s="75" t="s">
        <v>218</v>
      </c>
      <c r="E61" s="165">
        <v>4.5</v>
      </c>
      <c r="F61" s="166">
        <f t="shared" si="82"/>
        <v>0</v>
      </c>
      <c r="G61" s="166">
        <f t="shared" si="83"/>
        <v>0</v>
      </c>
      <c r="H61" s="166">
        <f t="shared" si="84"/>
        <v>0</v>
      </c>
      <c r="I61" s="166">
        <f t="shared" si="85"/>
        <v>0</v>
      </c>
      <c r="J61" s="166">
        <f t="shared" si="86"/>
        <v>0</v>
      </c>
      <c r="K61" s="166">
        <f t="shared" si="87"/>
        <v>0</v>
      </c>
      <c r="L61" s="166">
        <f t="shared" si="88"/>
        <v>0</v>
      </c>
      <c r="M61" s="166">
        <f t="shared" si="89"/>
        <v>0</v>
      </c>
      <c r="N61" s="166">
        <f t="shared" si="30"/>
        <v>0</v>
      </c>
      <c r="O61" s="166">
        <f t="shared" si="90"/>
        <v>0</v>
      </c>
      <c r="P61" s="166">
        <f t="shared" si="91"/>
        <v>0</v>
      </c>
      <c r="Q61" s="166">
        <f t="shared" si="92"/>
        <v>0</v>
      </c>
      <c r="R61" s="166">
        <f t="shared" si="93"/>
        <v>0</v>
      </c>
      <c r="S61" s="166">
        <f t="shared" si="94"/>
        <v>0</v>
      </c>
      <c r="T61" s="165">
        <v>3.0</v>
      </c>
      <c r="U61" s="107" t="s">
        <v>111</v>
      </c>
      <c r="V61" s="167" t="s">
        <v>219</v>
      </c>
      <c r="W61" s="167" t="s">
        <v>220</v>
      </c>
      <c r="X61" s="107">
        <v>3.0</v>
      </c>
      <c r="Y61" s="107">
        <v>0.0</v>
      </c>
      <c r="Z61" s="169">
        <v>18.0</v>
      </c>
      <c r="AA61" s="169"/>
      <c r="AB61" s="169"/>
      <c r="AC61" s="107" t="s">
        <v>109</v>
      </c>
      <c r="AD61" s="213">
        <v>302.1</v>
      </c>
      <c r="AE61" s="172"/>
      <c r="AF61" s="173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5"/>
      <c r="AR61" s="176">
        <f t="shared" si="95"/>
        <v>0</v>
      </c>
      <c r="AS61" s="177" t="str">
        <f t="shared" si="96"/>
        <v>No</v>
      </c>
      <c r="AT61" s="178" t="str">
        <f t="shared" si="97"/>
        <v>No</v>
      </c>
      <c r="AU61" s="20">
        <v>3.0</v>
      </c>
      <c r="AV61" s="20"/>
      <c r="AW61" s="122"/>
      <c r="AX61" s="122">
        <v>300.0</v>
      </c>
      <c r="AY61" s="122">
        <v>1000.0</v>
      </c>
      <c r="AZ61" s="122">
        <v>80.0</v>
      </c>
      <c r="BA61" s="20">
        <f t="shared" si="40"/>
        <v>0</v>
      </c>
      <c r="BB61" s="122">
        <v>0.5649</v>
      </c>
      <c r="BC61" s="122"/>
      <c r="BD61" s="158">
        <v>3.0</v>
      </c>
      <c r="BE61" s="156">
        <f t="shared" si="98"/>
        <v>0</v>
      </c>
    </row>
    <row r="62" ht="99.75" customHeight="1">
      <c r="A62" s="20"/>
      <c r="B62" s="214"/>
      <c r="C62" s="20"/>
      <c r="D62" s="180" t="s">
        <v>221</v>
      </c>
      <c r="E62" s="165">
        <v>16.0</v>
      </c>
      <c r="F62" s="166">
        <f t="shared" si="82"/>
        <v>0</v>
      </c>
      <c r="G62" s="181">
        <f t="shared" si="83"/>
        <v>0</v>
      </c>
      <c r="H62" s="181">
        <f t="shared" si="84"/>
        <v>0</v>
      </c>
      <c r="I62" s="181">
        <f t="shared" si="85"/>
        <v>0</v>
      </c>
      <c r="J62" s="181">
        <f t="shared" si="86"/>
        <v>0</v>
      </c>
      <c r="K62" s="181">
        <f t="shared" si="87"/>
        <v>0</v>
      </c>
      <c r="L62" s="181">
        <f t="shared" si="88"/>
        <v>0</v>
      </c>
      <c r="M62" s="181">
        <f t="shared" si="89"/>
        <v>0</v>
      </c>
      <c r="N62" s="181">
        <f t="shared" si="30"/>
        <v>0</v>
      </c>
      <c r="O62" s="181">
        <f t="shared" si="90"/>
        <v>0</v>
      </c>
      <c r="P62" s="181">
        <f t="shared" si="91"/>
        <v>0</v>
      </c>
      <c r="Q62" s="181">
        <f t="shared" si="92"/>
        <v>0</v>
      </c>
      <c r="R62" s="181">
        <f t="shared" si="93"/>
        <v>0</v>
      </c>
      <c r="S62" s="181">
        <f t="shared" si="94"/>
        <v>0</v>
      </c>
      <c r="T62" s="165">
        <v>1.0</v>
      </c>
      <c r="U62" s="154" t="s">
        <v>118</v>
      </c>
      <c r="V62" s="182" t="s">
        <v>222</v>
      </c>
      <c r="W62" s="182" t="s">
        <v>220</v>
      </c>
      <c r="X62" s="154">
        <v>1.0</v>
      </c>
      <c r="Y62" s="154">
        <v>0.0</v>
      </c>
      <c r="Z62" s="169">
        <v>20.0</v>
      </c>
      <c r="AA62" s="169"/>
      <c r="AB62" s="169"/>
      <c r="AC62" s="154" t="s">
        <v>109</v>
      </c>
      <c r="AD62" s="155">
        <v>376.3</v>
      </c>
      <c r="AE62" s="156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8"/>
      <c r="AR62" s="159">
        <f t="shared" si="95"/>
        <v>0</v>
      </c>
      <c r="AS62" s="160" t="str">
        <f t="shared" si="96"/>
        <v>No</v>
      </c>
      <c r="AT62" s="161" t="str">
        <f t="shared" si="97"/>
        <v>No</v>
      </c>
      <c r="AU62" s="20"/>
      <c r="AV62" s="20">
        <f>X62</f>
        <v>1</v>
      </c>
      <c r="AW62" s="20"/>
      <c r="AX62" s="20">
        <v>200.0</v>
      </c>
      <c r="AY62" s="20">
        <v>1500.0</v>
      </c>
      <c r="AZ62" s="20">
        <v>150.0</v>
      </c>
      <c r="BA62" s="20">
        <f t="shared" si="40"/>
        <v>0</v>
      </c>
      <c r="BB62" s="20">
        <v>0.32464</v>
      </c>
      <c r="BC62" s="20"/>
      <c r="BD62" s="158">
        <v>1.0</v>
      </c>
      <c r="BE62" s="156">
        <f t="shared" si="98"/>
        <v>0</v>
      </c>
    </row>
    <row r="63" ht="99.75" customHeight="1">
      <c r="A63" s="20"/>
      <c r="B63" s="216"/>
      <c r="C63" s="18"/>
      <c r="D63" s="217" t="s">
        <v>223</v>
      </c>
      <c r="E63" s="185">
        <v>3.5</v>
      </c>
      <c r="F63" s="218">
        <f t="shared" si="82"/>
        <v>0</v>
      </c>
      <c r="G63" s="218">
        <f t="shared" si="83"/>
        <v>0</v>
      </c>
      <c r="H63" s="218">
        <f t="shared" si="84"/>
        <v>0</v>
      </c>
      <c r="I63" s="218">
        <f t="shared" si="85"/>
        <v>0</v>
      </c>
      <c r="J63" s="218">
        <f t="shared" si="86"/>
        <v>0</v>
      </c>
      <c r="K63" s="218">
        <f t="shared" si="87"/>
        <v>0</v>
      </c>
      <c r="L63" s="218">
        <f t="shared" si="88"/>
        <v>0</v>
      </c>
      <c r="M63" s="218">
        <f t="shared" si="89"/>
        <v>0</v>
      </c>
      <c r="N63" s="218">
        <f t="shared" si="30"/>
        <v>0</v>
      </c>
      <c r="O63" s="218">
        <f t="shared" si="90"/>
        <v>0</v>
      </c>
      <c r="P63" s="218">
        <f t="shared" si="91"/>
        <v>0</v>
      </c>
      <c r="Q63" s="218">
        <f t="shared" si="92"/>
        <v>0</v>
      </c>
      <c r="R63" s="218">
        <f t="shared" si="93"/>
        <v>0</v>
      </c>
      <c r="S63" s="218">
        <f t="shared" si="94"/>
        <v>0</v>
      </c>
      <c r="T63" s="185">
        <v>2.0</v>
      </c>
      <c r="U63" s="220" t="s">
        <v>132</v>
      </c>
      <c r="V63" s="234" t="s">
        <v>224</v>
      </c>
      <c r="W63" s="234" t="s">
        <v>210</v>
      </c>
      <c r="X63" s="220">
        <v>2.0</v>
      </c>
      <c r="Y63" s="220">
        <v>3.0</v>
      </c>
      <c r="Z63" s="189">
        <v>8.0</v>
      </c>
      <c r="AA63" s="189"/>
      <c r="AB63" s="189"/>
      <c r="AC63" s="220" t="s">
        <v>109</v>
      </c>
      <c r="AD63" s="222">
        <v>349.8</v>
      </c>
      <c r="AE63" s="223"/>
      <c r="AF63" s="224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6"/>
      <c r="AR63" s="227">
        <f t="shared" si="95"/>
        <v>0</v>
      </c>
      <c r="AS63" s="228" t="str">
        <f t="shared" si="96"/>
        <v>No</v>
      </c>
      <c r="AT63" s="229" t="str">
        <f t="shared" si="97"/>
        <v>No</v>
      </c>
      <c r="AU63" s="20"/>
      <c r="AV63" s="20">
        <v>3.0</v>
      </c>
      <c r="AW63" s="122"/>
      <c r="AX63" s="122">
        <v>250.0</v>
      </c>
      <c r="AY63" s="122">
        <v>1200.0</v>
      </c>
      <c r="AZ63" s="122">
        <v>120.0</v>
      </c>
      <c r="BA63" s="20">
        <f t="shared" si="40"/>
        <v>0</v>
      </c>
      <c r="BB63" s="122">
        <v>0.38094</v>
      </c>
      <c r="BC63" s="122"/>
      <c r="BD63" s="198">
        <v>2.0</v>
      </c>
      <c r="BE63" s="199">
        <f t="shared" si="98"/>
        <v>0</v>
      </c>
    </row>
    <row r="64" ht="50.25" customHeight="1">
      <c r="A64" s="20"/>
      <c r="B64" s="74"/>
      <c r="C64" s="135"/>
      <c r="D64" s="75"/>
      <c r="E64" s="136"/>
      <c r="F64" s="201"/>
      <c r="G64" s="166"/>
      <c r="H64" s="166"/>
      <c r="I64" s="166"/>
      <c r="J64" s="166"/>
      <c r="K64" s="166"/>
      <c r="L64" s="166"/>
      <c r="M64" s="166"/>
      <c r="N64" s="166">
        <f t="shared" si="30"/>
        <v>0</v>
      </c>
      <c r="O64" s="166"/>
      <c r="P64" s="166"/>
      <c r="Q64" s="166"/>
      <c r="R64" s="166"/>
      <c r="S64" s="166"/>
      <c r="T64" s="136"/>
      <c r="U64" s="138"/>
      <c r="V64" s="139"/>
      <c r="W64" s="139"/>
      <c r="X64" s="138"/>
      <c r="Y64" s="124"/>
      <c r="Z64" s="202"/>
      <c r="AA64" s="202"/>
      <c r="AB64" s="202"/>
      <c r="AC64" s="124"/>
      <c r="AD64" s="142" t="s">
        <v>225</v>
      </c>
      <c r="AE64" s="230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20"/>
      <c r="AR64" s="231"/>
      <c r="AS64" s="177"/>
      <c r="AT64" s="232"/>
      <c r="AU64" s="20" t="str">
        <f>X64</f>
        <v/>
      </c>
      <c r="AV64" s="20" t="str">
        <f>X64</f>
        <v/>
      </c>
      <c r="AW64" s="122"/>
      <c r="AX64" s="122"/>
      <c r="AY64" s="122"/>
      <c r="AZ64" s="122"/>
      <c r="BA64" s="20">
        <f t="shared" si="40"/>
        <v>0</v>
      </c>
      <c r="BB64" s="122"/>
      <c r="BC64" s="122"/>
      <c r="BD64" s="122"/>
      <c r="BE64" s="122"/>
    </row>
    <row r="65" ht="99.75" customHeight="1">
      <c r="A65" s="20"/>
      <c r="B65" s="238"/>
      <c r="C65" s="147"/>
      <c r="D65" s="239" t="s">
        <v>226</v>
      </c>
      <c r="E65" s="149">
        <v>2.17</v>
      </c>
      <c r="F65" s="240">
        <f t="shared" ref="F65:F79" si="99">SUM(AE65:AQ65)*E65</f>
        <v>0</v>
      </c>
      <c r="G65" s="240">
        <f t="shared" ref="G65:G79" si="100">AE65*X65</f>
        <v>0</v>
      </c>
      <c r="H65" s="240">
        <f t="shared" ref="H65:H79" si="101">AF65*X65</f>
        <v>0</v>
      </c>
      <c r="I65" s="240">
        <f t="shared" ref="I65:I79" si="102">AG65*X65</f>
        <v>0</v>
      </c>
      <c r="J65" s="240">
        <f t="shared" ref="J65:J79" si="103">AH65*X65</f>
        <v>0</v>
      </c>
      <c r="K65" s="240">
        <f t="shared" ref="K65:K79" si="104">AI65*X65</f>
        <v>0</v>
      </c>
      <c r="L65" s="240">
        <f t="shared" ref="L65:L79" si="105">AJ65*X65</f>
        <v>0</v>
      </c>
      <c r="M65" s="240">
        <f t="shared" ref="M65:M79" si="106">AK65*X65</f>
        <v>0</v>
      </c>
      <c r="N65" s="240">
        <f t="shared" si="30"/>
        <v>0</v>
      </c>
      <c r="O65" s="240">
        <f t="shared" ref="O65:O79" si="107">AM65*X65</f>
        <v>0</v>
      </c>
      <c r="P65" s="240">
        <f t="shared" ref="P65:P79" si="108">AN65*X65</f>
        <v>0</v>
      </c>
      <c r="Q65" s="240">
        <f t="shared" ref="Q65:Q79" si="109">AO65*X65</f>
        <v>0</v>
      </c>
      <c r="R65" s="240">
        <f t="shared" ref="R65:R79" si="110">AP65*X65</f>
        <v>0</v>
      </c>
      <c r="S65" s="240">
        <f t="shared" ref="S65:S79" si="111">AQ65*X65</f>
        <v>0</v>
      </c>
      <c r="T65" s="149">
        <v>1.0</v>
      </c>
      <c r="U65" s="241" t="s">
        <v>111</v>
      </c>
      <c r="V65" s="242" t="s">
        <v>227</v>
      </c>
      <c r="W65" s="242" t="s">
        <v>228</v>
      </c>
      <c r="X65" s="241">
        <v>1.0</v>
      </c>
      <c r="Y65" s="241">
        <v>0.0</v>
      </c>
      <c r="Z65" s="152">
        <v>9.0</v>
      </c>
      <c r="AA65" s="152"/>
      <c r="AB65" s="152"/>
      <c r="AC65" s="241" t="s">
        <v>109</v>
      </c>
      <c r="AD65" s="243">
        <v>106.0</v>
      </c>
      <c r="AE65" s="244"/>
      <c r="AF65" s="245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7"/>
      <c r="AR65" s="248">
        <f t="shared" ref="AR65:AR79" si="112">AD65*AE65+AD65*AF65+AD65*AG65+AD65*AH65+AD65*AI65+AD65*AJ65+AD65*AK65+AD65*AM65+AD65*AN65+AD65*AO65+AD65*AP65+AD65*AQ65+AD65*AL65</f>
        <v>0</v>
      </c>
      <c r="AS65" s="249" t="str">
        <f t="shared" ref="AS65:AS79" si="113">IF(SUM(AE65:AQ65)&gt;0,"Yes","No")</f>
        <v>No</v>
      </c>
      <c r="AT65" s="250" t="str">
        <f t="shared" ref="AT65:AT79" si="114">IF(B65="New","Yes","No")</f>
        <v>No</v>
      </c>
      <c r="AU65" s="20">
        <v>1.0</v>
      </c>
      <c r="AV65" s="20"/>
      <c r="AW65" s="122"/>
      <c r="AX65" s="122">
        <v>100.0</v>
      </c>
      <c r="AY65" s="122">
        <v>250.0</v>
      </c>
      <c r="AZ65" s="122">
        <v>10.0</v>
      </c>
      <c r="BA65" s="20">
        <f t="shared" si="40"/>
        <v>0</v>
      </c>
      <c r="BB65" s="122">
        <v>0.19797</v>
      </c>
      <c r="BC65" s="122"/>
      <c r="BD65" s="162">
        <v>1.0</v>
      </c>
      <c r="BE65" s="163">
        <f t="shared" ref="BE65:BE79" si="115">BD65*SUM(AE65:AQ65)</f>
        <v>0</v>
      </c>
    </row>
    <row r="66" ht="99.75" customHeight="1">
      <c r="A66" s="20"/>
      <c r="B66" s="214"/>
      <c r="C66" s="20"/>
      <c r="D66" s="180" t="s">
        <v>229</v>
      </c>
      <c r="E66" s="165">
        <v>4.5</v>
      </c>
      <c r="F66" s="181">
        <f t="shared" si="99"/>
        <v>0</v>
      </c>
      <c r="G66" s="181">
        <f t="shared" si="100"/>
        <v>0</v>
      </c>
      <c r="H66" s="181">
        <f t="shared" si="101"/>
        <v>0</v>
      </c>
      <c r="I66" s="181">
        <f t="shared" si="102"/>
        <v>0</v>
      </c>
      <c r="J66" s="181">
        <f t="shared" si="103"/>
        <v>0</v>
      </c>
      <c r="K66" s="181">
        <f t="shared" si="104"/>
        <v>0</v>
      </c>
      <c r="L66" s="181">
        <f t="shared" si="105"/>
        <v>0</v>
      </c>
      <c r="M66" s="181">
        <f t="shared" si="106"/>
        <v>0</v>
      </c>
      <c r="N66" s="181">
        <f t="shared" si="30"/>
        <v>0</v>
      </c>
      <c r="O66" s="181">
        <f t="shared" si="107"/>
        <v>0</v>
      </c>
      <c r="P66" s="181">
        <f t="shared" si="108"/>
        <v>0</v>
      </c>
      <c r="Q66" s="181">
        <f t="shared" si="109"/>
        <v>0</v>
      </c>
      <c r="R66" s="181">
        <f t="shared" si="110"/>
        <v>0</v>
      </c>
      <c r="S66" s="181">
        <f t="shared" si="111"/>
        <v>0</v>
      </c>
      <c r="T66" s="165">
        <v>1.0</v>
      </c>
      <c r="U66" s="154" t="s">
        <v>111</v>
      </c>
      <c r="V66" s="182" t="s">
        <v>230</v>
      </c>
      <c r="W66" s="182" t="s">
        <v>228</v>
      </c>
      <c r="X66" s="154">
        <v>1.0</v>
      </c>
      <c r="Y66" s="154">
        <v>0.0</v>
      </c>
      <c r="Z66" s="169">
        <v>9.0</v>
      </c>
      <c r="AA66" s="169"/>
      <c r="AB66" s="169"/>
      <c r="AC66" s="154" t="s">
        <v>109</v>
      </c>
      <c r="AD66" s="155">
        <v>132.5</v>
      </c>
      <c r="AE66" s="156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8"/>
      <c r="AR66" s="159">
        <f t="shared" si="112"/>
        <v>0</v>
      </c>
      <c r="AS66" s="160" t="str">
        <f t="shared" si="113"/>
        <v>No</v>
      </c>
      <c r="AT66" s="161" t="str">
        <f t="shared" si="114"/>
        <v>No</v>
      </c>
      <c r="AU66" s="20">
        <v>1.0</v>
      </c>
      <c r="AV66" s="20"/>
      <c r="AW66" s="20"/>
      <c r="AX66" s="20">
        <v>120.0</v>
      </c>
      <c r="AY66" s="20">
        <v>300.0</v>
      </c>
      <c r="AZ66" s="20">
        <v>15.0</v>
      </c>
      <c r="BA66" s="20">
        <f t="shared" si="40"/>
        <v>0</v>
      </c>
      <c r="BB66" s="20">
        <v>0.39567</v>
      </c>
      <c r="BC66" s="20"/>
      <c r="BD66" s="158">
        <v>1.0</v>
      </c>
      <c r="BE66" s="156">
        <f t="shared" si="115"/>
        <v>0</v>
      </c>
    </row>
    <row r="67" ht="99.75" customHeight="1">
      <c r="A67" s="20"/>
      <c r="B67" s="164"/>
      <c r="C67" s="20"/>
      <c r="D67" s="75" t="s">
        <v>231</v>
      </c>
      <c r="E67" s="165">
        <v>7.5</v>
      </c>
      <c r="F67" s="166">
        <f t="shared" si="99"/>
        <v>0</v>
      </c>
      <c r="G67" s="166">
        <f t="shared" si="100"/>
        <v>0</v>
      </c>
      <c r="H67" s="166">
        <f t="shared" si="101"/>
        <v>0</v>
      </c>
      <c r="I67" s="166">
        <f t="shared" si="102"/>
        <v>0</v>
      </c>
      <c r="J67" s="166">
        <f t="shared" si="103"/>
        <v>0</v>
      </c>
      <c r="K67" s="166">
        <f t="shared" si="104"/>
        <v>0</v>
      </c>
      <c r="L67" s="166">
        <f t="shared" si="105"/>
        <v>0</v>
      </c>
      <c r="M67" s="166">
        <f t="shared" si="106"/>
        <v>0</v>
      </c>
      <c r="N67" s="166">
        <f t="shared" si="30"/>
        <v>0</v>
      </c>
      <c r="O67" s="166">
        <f t="shared" si="107"/>
        <v>0</v>
      </c>
      <c r="P67" s="166">
        <f t="shared" si="108"/>
        <v>0</v>
      </c>
      <c r="Q67" s="166">
        <f t="shared" si="109"/>
        <v>0</v>
      </c>
      <c r="R67" s="166">
        <f t="shared" si="110"/>
        <v>0</v>
      </c>
      <c r="S67" s="166">
        <f t="shared" si="111"/>
        <v>0</v>
      </c>
      <c r="T67" s="165">
        <v>1.0</v>
      </c>
      <c r="U67" s="107" t="s">
        <v>123</v>
      </c>
      <c r="V67" s="167" t="s">
        <v>232</v>
      </c>
      <c r="W67" s="167" t="s">
        <v>228</v>
      </c>
      <c r="X67" s="107">
        <v>1.0</v>
      </c>
      <c r="Y67" s="107">
        <v>9.0</v>
      </c>
      <c r="Z67" s="169">
        <v>12.0</v>
      </c>
      <c r="AA67" s="169"/>
      <c r="AB67" s="169"/>
      <c r="AC67" s="107" t="s">
        <v>109</v>
      </c>
      <c r="AD67" s="213">
        <v>190.8</v>
      </c>
      <c r="AE67" s="172"/>
      <c r="AF67" s="173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5"/>
      <c r="AR67" s="176">
        <f t="shared" si="112"/>
        <v>0</v>
      </c>
      <c r="AS67" s="177" t="str">
        <f t="shared" si="113"/>
        <v>No</v>
      </c>
      <c r="AT67" s="178" t="str">
        <f t="shared" si="114"/>
        <v>No</v>
      </c>
      <c r="AU67" s="20"/>
      <c r="AV67" s="20">
        <v>1.0</v>
      </c>
      <c r="AW67" s="122"/>
      <c r="AX67" s="122">
        <v>150.0</v>
      </c>
      <c r="AY67" s="122">
        <v>350.0</v>
      </c>
      <c r="AZ67" s="122">
        <v>20.0</v>
      </c>
      <c r="BA67" s="20">
        <f t="shared" si="40"/>
        <v>0</v>
      </c>
      <c r="BB67" s="122">
        <v>0.75885</v>
      </c>
      <c r="BC67" s="122"/>
      <c r="BD67" s="158">
        <v>1.0</v>
      </c>
      <c r="BE67" s="156">
        <f t="shared" si="115"/>
        <v>0</v>
      </c>
    </row>
    <row r="68" ht="99.75" customHeight="1">
      <c r="A68" s="20"/>
      <c r="B68" s="214"/>
      <c r="C68" s="20"/>
      <c r="D68" s="180" t="s">
        <v>233</v>
      </c>
      <c r="E68" s="165">
        <v>11.0</v>
      </c>
      <c r="F68" s="181">
        <f t="shared" si="99"/>
        <v>0</v>
      </c>
      <c r="G68" s="181">
        <f t="shared" si="100"/>
        <v>0</v>
      </c>
      <c r="H68" s="181">
        <f t="shared" si="101"/>
        <v>0</v>
      </c>
      <c r="I68" s="181">
        <f t="shared" si="102"/>
        <v>0</v>
      </c>
      <c r="J68" s="181">
        <f t="shared" si="103"/>
        <v>0</v>
      </c>
      <c r="K68" s="181">
        <f t="shared" si="104"/>
        <v>0</v>
      </c>
      <c r="L68" s="181">
        <f t="shared" si="105"/>
        <v>0</v>
      </c>
      <c r="M68" s="181">
        <f t="shared" si="106"/>
        <v>0</v>
      </c>
      <c r="N68" s="181">
        <f t="shared" si="30"/>
        <v>0</v>
      </c>
      <c r="O68" s="181">
        <f t="shared" si="107"/>
        <v>0</v>
      </c>
      <c r="P68" s="181">
        <f t="shared" si="108"/>
        <v>0</v>
      </c>
      <c r="Q68" s="181">
        <f t="shared" si="109"/>
        <v>0</v>
      </c>
      <c r="R68" s="181">
        <f t="shared" si="110"/>
        <v>0</v>
      </c>
      <c r="S68" s="181">
        <f t="shared" si="111"/>
        <v>0</v>
      </c>
      <c r="T68" s="165">
        <v>1.0</v>
      </c>
      <c r="U68" s="154" t="s">
        <v>118</v>
      </c>
      <c r="V68" s="182" t="s">
        <v>234</v>
      </c>
      <c r="W68" s="182" t="s">
        <v>228</v>
      </c>
      <c r="X68" s="154">
        <v>1.0</v>
      </c>
      <c r="Y68" s="154">
        <v>15.0</v>
      </c>
      <c r="Z68" s="169">
        <v>15.0</v>
      </c>
      <c r="AA68" s="169"/>
      <c r="AB68" s="169"/>
      <c r="AC68" s="154" t="s">
        <v>109</v>
      </c>
      <c r="AD68" s="155">
        <v>270.3</v>
      </c>
      <c r="AE68" s="156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8"/>
      <c r="AR68" s="159">
        <f t="shared" si="112"/>
        <v>0</v>
      </c>
      <c r="AS68" s="160" t="str">
        <f t="shared" si="113"/>
        <v>No</v>
      </c>
      <c r="AT68" s="161" t="str">
        <f t="shared" si="114"/>
        <v>No</v>
      </c>
      <c r="AU68" s="20"/>
      <c r="AV68" s="20">
        <v>1.0</v>
      </c>
      <c r="AW68" s="20"/>
      <c r="AX68" s="20">
        <v>180.0</v>
      </c>
      <c r="AY68" s="20">
        <v>450.0</v>
      </c>
      <c r="AZ68" s="20">
        <v>25.0</v>
      </c>
      <c r="BA68" s="20">
        <f t="shared" si="40"/>
        <v>0</v>
      </c>
      <c r="BB68" s="20">
        <v>1.1112</v>
      </c>
      <c r="BC68" s="20"/>
      <c r="BD68" s="158">
        <v>1.0</v>
      </c>
      <c r="BE68" s="156">
        <f t="shared" si="115"/>
        <v>0</v>
      </c>
    </row>
    <row r="69" ht="99.75" customHeight="1">
      <c r="A69" s="20"/>
      <c r="B69" s="164"/>
      <c r="C69" s="20"/>
      <c r="D69" s="75" t="s">
        <v>235</v>
      </c>
      <c r="E69" s="165">
        <v>17.5</v>
      </c>
      <c r="F69" s="166">
        <f t="shared" si="99"/>
        <v>0</v>
      </c>
      <c r="G69" s="166">
        <f t="shared" si="100"/>
        <v>0</v>
      </c>
      <c r="H69" s="166">
        <f t="shared" si="101"/>
        <v>0</v>
      </c>
      <c r="I69" s="166">
        <f t="shared" si="102"/>
        <v>0</v>
      </c>
      <c r="J69" s="166">
        <f t="shared" si="103"/>
        <v>0</v>
      </c>
      <c r="K69" s="166">
        <f t="shared" si="104"/>
        <v>0</v>
      </c>
      <c r="L69" s="166">
        <f t="shared" si="105"/>
        <v>0</v>
      </c>
      <c r="M69" s="166">
        <f t="shared" si="106"/>
        <v>0</v>
      </c>
      <c r="N69" s="166">
        <f t="shared" si="30"/>
        <v>0</v>
      </c>
      <c r="O69" s="166">
        <f t="shared" si="107"/>
        <v>0</v>
      </c>
      <c r="P69" s="166">
        <f t="shared" si="108"/>
        <v>0</v>
      </c>
      <c r="Q69" s="166">
        <f t="shared" si="109"/>
        <v>0</v>
      </c>
      <c r="R69" s="166">
        <f t="shared" si="110"/>
        <v>0</v>
      </c>
      <c r="S69" s="166">
        <f t="shared" si="111"/>
        <v>0</v>
      </c>
      <c r="T69" s="165">
        <v>1.0</v>
      </c>
      <c r="U69" s="107" t="s">
        <v>118</v>
      </c>
      <c r="V69" s="167" t="s">
        <v>236</v>
      </c>
      <c r="W69" s="167" t="s">
        <v>228</v>
      </c>
      <c r="X69" s="107">
        <v>1.0</v>
      </c>
      <c r="Y69" s="107">
        <v>15.0</v>
      </c>
      <c r="Z69" s="169">
        <v>15.0</v>
      </c>
      <c r="AA69" s="169"/>
      <c r="AB69" s="169"/>
      <c r="AC69" s="107" t="s">
        <v>109</v>
      </c>
      <c r="AD69" s="213">
        <v>360.40000000000003</v>
      </c>
      <c r="AE69" s="172"/>
      <c r="AF69" s="173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5"/>
      <c r="AR69" s="176">
        <f t="shared" si="112"/>
        <v>0</v>
      </c>
      <c r="AS69" s="177" t="str">
        <f t="shared" si="113"/>
        <v>No</v>
      </c>
      <c r="AT69" s="178" t="str">
        <f t="shared" si="114"/>
        <v>No</v>
      </c>
      <c r="AU69" s="20"/>
      <c r="AV69" s="20">
        <v>1.0</v>
      </c>
      <c r="AW69" s="122"/>
      <c r="AX69" s="122">
        <v>200.0</v>
      </c>
      <c r="AY69" s="122">
        <v>500.0</v>
      </c>
      <c r="AZ69" s="122">
        <v>30.0</v>
      </c>
      <c r="BA69" s="20">
        <f t="shared" si="40"/>
        <v>0</v>
      </c>
      <c r="BB69" s="122">
        <v>1.60467</v>
      </c>
      <c r="BC69" s="122"/>
      <c r="BD69" s="158">
        <v>1.0</v>
      </c>
      <c r="BE69" s="156">
        <f t="shared" si="115"/>
        <v>0</v>
      </c>
    </row>
    <row r="70" ht="99.75" customHeight="1">
      <c r="A70" s="20"/>
      <c r="B70" s="214"/>
      <c r="C70" s="20"/>
      <c r="D70" s="180" t="s">
        <v>237</v>
      </c>
      <c r="E70" s="165">
        <v>7.0</v>
      </c>
      <c r="F70" s="181">
        <f t="shared" si="99"/>
        <v>0</v>
      </c>
      <c r="G70" s="181">
        <f t="shared" si="100"/>
        <v>0</v>
      </c>
      <c r="H70" s="181">
        <f t="shared" si="101"/>
        <v>0</v>
      </c>
      <c r="I70" s="181">
        <f t="shared" si="102"/>
        <v>0</v>
      </c>
      <c r="J70" s="181">
        <f t="shared" si="103"/>
        <v>0</v>
      </c>
      <c r="K70" s="181">
        <f t="shared" si="104"/>
        <v>0</v>
      </c>
      <c r="L70" s="181">
        <f t="shared" si="105"/>
        <v>0</v>
      </c>
      <c r="M70" s="181">
        <f t="shared" si="106"/>
        <v>0</v>
      </c>
      <c r="N70" s="181">
        <f t="shared" si="30"/>
        <v>0</v>
      </c>
      <c r="O70" s="181">
        <f t="shared" si="107"/>
        <v>0</v>
      </c>
      <c r="P70" s="181">
        <f t="shared" si="108"/>
        <v>0</v>
      </c>
      <c r="Q70" s="181">
        <f t="shared" si="109"/>
        <v>0</v>
      </c>
      <c r="R70" s="181">
        <f t="shared" si="110"/>
        <v>0</v>
      </c>
      <c r="S70" s="181">
        <f t="shared" si="111"/>
        <v>0</v>
      </c>
      <c r="T70" s="165">
        <v>1.0</v>
      </c>
      <c r="U70" s="154" t="s">
        <v>123</v>
      </c>
      <c r="V70" s="182" t="s">
        <v>238</v>
      </c>
      <c r="W70" s="182" t="s">
        <v>239</v>
      </c>
      <c r="X70" s="154">
        <v>1.0</v>
      </c>
      <c r="Y70" s="154">
        <v>0.0</v>
      </c>
      <c r="Z70" s="169">
        <v>10.0</v>
      </c>
      <c r="AA70" s="169"/>
      <c r="AB70" s="169"/>
      <c r="AC70" s="154" t="s">
        <v>109</v>
      </c>
      <c r="AD70" s="155">
        <v>219.42000000000002</v>
      </c>
      <c r="AE70" s="156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8"/>
      <c r="AR70" s="159">
        <f t="shared" si="112"/>
        <v>0</v>
      </c>
      <c r="AS70" s="160" t="str">
        <f t="shared" si="113"/>
        <v>No</v>
      </c>
      <c r="AT70" s="161" t="str">
        <f t="shared" si="114"/>
        <v>No</v>
      </c>
      <c r="AU70" s="20"/>
      <c r="AV70" s="20">
        <v>1.0</v>
      </c>
      <c r="AW70" s="20"/>
      <c r="AX70" s="20">
        <v>150.0</v>
      </c>
      <c r="AY70" s="20">
        <v>350.0</v>
      </c>
      <c r="AZ70" s="20">
        <v>20.0</v>
      </c>
      <c r="BA70" s="20">
        <f t="shared" si="40"/>
        <v>0</v>
      </c>
      <c r="BB70" s="20">
        <v>1.41024</v>
      </c>
      <c r="BC70" s="20"/>
      <c r="BD70" s="158">
        <v>1.0</v>
      </c>
      <c r="BE70" s="156">
        <f t="shared" si="115"/>
        <v>0</v>
      </c>
    </row>
    <row r="71" ht="99.75" customHeight="1">
      <c r="A71" s="20"/>
      <c r="B71" s="164"/>
      <c r="C71" s="20"/>
      <c r="D71" s="75" t="s">
        <v>240</v>
      </c>
      <c r="E71" s="165">
        <v>10.0</v>
      </c>
      <c r="F71" s="166">
        <f t="shared" si="99"/>
        <v>0</v>
      </c>
      <c r="G71" s="166">
        <f t="shared" si="100"/>
        <v>0</v>
      </c>
      <c r="H71" s="166">
        <f t="shared" si="101"/>
        <v>0</v>
      </c>
      <c r="I71" s="166">
        <f t="shared" si="102"/>
        <v>0</v>
      </c>
      <c r="J71" s="166">
        <f t="shared" si="103"/>
        <v>0</v>
      </c>
      <c r="K71" s="166">
        <f t="shared" si="104"/>
        <v>0</v>
      </c>
      <c r="L71" s="166">
        <f t="shared" si="105"/>
        <v>0</v>
      </c>
      <c r="M71" s="166">
        <f t="shared" si="106"/>
        <v>0</v>
      </c>
      <c r="N71" s="166">
        <f t="shared" si="30"/>
        <v>0</v>
      </c>
      <c r="O71" s="166">
        <f t="shared" si="107"/>
        <v>0</v>
      </c>
      <c r="P71" s="166">
        <f t="shared" si="108"/>
        <v>0</v>
      </c>
      <c r="Q71" s="166">
        <f t="shared" si="109"/>
        <v>0</v>
      </c>
      <c r="R71" s="166">
        <f t="shared" si="110"/>
        <v>0</v>
      </c>
      <c r="S71" s="166">
        <f t="shared" si="111"/>
        <v>0</v>
      </c>
      <c r="T71" s="165">
        <v>1.0</v>
      </c>
      <c r="U71" s="107" t="s">
        <v>118</v>
      </c>
      <c r="V71" s="167" t="s">
        <v>241</v>
      </c>
      <c r="W71" s="167" t="s">
        <v>239</v>
      </c>
      <c r="X71" s="107">
        <v>1.0</v>
      </c>
      <c r="Y71" s="107">
        <v>0.0</v>
      </c>
      <c r="Z71" s="169">
        <v>12.0</v>
      </c>
      <c r="AA71" s="169"/>
      <c r="AB71" s="169"/>
      <c r="AC71" s="107" t="s">
        <v>109</v>
      </c>
      <c r="AD71" s="213">
        <v>328.6</v>
      </c>
      <c r="AE71" s="172"/>
      <c r="AF71" s="173"/>
      <c r="AG71" s="174"/>
      <c r="AH71" s="174"/>
      <c r="AI71" s="174"/>
      <c r="AJ71" s="174"/>
      <c r="AK71" s="174"/>
      <c r="AL71" s="174"/>
      <c r="AM71" s="174"/>
      <c r="AN71" s="174"/>
      <c r="AO71" s="174"/>
      <c r="AP71" s="174"/>
      <c r="AQ71" s="175"/>
      <c r="AR71" s="176">
        <f t="shared" si="112"/>
        <v>0</v>
      </c>
      <c r="AS71" s="177" t="str">
        <f t="shared" si="113"/>
        <v>No</v>
      </c>
      <c r="AT71" s="178" t="str">
        <f t="shared" si="114"/>
        <v>No</v>
      </c>
      <c r="AU71" s="20"/>
      <c r="AV71" s="20">
        <v>1.0</v>
      </c>
      <c r="AW71" s="122"/>
      <c r="AX71" s="122">
        <v>180.0</v>
      </c>
      <c r="AY71" s="122">
        <v>450.0</v>
      </c>
      <c r="AZ71" s="122">
        <v>25.0</v>
      </c>
      <c r="BA71" s="20">
        <f t="shared" si="40"/>
        <v>0</v>
      </c>
      <c r="BB71" s="122">
        <v>0.98526</v>
      </c>
      <c r="BC71" s="122"/>
      <c r="BD71" s="158">
        <v>1.0</v>
      </c>
      <c r="BE71" s="156">
        <f t="shared" si="115"/>
        <v>0</v>
      </c>
    </row>
    <row r="72" ht="99.75" customHeight="1">
      <c r="A72" s="20"/>
      <c r="B72" s="214"/>
      <c r="C72" s="20"/>
      <c r="D72" s="180" t="s">
        <v>242</v>
      </c>
      <c r="E72" s="165">
        <v>10.0</v>
      </c>
      <c r="F72" s="181">
        <f t="shared" si="99"/>
        <v>0</v>
      </c>
      <c r="G72" s="181">
        <f t="shared" si="100"/>
        <v>0</v>
      </c>
      <c r="H72" s="181">
        <f t="shared" si="101"/>
        <v>0</v>
      </c>
      <c r="I72" s="181">
        <f t="shared" si="102"/>
        <v>0</v>
      </c>
      <c r="J72" s="181">
        <f t="shared" si="103"/>
        <v>0</v>
      </c>
      <c r="K72" s="181">
        <f t="shared" si="104"/>
        <v>0</v>
      </c>
      <c r="L72" s="181">
        <f t="shared" si="105"/>
        <v>0</v>
      </c>
      <c r="M72" s="181">
        <f t="shared" si="106"/>
        <v>0</v>
      </c>
      <c r="N72" s="181">
        <f t="shared" si="30"/>
        <v>0</v>
      </c>
      <c r="O72" s="181">
        <f t="shared" si="107"/>
        <v>0</v>
      </c>
      <c r="P72" s="181">
        <f t="shared" si="108"/>
        <v>0</v>
      </c>
      <c r="Q72" s="181">
        <f t="shared" si="109"/>
        <v>0</v>
      </c>
      <c r="R72" s="181">
        <f t="shared" si="110"/>
        <v>0</v>
      </c>
      <c r="S72" s="181">
        <f t="shared" si="111"/>
        <v>0</v>
      </c>
      <c r="T72" s="165">
        <v>1.0</v>
      </c>
      <c r="U72" s="154" t="s">
        <v>118</v>
      </c>
      <c r="V72" s="182" t="s">
        <v>241</v>
      </c>
      <c r="W72" s="182" t="s">
        <v>239</v>
      </c>
      <c r="X72" s="154">
        <v>1.0</v>
      </c>
      <c r="Y72" s="154">
        <v>0.0</v>
      </c>
      <c r="Z72" s="169">
        <v>12.0</v>
      </c>
      <c r="AA72" s="169"/>
      <c r="AB72" s="169"/>
      <c r="AC72" s="154" t="s">
        <v>109</v>
      </c>
      <c r="AD72" s="155">
        <v>328.6</v>
      </c>
      <c r="AE72" s="156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8"/>
      <c r="AR72" s="159">
        <f t="shared" si="112"/>
        <v>0</v>
      </c>
      <c r="AS72" s="160" t="str">
        <f t="shared" si="113"/>
        <v>No</v>
      </c>
      <c r="AT72" s="161" t="str">
        <f t="shared" si="114"/>
        <v>No</v>
      </c>
      <c r="AU72" s="20"/>
      <c r="AV72" s="20">
        <v>1.0</v>
      </c>
      <c r="AW72" s="20"/>
      <c r="AX72" s="20">
        <v>180.0</v>
      </c>
      <c r="AY72" s="20">
        <v>450.0</v>
      </c>
      <c r="AZ72" s="20">
        <v>25.0</v>
      </c>
      <c r="BA72" s="20">
        <f t="shared" si="40"/>
        <v>0</v>
      </c>
      <c r="BB72" s="20">
        <v>1.02077</v>
      </c>
      <c r="BC72" s="20"/>
      <c r="BD72" s="158">
        <v>1.0</v>
      </c>
      <c r="BE72" s="156">
        <f t="shared" si="115"/>
        <v>0</v>
      </c>
    </row>
    <row r="73" ht="99.75" customHeight="1">
      <c r="A73" s="20"/>
      <c r="B73" s="164"/>
      <c r="C73" s="20"/>
      <c r="D73" s="75" t="s">
        <v>243</v>
      </c>
      <c r="E73" s="165">
        <v>10.0</v>
      </c>
      <c r="F73" s="166">
        <f t="shared" si="99"/>
        <v>0</v>
      </c>
      <c r="G73" s="166">
        <f t="shared" si="100"/>
        <v>0</v>
      </c>
      <c r="H73" s="166">
        <f t="shared" si="101"/>
        <v>0</v>
      </c>
      <c r="I73" s="166">
        <f t="shared" si="102"/>
        <v>0</v>
      </c>
      <c r="J73" s="166">
        <f t="shared" si="103"/>
        <v>0</v>
      </c>
      <c r="K73" s="166">
        <f t="shared" si="104"/>
        <v>0</v>
      </c>
      <c r="L73" s="166">
        <f t="shared" si="105"/>
        <v>0</v>
      </c>
      <c r="M73" s="166">
        <f t="shared" si="106"/>
        <v>0</v>
      </c>
      <c r="N73" s="166">
        <f t="shared" si="30"/>
        <v>0</v>
      </c>
      <c r="O73" s="166">
        <f t="shared" si="107"/>
        <v>0</v>
      </c>
      <c r="P73" s="166">
        <f t="shared" si="108"/>
        <v>0</v>
      </c>
      <c r="Q73" s="166">
        <f t="shared" si="109"/>
        <v>0</v>
      </c>
      <c r="R73" s="166">
        <f t="shared" si="110"/>
        <v>0</v>
      </c>
      <c r="S73" s="166">
        <f t="shared" si="111"/>
        <v>0</v>
      </c>
      <c r="T73" s="165">
        <v>1.0</v>
      </c>
      <c r="U73" s="107" t="s">
        <v>118</v>
      </c>
      <c r="V73" s="167" t="s">
        <v>241</v>
      </c>
      <c r="W73" s="167" t="s">
        <v>239</v>
      </c>
      <c r="X73" s="107">
        <v>1.0</v>
      </c>
      <c r="Y73" s="107">
        <v>0.0</v>
      </c>
      <c r="Z73" s="169">
        <v>12.0</v>
      </c>
      <c r="AA73" s="169"/>
      <c r="AB73" s="169"/>
      <c r="AC73" s="107" t="s">
        <v>109</v>
      </c>
      <c r="AD73" s="213">
        <v>328.6</v>
      </c>
      <c r="AE73" s="172"/>
      <c r="AF73" s="173"/>
      <c r="AG73" s="174"/>
      <c r="AH73" s="174"/>
      <c r="AI73" s="174"/>
      <c r="AJ73" s="174"/>
      <c r="AK73" s="174"/>
      <c r="AL73" s="174"/>
      <c r="AM73" s="174"/>
      <c r="AN73" s="174"/>
      <c r="AO73" s="174"/>
      <c r="AP73" s="174"/>
      <c r="AQ73" s="175"/>
      <c r="AR73" s="176">
        <f t="shared" si="112"/>
        <v>0</v>
      </c>
      <c r="AS73" s="177" t="str">
        <f t="shared" si="113"/>
        <v>No</v>
      </c>
      <c r="AT73" s="178" t="str">
        <f t="shared" si="114"/>
        <v>No</v>
      </c>
      <c r="AU73" s="20"/>
      <c r="AV73" s="20">
        <v>1.0</v>
      </c>
      <c r="AW73" s="122"/>
      <c r="AX73" s="122">
        <v>180.0</v>
      </c>
      <c r="AY73" s="122">
        <v>450.0</v>
      </c>
      <c r="AZ73" s="122">
        <v>25.0</v>
      </c>
      <c r="BA73" s="20">
        <f t="shared" si="40"/>
        <v>0</v>
      </c>
      <c r="BB73" s="122">
        <v>0.90984</v>
      </c>
      <c r="BC73" s="122"/>
      <c r="BD73" s="158">
        <v>1.0</v>
      </c>
      <c r="BE73" s="156">
        <f t="shared" si="115"/>
        <v>0</v>
      </c>
    </row>
    <row r="74" ht="99.75" customHeight="1">
      <c r="A74" s="20"/>
      <c r="B74" s="214"/>
      <c r="C74" s="20"/>
      <c r="D74" s="180" t="s">
        <v>244</v>
      </c>
      <c r="E74" s="165">
        <v>26.0</v>
      </c>
      <c r="F74" s="181">
        <f t="shared" si="99"/>
        <v>0</v>
      </c>
      <c r="G74" s="181">
        <f t="shared" si="100"/>
        <v>0</v>
      </c>
      <c r="H74" s="181">
        <f t="shared" si="101"/>
        <v>0</v>
      </c>
      <c r="I74" s="181">
        <f t="shared" si="102"/>
        <v>0</v>
      </c>
      <c r="J74" s="181">
        <f t="shared" si="103"/>
        <v>0</v>
      </c>
      <c r="K74" s="181">
        <f t="shared" si="104"/>
        <v>0</v>
      </c>
      <c r="L74" s="181">
        <f t="shared" si="105"/>
        <v>0</v>
      </c>
      <c r="M74" s="181">
        <f t="shared" si="106"/>
        <v>0</v>
      </c>
      <c r="N74" s="181">
        <f t="shared" si="30"/>
        <v>0</v>
      </c>
      <c r="O74" s="181">
        <f t="shared" si="107"/>
        <v>0</v>
      </c>
      <c r="P74" s="181">
        <f t="shared" si="108"/>
        <v>0</v>
      </c>
      <c r="Q74" s="181">
        <f t="shared" si="109"/>
        <v>0</v>
      </c>
      <c r="R74" s="181">
        <f t="shared" si="110"/>
        <v>0</v>
      </c>
      <c r="S74" s="181">
        <f t="shared" si="111"/>
        <v>0</v>
      </c>
      <c r="T74" s="165">
        <v>1.0</v>
      </c>
      <c r="U74" s="154" t="s">
        <v>145</v>
      </c>
      <c r="V74" s="182" t="s">
        <v>245</v>
      </c>
      <c r="W74" s="182" t="s">
        <v>239</v>
      </c>
      <c r="X74" s="154">
        <v>1.0</v>
      </c>
      <c r="Y74" s="154">
        <v>0.0</v>
      </c>
      <c r="Z74" s="169">
        <v>15.0</v>
      </c>
      <c r="AA74" s="169"/>
      <c r="AB74" s="169"/>
      <c r="AC74" s="154" t="s">
        <v>109</v>
      </c>
      <c r="AD74" s="155">
        <v>508.8</v>
      </c>
      <c r="AE74" s="156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8"/>
      <c r="AR74" s="159">
        <f t="shared" si="112"/>
        <v>0</v>
      </c>
      <c r="AS74" s="160" t="str">
        <f t="shared" si="113"/>
        <v>No</v>
      </c>
      <c r="AT74" s="161" t="str">
        <f t="shared" si="114"/>
        <v>No</v>
      </c>
      <c r="AU74" s="20"/>
      <c r="AV74" s="20"/>
      <c r="AW74" s="20"/>
      <c r="AX74" s="20"/>
      <c r="AY74" s="20"/>
      <c r="AZ74" s="20"/>
      <c r="BA74" s="20">
        <f t="shared" si="40"/>
        <v>0</v>
      </c>
      <c r="BB74" s="20"/>
      <c r="BC74" s="20"/>
      <c r="BD74" s="158">
        <v>1.0</v>
      </c>
      <c r="BE74" s="156">
        <f t="shared" si="115"/>
        <v>0</v>
      </c>
    </row>
    <row r="75" ht="99.75" customHeight="1">
      <c r="A75" s="20"/>
      <c r="B75" s="164"/>
      <c r="C75" s="20"/>
      <c r="D75" s="75" t="s">
        <v>246</v>
      </c>
      <c r="E75" s="165">
        <v>30.0</v>
      </c>
      <c r="F75" s="166">
        <f t="shared" si="99"/>
        <v>0</v>
      </c>
      <c r="G75" s="166">
        <f t="shared" si="100"/>
        <v>0</v>
      </c>
      <c r="H75" s="166">
        <f t="shared" si="101"/>
        <v>0</v>
      </c>
      <c r="I75" s="166">
        <f t="shared" si="102"/>
        <v>0</v>
      </c>
      <c r="J75" s="166">
        <f t="shared" si="103"/>
        <v>0</v>
      </c>
      <c r="K75" s="166">
        <f t="shared" si="104"/>
        <v>0</v>
      </c>
      <c r="L75" s="166">
        <f t="shared" si="105"/>
        <v>0</v>
      </c>
      <c r="M75" s="166">
        <f t="shared" si="106"/>
        <v>0</v>
      </c>
      <c r="N75" s="166">
        <f t="shared" si="30"/>
        <v>0</v>
      </c>
      <c r="O75" s="166">
        <f t="shared" si="107"/>
        <v>0</v>
      </c>
      <c r="P75" s="166">
        <f t="shared" si="108"/>
        <v>0</v>
      </c>
      <c r="Q75" s="166">
        <f t="shared" si="109"/>
        <v>0</v>
      </c>
      <c r="R75" s="166">
        <f t="shared" si="110"/>
        <v>0</v>
      </c>
      <c r="S75" s="166">
        <f t="shared" si="111"/>
        <v>0</v>
      </c>
      <c r="T75" s="165">
        <v>1.0</v>
      </c>
      <c r="U75" s="107" t="s">
        <v>145</v>
      </c>
      <c r="V75" s="167" t="s">
        <v>247</v>
      </c>
      <c r="W75" s="167" t="s">
        <v>239</v>
      </c>
      <c r="X75" s="107">
        <v>1.0</v>
      </c>
      <c r="Y75" s="107">
        <v>0.0</v>
      </c>
      <c r="Z75" s="169">
        <v>15.0</v>
      </c>
      <c r="AA75" s="169"/>
      <c r="AB75" s="169"/>
      <c r="AC75" s="107" t="s">
        <v>109</v>
      </c>
      <c r="AD75" s="213">
        <v>508.8</v>
      </c>
      <c r="AE75" s="172"/>
      <c r="AF75" s="173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5"/>
      <c r="AR75" s="176">
        <f t="shared" si="112"/>
        <v>0</v>
      </c>
      <c r="AS75" s="177" t="str">
        <f t="shared" si="113"/>
        <v>No</v>
      </c>
      <c r="AT75" s="178" t="str">
        <f t="shared" si="114"/>
        <v>No</v>
      </c>
      <c r="AU75" s="20"/>
      <c r="AV75" s="20"/>
      <c r="AW75" s="122"/>
      <c r="AX75" s="122"/>
      <c r="AY75" s="122"/>
      <c r="AZ75" s="122"/>
      <c r="BA75" s="20">
        <f t="shared" si="40"/>
        <v>0</v>
      </c>
      <c r="BB75" s="122"/>
      <c r="BC75" s="122"/>
      <c r="BD75" s="158">
        <v>1.0</v>
      </c>
      <c r="BE75" s="156">
        <f t="shared" si="115"/>
        <v>0</v>
      </c>
    </row>
    <row r="76" ht="99.75" customHeight="1">
      <c r="A76" s="20"/>
      <c r="B76" s="214"/>
      <c r="C76" s="20"/>
      <c r="D76" s="180" t="s">
        <v>248</v>
      </c>
      <c r="E76" s="165">
        <v>5.0</v>
      </c>
      <c r="F76" s="181">
        <f t="shared" si="99"/>
        <v>0</v>
      </c>
      <c r="G76" s="181">
        <f t="shared" si="100"/>
        <v>0</v>
      </c>
      <c r="H76" s="181">
        <f t="shared" si="101"/>
        <v>0</v>
      </c>
      <c r="I76" s="181">
        <f t="shared" si="102"/>
        <v>0</v>
      </c>
      <c r="J76" s="181">
        <f t="shared" si="103"/>
        <v>0</v>
      </c>
      <c r="K76" s="181">
        <f t="shared" si="104"/>
        <v>0</v>
      </c>
      <c r="L76" s="181">
        <f t="shared" si="105"/>
        <v>0</v>
      </c>
      <c r="M76" s="181">
        <f t="shared" si="106"/>
        <v>0</v>
      </c>
      <c r="N76" s="181">
        <f t="shared" si="30"/>
        <v>0</v>
      </c>
      <c r="O76" s="181">
        <f t="shared" si="107"/>
        <v>0</v>
      </c>
      <c r="P76" s="181">
        <f t="shared" si="108"/>
        <v>0</v>
      </c>
      <c r="Q76" s="181">
        <f t="shared" si="109"/>
        <v>0</v>
      </c>
      <c r="R76" s="181">
        <f t="shared" si="110"/>
        <v>0</v>
      </c>
      <c r="S76" s="181">
        <f t="shared" si="111"/>
        <v>0</v>
      </c>
      <c r="T76" s="165">
        <v>1.0</v>
      </c>
      <c r="U76" s="154" t="s">
        <v>111</v>
      </c>
      <c r="V76" s="182" t="s">
        <v>249</v>
      </c>
      <c r="W76" s="182" t="s">
        <v>239</v>
      </c>
      <c r="X76" s="154">
        <v>1.0</v>
      </c>
      <c r="Y76" s="154">
        <v>0.0</v>
      </c>
      <c r="Z76" s="169">
        <v>6.0</v>
      </c>
      <c r="AA76" s="169"/>
      <c r="AB76" s="169"/>
      <c r="AC76" s="154" t="s">
        <v>109</v>
      </c>
      <c r="AD76" s="155">
        <v>159.0</v>
      </c>
      <c r="AE76" s="156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8"/>
      <c r="AR76" s="159">
        <f t="shared" si="112"/>
        <v>0</v>
      </c>
      <c r="AS76" s="160" t="str">
        <f t="shared" si="113"/>
        <v>No</v>
      </c>
      <c r="AT76" s="161" t="str">
        <f t="shared" si="114"/>
        <v>No</v>
      </c>
      <c r="AU76" s="20"/>
      <c r="AV76" s="20"/>
      <c r="AW76" s="20"/>
      <c r="AX76" s="20"/>
      <c r="AY76" s="20"/>
      <c r="AZ76" s="20"/>
      <c r="BA76" s="20">
        <f t="shared" si="40"/>
        <v>0</v>
      </c>
      <c r="BB76" s="20"/>
      <c r="BC76" s="20"/>
      <c r="BD76" s="158">
        <v>1.0</v>
      </c>
      <c r="BE76" s="156">
        <f t="shared" si="115"/>
        <v>0</v>
      </c>
    </row>
    <row r="77" ht="99.75" customHeight="1">
      <c r="A77" s="20"/>
      <c r="B77" s="164"/>
      <c r="C77" s="20"/>
      <c r="D77" s="75" t="s">
        <v>250</v>
      </c>
      <c r="E77" s="165">
        <v>5.6</v>
      </c>
      <c r="F77" s="166">
        <f t="shared" si="99"/>
        <v>0</v>
      </c>
      <c r="G77" s="166">
        <f t="shared" si="100"/>
        <v>0</v>
      </c>
      <c r="H77" s="166">
        <f t="shared" si="101"/>
        <v>0</v>
      </c>
      <c r="I77" s="166">
        <f t="shared" si="102"/>
        <v>0</v>
      </c>
      <c r="J77" s="166">
        <f t="shared" si="103"/>
        <v>0</v>
      </c>
      <c r="K77" s="166">
        <f t="shared" si="104"/>
        <v>0</v>
      </c>
      <c r="L77" s="166">
        <f t="shared" si="105"/>
        <v>0</v>
      </c>
      <c r="M77" s="166">
        <f t="shared" si="106"/>
        <v>0</v>
      </c>
      <c r="N77" s="166">
        <f t="shared" si="30"/>
        <v>0</v>
      </c>
      <c r="O77" s="166">
        <f t="shared" si="107"/>
        <v>0</v>
      </c>
      <c r="P77" s="166">
        <f t="shared" si="108"/>
        <v>0</v>
      </c>
      <c r="Q77" s="166">
        <f t="shared" si="109"/>
        <v>0</v>
      </c>
      <c r="R77" s="166">
        <f t="shared" si="110"/>
        <v>0</v>
      </c>
      <c r="S77" s="166">
        <f t="shared" si="111"/>
        <v>0</v>
      </c>
      <c r="T77" s="165">
        <v>1.0</v>
      </c>
      <c r="U77" s="107" t="s">
        <v>111</v>
      </c>
      <c r="V77" s="167" t="s">
        <v>251</v>
      </c>
      <c r="W77" s="167" t="s">
        <v>239</v>
      </c>
      <c r="X77" s="107">
        <v>1.0</v>
      </c>
      <c r="Y77" s="107">
        <v>0.0</v>
      </c>
      <c r="Z77" s="169">
        <v>6.0</v>
      </c>
      <c r="AA77" s="169"/>
      <c r="AB77" s="169"/>
      <c r="AC77" s="107" t="s">
        <v>109</v>
      </c>
      <c r="AD77" s="213">
        <v>169.60000000000002</v>
      </c>
      <c r="AE77" s="172"/>
      <c r="AF77" s="173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5"/>
      <c r="AR77" s="176">
        <f t="shared" si="112"/>
        <v>0</v>
      </c>
      <c r="AS77" s="177" t="str">
        <f t="shared" si="113"/>
        <v>No</v>
      </c>
      <c r="AT77" s="178" t="str">
        <f t="shared" si="114"/>
        <v>No</v>
      </c>
      <c r="AU77" s="20"/>
      <c r="AV77" s="20"/>
      <c r="AW77" s="122"/>
      <c r="AX77" s="122"/>
      <c r="AY77" s="122"/>
      <c r="AZ77" s="122"/>
      <c r="BA77" s="20">
        <f t="shared" si="40"/>
        <v>0</v>
      </c>
      <c r="BB77" s="122"/>
      <c r="BC77" s="122"/>
      <c r="BD77" s="158">
        <v>1.0</v>
      </c>
      <c r="BE77" s="156">
        <f t="shared" si="115"/>
        <v>0</v>
      </c>
    </row>
    <row r="78" ht="99.75" customHeight="1">
      <c r="A78" s="20"/>
      <c r="B78" s="214"/>
      <c r="C78" s="20"/>
      <c r="D78" s="180" t="s">
        <v>252</v>
      </c>
      <c r="E78" s="165">
        <v>1.15</v>
      </c>
      <c r="F78" s="181">
        <f t="shared" si="99"/>
        <v>0</v>
      </c>
      <c r="G78" s="181">
        <f t="shared" si="100"/>
        <v>0</v>
      </c>
      <c r="H78" s="181">
        <f t="shared" si="101"/>
        <v>0</v>
      </c>
      <c r="I78" s="181">
        <f t="shared" si="102"/>
        <v>0</v>
      </c>
      <c r="J78" s="181">
        <f t="shared" si="103"/>
        <v>0</v>
      </c>
      <c r="K78" s="181">
        <f t="shared" si="104"/>
        <v>0</v>
      </c>
      <c r="L78" s="181">
        <f t="shared" si="105"/>
        <v>0</v>
      </c>
      <c r="M78" s="181">
        <f t="shared" si="106"/>
        <v>0</v>
      </c>
      <c r="N78" s="181">
        <f t="shared" si="30"/>
        <v>0</v>
      </c>
      <c r="O78" s="181">
        <f t="shared" si="107"/>
        <v>0</v>
      </c>
      <c r="P78" s="181">
        <f t="shared" si="108"/>
        <v>0</v>
      </c>
      <c r="Q78" s="181">
        <f t="shared" si="109"/>
        <v>0</v>
      </c>
      <c r="R78" s="181">
        <f t="shared" si="110"/>
        <v>0</v>
      </c>
      <c r="S78" s="181">
        <f t="shared" si="111"/>
        <v>0</v>
      </c>
      <c r="T78" s="165">
        <v>1.0</v>
      </c>
      <c r="U78" s="154" t="s">
        <v>132</v>
      </c>
      <c r="V78" s="182" t="s">
        <v>253</v>
      </c>
      <c r="W78" s="182" t="s">
        <v>239</v>
      </c>
      <c r="X78" s="154">
        <v>1.0</v>
      </c>
      <c r="Y78" s="154">
        <v>0.0</v>
      </c>
      <c r="Z78" s="169">
        <v>6.0</v>
      </c>
      <c r="AA78" s="169"/>
      <c r="AB78" s="169"/>
      <c r="AC78" s="154" t="s">
        <v>109</v>
      </c>
      <c r="AD78" s="155">
        <v>106.0</v>
      </c>
      <c r="AE78" s="156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8"/>
      <c r="AR78" s="159">
        <f t="shared" si="112"/>
        <v>0</v>
      </c>
      <c r="AS78" s="160" t="str">
        <f t="shared" si="113"/>
        <v>No</v>
      </c>
      <c r="AT78" s="161" t="str">
        <f t="shared" si="114"/>
        <v>No</v>
      </c>
      <c r="AU78" s="20">
        <v>1.0</v>
      </c>
      <c r="AV78" s="20"/>
      <c r="AW78" s="20"/>
      <c r="AX78" s="20">
        <v>100.0</v>
      </c>
      <c r="AY78" s="20">
        <v>250.0</v>
      </c>
      <c r="AZ78" s="20">
        <v>10.0</v>
      </c>
      <c r="BA78" s="20">
        <f t="shared" si="40"/>
        <v>0</v>
      </c>
      <c r="BB78" s="20">
        <v>0.19797</v>
      </c>
      <c r="BC78" s="20"/>
      <c r="BD78" s="158">
        <v>1.0</v>
      </c>
      <c r="BE78" s="156">
        <f t="shared" si="115"/>
        <v>0</v>
      </c>
    </row>
    <row r="79" ht="99.75" customHeight="1">
      <c r="A79" s="20"/>
      <c r="B79" s="216"/>
      <c r="C79" s="18"/>
      <c r="D79" s="217" t="s">
        <v>254</v>
      </c>
      <c r="E79" s="185">
        <v>1.25</v>
      </c>
      <c r="F79" s="218">
        <f t="shared" si="99"/>
        <v>0</v>
      </c>
      <c r="G79" s="218">
        <f t="shared" si="100"/>
        <v>0</v>
      </c>
      <c r="H79" s="218">
        <f t="shared" si="101"/>
        <v>0</v>
      </c>
      <c r="I79" s="218">
        <f t="shared" si="102"/>
        <v>0</v>
      </c>
      <c r="J79" s="218">
        <f t="shared" si="103"/>
        <v>0</v>
      </c>
      <c r="K79" s="218">
        <f t="shared" si="104"/>
        <v>0</v>
      </c>
      <c r="L79" s="218">
        <f t="shared" si="105"/>
        <v>0</v>
      </c>
      <c r="M79" s="218">
        <f t="shared" si="106"/>
        <v>0</v>
      </c>
      <c r="N79" s="218">
        <f t="shared" si="30"/>
        <v>0</v>
      </c>
      <c r="O79" s="218">
        <f t="shared" si="107"/>
        <v>0</v>
      </c>
      <c r="P79" s="218">
        <f t="shared" si="108"/>
        <v>0</v>
      </c>
      <c r="Q79" s="218">
        <f t="shared" si="109"/>
        <v>0</v>
      </c>
      <c r="R79" s="218">
        <f t="shared" si="110"/>
        <v>0</v>
      </c>
      <c r="S79" s="218">
        <f t="shared" si="111"/>
        <v>0</v>
      </c>
      <c r="T79" s="185">
        <v>1.0</v>
      </c>
      <c r="U79" s="220" t="s">
        <v>132</v>
      </c>
      <c r="V79" s="234" t="s">
        <v>255</v>
      </c>
      <c r="W79" s="234" t="s">
        <v>239</v>
      </c>
      <c r="X79" s="220">
        <v>1.0</v>
      </c>
      <c r="Y79" s="220">
        <v>0.0</v>
      </c>
      <c r="Z79" s="189">
        <v>5.0</v>
      </c>
      <c r="AA79" s="189"/>
      <c r="AB79" s="189"/>
      <c r="AC79" s="220" t="s">
        <v>109</v>
      </c>
      <c r="AD79" s="222">
        <v>106.0</v>
      </c>
      <c r="AE79" s="223"/>
      <c r="AF79" s="224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6"/>
      <c r="AR79" s="227">
        <f t="shared" si="112"/>
        <v>0</v>
      </c>
      <c r="AS79" s="228" t="str">
        <f t="shared" si="113"/>
        <v>No</v>
      </c>
      <c r="AT79" s="229" t="str">
        <f t="shared" si="114"/>
        <v>No</v>
      </c>
      <c r="AU79" s="20">
        <v>1.0</v>
      </c>
      <c r="AV79" s="20"/>
      <c r="AW79" s="122"/>
      <c r="AX79" s="122">
        <v>120.0</v>
      </c>
      <c r="AY79" s="122">
        <v>300.0</v>
      </c>
      <c r="AZ79" s="122">
        <v>15.0</v>
      </c>
      <c r="BA79" s="20">
        <f t="shared" si="40"/>
        <v>0</v>
      </c>
      <c r="BB79" s="122">
        <v>0.39567</v>
      </c>
      <c r="BC79" s="122"/>
      <c r="BD79" s="158">
        <v>1.0</v>
      </c>
      <c r="BE79" s="156">
        <f t="shared" si="115"/>
        <v>0</v>
      </c>
    </row>
    <row r="80" ht="50.25" customHeight="1">
      <c r="A80" s="20"/>
      <c r="B80" s="74"/>
      <c r="C80" s="135"/>
      <c r="D80" s="75"/>
      <c r="E80" s="136"/>
      <c r="F80" s="201"/>
      <c r="G80" s="166"/>
      <c r="H80" s="166"/>
      <c r="I80" s="166"/>
      <c r="J80" s="166"/>
      <c r="K80" s="166"/>
      <c r="L80" s="166"/>
      <c r="M80" s="166"/>
      <c r="N80" s="166">
        <f t="shared" si="30"/>
        <v>0</v>
      </c>
      <c r="O80" s="166"/>
      <c r="P80" s="166"/>
      <c r="Q80" s="166"/>
      <c r="R80" s="166"/>
      <c r="S80" s="166"/>
      <c r="T80" s="136"/>
      <c r="U80" s="138"/>
      <c r="V80" s="139"/>
      <c r="W80" s="139"/>
      <c r="X80" s="138"/>
      <c r="Y80" s="124"/>
      <c r="Z80" s="202"/>
      <c r="AA80" s="202"/>
      <c r="AB80" s="202"/>
      <c r="AC80" s="124"/>
      <c r="AD80" s="142" t="s">
        <v>256</v>
      </c>
      <c r="AE80" s="230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20"/>
      <c r="AR80" s="231"/>
      <c r="AS80" s="177"/>
      <c r="AT80" s="232"/>
      <c r="AU80" s="20" t="str">
        <f>X80</f>
        <v/>
      </c>
      <c r="AV80" s="20" t="str">
        <f>X80</f>
        <v/>
      </c>
      <c r="AW80" s="122"/>
      <c r="AX80" s="122"/>
      <c r="AY80" s="122"/>
      <c r="AZ80" s="122"/>
      <c r="BA80" s="20">
        <f t="shared" si="40"/>
        <v>0</v>
      </c>
      <c r="BB80" s="122"/>
      <c r="BC80" s="122"/>
      <c r="BD80" s="233"/>
      <c r="BE80" s="233"/>
    </row>
    <row r="81" ht="99.75" customHeight="1">
      <c r="A81" s="20"/>
      <c r="B81" s="146"/>
      <c r="C81" s="251"/>
      <c r="D81" s="148" t="s">
        <v>257</v>
      </c>
      <c r="E81" s="149">
        <v>2.5</v>
      </c>
      <c r="F81" s="137">
        <f t="shared" ref="F81:F96" si="116">SUM(AE81:AQ81)*E81</f>
        <v>0</v>
      </c>
      <c r="G81" s="137">
        <f t="shared" ref="G81:G96" si="117">AE81*X81</f>
        <v>0</v>
      </c>
      <c r="H81" s="137">
        <f t="shared" ref="H81:H96" si="118">AF81*X81</f>
        <v>0</v>
      </c>
      <c r="I81" s="137">
        <f t="shared" ref="I81:I96" si="119">AG81*X81</f>
        <v>0</v>
      </c>
      <c r="J81" s="137">
        <f t="shared" ref="J81:J96" si="120">AH81*X81</f>
        <v>0</v>
      </c>
      <c r="K81" s="137">
        <f t="shared" ref="K81:K96" si="121">AI81*X81</f>
        <v>0</v>
      </c>
      <c r="L81" s="137">
        <f t="shared" ref="L81:L96" si="122">AJ81*X81</f>
        <v>0</v>
      </c>
      <c r="M81" s="137">
        <f t="shared" ref="M81:M96" si="123">AK81*X81</f>
        <v>0</v>
      </c>
      <c r="N81" s="137">
        <f t="shared" si="30"/>
        <v>0</v>
      </c>
      <c r="O81" s="137">
        <f t="shared" ref="O81:O96" si="124">AM81*X81</f>
        <v>0</v>
      </c>
      <c r="P81" s="137">
        <f t="shared" ref="P81:P96" si="125">AN81*X81</f>
        <v>0</v>
      </c>
      <c r="Q81" s="137">
        <f t="shared" ref="Q81:Q96" si="126">AO81*X81</f>
        <v>0</v>
      </c>
      <c r="R81" s="137">
        <f t="shared" ref="R81:R96" si="127">AP81*X81</f>
        <v>0</v>
      </c>
      <c r="S81" s="137">
        <f t="shared" ref="S81:S96" si="128">AQ81*X81</f>
        <v>0</v>
      </c>
      <c r="T81" s="149">
        <v>5.0</v>
      </c>
      <c r="U81" s="150" t="s">
        <v>258</v>
      </c>
      <c r="V81" s="151" t="s">
        <v>259</v>
      </c>
      <c r="W81" s="151" t="s">
        <v>260</v>
      </c>
      <c r="X81" s="150">
        <v>5.0</v>
      </c>
      <c r="Y81" s="150">
        <v>0.0</v>
      </c>
      <c r="Z81" s="152">
        <v>14.0</v>
      </c>
      <c r="AA81" s="152"/>
      <c r="AB81" s="152"/>
      <c r="AC81" s="150" t="s">
        <v>109</v>
      </c>
      <c r="AD81" s="206">
        <v>137.8</v>
      </c>
      <c r="AE81" s="207"/>
      <c r="AF81" s="252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9"/>
      <c r="AR81" s="210">
        <f t="shared" ref="AR81:AR96" si="129">AD81*AE81+AD81*AF81+AD81*AG81+AD81*AH81+AD81*AI81+AD81*AJ81+AD81*AK81+AD81*AM81+AD81*AN81+AD81*AO81+AD81*AP81+AD81*AQ81+AD81*AL81</f>
        <v>0</v>
      </c>
      <c r="AS81" s="211" t="str">
        <f t="shared" ref="AS81:AS96" si="130">IF(SUM(AE81:AQ81)&gt;0,"Yes","No")</f>
        <v>No</v>
      </c>
      <c r="AT81" s="212" t="str">
        <f t="shared" ref="AT81:AT96" si="131">IF(B81="New","Yes","No")</f>
        <v>No</v>
      </c>
      <c r="AU81" s="20"/>
      <c r="AV81" s="20"/>
      <c r="AW81" s="122">
        <f t="shared" ref="AW81:AW94" si="132">X81</f>
        <v>5</v>
      </c>
      <c r="AX81" s="122">
        <v>50.0</v>
      </c>
      <c r="AY81" s="122">
        <v>200.0</v>
      </c>
      <c r="AZ81" s="122">
        <v>20.0</v>
      </c>
      <c r="BA81" s="20">
        <f t="shared" si="40"/>
        <v>0</v>
      </c>
      <c r="BB81" s="122">
        <v>0.5</v>
      </c>
      <c r="BC81" s="122"/>
      <c r="BD81" s="158">
        <v>5.0</v>
      </c>
      <c r="BE81" s="156">
        <f t="shared" ref="BE81:BE96" si="133">BD81*SUM(AE81:AQ81)</f>
        <v>0</v>
      </c>
    </row>
    <row r="82" ht="99.75" customHeight="1">
      <c r="A82" s="20"/>
      <c r="B82" s="253"/>
      <c r="C82" s="122"/>
      <c r="D82" s="138" t="s">
        <v>261</v>
      </c>
      <c r="E82" s="165">
        <v>1.5</v>
      </c>
      <c r="F82" s="254">
        <f t="shared" si="116"/>
        <v>0</v>
      </c>
      <c r="G82" s="254">
        <f t="shared" si="117"/>
        <v>0</v>
      </c>
      <c r="H82" s="254">
        <f t="shared" si="118"/>
        <v>0</v>
      </c>
      <c r="I82" s="254">
        <f t="shared" si="119"/>
        <v>0</v>
      </c>
      <c r="J82" s="254">
        <f t="shared" si="120"/>
        <v>0</v>
      </c>
      <c r="K82" s="254">
        <f t="shared" si="121"/>
        <v>0</v>
      </c>
      <c r="L82" s="254">
        <f t="shared" si="122"/>
        <v>0</v>
      </c>
      <c r="M82" s="254">
        <f t="shared" si="123"/>
        <v>0</v>
      </c>
      <c r="N82" s="254">
        <f t="shared" si="30"/>
        <v>0</v>
      </c>
      <c r="O82" s="254">
        <f t="shared" si="124"/>
        <v>0</v>
      </c>
      <c r="P82" s="254">
        <f t="shared" si="125"/>
        <v>0</v>
      </c>
      <c r="Q82" s="254">
        <f t="shared" si="126"/>
        <v>0</v>
      </c>
      <c r="R82" s="254">
        <f t="shared" si="127"/>
        <v>0</v>
      </c>
      <c r="S82" s="254">
        <f t="shared" si="128"/>
        <v>0</v>
      </c>
      <c r="T82" s="165">
        <v>6.0</v>
      </c>
      <c r="U82" s="255" t="s">
        <v>111</v>
      </c>
      <c r="V82" s="168" t="s">
        <v>262</v>
      </c>
      <c r="W82" s="168" t="s">
        <v>260</v>
      </c>
      <c r="X82" s="255">
        <v>6.0</v>
      </c>
      <c r="Y82" s="255">
        <v>0.0</v>
      </c>
      <c r="Z82" s="169">
        <v>18.0</v>
      </c>
      <c r="AA82" s="169"/>
      <c r="AB82" s="169"/>
      <c r="AC82" s="255" t="s">
        <v>109</v>
      </c>
      <c r="AD82" s="171">
        <v>137.8</v>
      </c>
      <c r="AE82" s="256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8"/>
      <c r="AR82" s="259">
        <f t="shared" si="129"/>
        <v>0</v>
      </c>
      <c r="AS82" s="260" t="str">
        <f t="shared" si="130"/>
        <v>No</v>
      </c>
      <c r="AT82" s="261" t="str">
        <f t="shared" si="131"/>
        <v>No</v>
      </c>
      <c r="AU82" s="20"/>
      <c r="AV82" s="20"/>
      <c r="AW82" s="20">
        <f t="shared" si="132"/>
        <v>6</v>
      </c>
      <c r="AX82" s="20">
        <v>50.0</v>
      </c>
      <c r="AY82" s="20">
        <v>200.0</v>
      </c>
      <c r="AZ82" s="20">
        <v>20.0</v>
      </c>
      <c r="BA82" s="20">
        <f t="shared" si="40"/>
        <v>0</v>
      </c>
      <c r="BB82" s="20">
        <v>0.5</v>
      </c>
      <c r="BC82" s="20"/>
      <c r="BD82" s="158">
        <v>6.0</v>
      </c>
      <c r="BE82" s="156">
        <f t="shared" si="133"/>
        <v>0</v>
      </c>
    </row>
    <row r="83" ht="99.75" customHeight="1">
      <c r="A83" s="20"/>
      <c r="B83" s="179"/>
      <c r="C83" s="122"/>
      <c r="D83" s="180" t="s">
        <v>263</v>
      </c>
      <c r="E83" s="165">
        <v>1.0</v>
      </c>
      <c r="F83" s="181">
        <f t="shared" si="116"/>
        <v>0</v>
      </c>
      <c r="G83" s="181">
        <f t="shared" si="117"/>
        <v>0</v>
      </c>
      <c r="H83" s="181">
        <f t="shared" si="118"/>
        <v>0</v>
      </c>
      <c r="I83" s="181">
        <f t="shared" si="119"/>
        <v>0</v>
      </c>
      <c r="J83" s="181">
        <f t="shared" si="120"/>
        <v>0</v>
      </c>
      <c r="K83" s="181">
        <f t="shared" si="121"/>
        <v>0</v>
      </c>
      <c r="L83" s="181">
        <f t="shared" si="122"/>
        <v>0</v>
      </c>
      <c r="M83" s="181">
        <f t="shared" si="123"/>
        <v>0</v>
      </c>
      <c r="N83" s="181">
        <f t="shared" si="30"/>
        <v>0</v>
      </c>
      <c r="O83" s="181">
        <f t="shared" si="124"/>
        <v>0</v>
      </c>
      <c r="P83" s="181">
        <f t="shared" si="125"/>
        <v>0</v>
      </c>
      <c r="Q83" s="181">
        <f t="shared" si="126"/>
        <v>0</v>
      </c>
      <c r="R83" s="181">
        <f t="shared" si="127"/>
        <v>0</v>
      </c>
      <c r="S83" s="181">
        <f t="shared" si="128"/>
        <v>0</v>
      </c>
      <c r="T83" s="165">
        <v>8.0</v>
      </c>
      <c r="U83" s="154" t="s">
        <v>106</v>
      </c>
      <c r="V83" s="182" t="s">
        <v>264</v>
      </c>
      <c r="W83" s="182" t="s">
        <v>260</v>
      </c>
      <c r="X83" s="154">
        <v>8.0</v>
      </c>
      <c r="Y83" s="154">
        <v>0.0</v>
      </c>
      <c r="Z83" s="169">
        <v>16.0</v>
      </c>
      <c r="AA83" s="169"/>
      <c r="AB83" s="169"/>
      <c r="AC83" s="154" t="s">
        <v>109</v>
      </c>
      <c r="AD83" s="155">
        <v>148.4</v>
      </c>
      <c r="AE83" s="156"/>
      <c r="AF83" s="262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8"/>
      <c r="AR83" s="159">
        <f t="shared" si="129"/>
        <v>0</v>
      </c>
      <c r="AS83" s="160" t="str">
        <f t="shared" si="130"/>
        <v>No</v>
      </c>
      <c r="AT83" s="161" t="str">
        <f t="shared" si="131"/>
        <v>No</v>
      </c>
      <c r="AU83" s="20"/>
      <c r="AV83" s="20"/>
      <c r="AW83" s="122">
        <f t="shared" si="132"/>
        <v>8</v>
      </c>
      <c r="AX83" s="122">
        <v>50.0</v>
      </c>
      <c r="AY83" s="122">
        <v>200.0</v>
      </c>
      <c r="AZ83" s="122">
        <v>20.0</v>
      </c>
      <c r="BA83" s="20">
        <f t="shared" si="40"/>
        <v>0</v>
      </c>
      <c r="BB83" s="122">
        <v>0.15</v>
      </c>
      <c r="BC83" s="122"/>
      <c r="BD83" s="158">
        <v>8.0</v>
      </c>
      <c r="BE83" s="156">
        <f t="shared" si="133"/>
        <v>0</v>
      </c>
    </row>
    <row r="84" ht="99.75" customHeight="1">
      <c r="A84" s="20"/>
      <c r="B84" s="164"/>
      <c r="C84" s="122"/>
      <c r="D84" s="75" t="s">
        <v>265</v>
      </c>
      <c r="E84" s="165">
        <v>1.7</v>
      </c>
      <c r="F84" s="166">
        <f t="shared" si="116"/>
        <v>0</v>
      </c>
      <c r="G84" s="166">
        <f t="shared" si="117"/>
        <v>0</v>
      </c>
      <c r="H84" s="166">
        <f t="shared" si="118"/>
        <v>0</v>
      </c>
      <c r="I84" s="166">
        <f t="shared" si="119"/>
        <v>0</v>
      </c>
      <c r="J84" s="166">
        <f t="shared" si="120"/>
        <v>0</v>
      </c>
      <c r="K84" s="166">
        <f t="shared" si="121"/>
        <v>0</v>
      </c>
      <c r="L84" s="166">
        <f t="shared" si="122"/>
        <v>0</v>
      </c>
      <c r="M84" s="166">
        <f t="shared" si="123"/>
        <v>0</v>
      </c>
      <c r="N84" s="166">
        <f t="shared" si="30"/>
        <v>0</v>
      </c>
      <c r="O84" s="166">
        <f t="shared" si="124"/>
        <v>0</v>
      </c>
      <c r="P84" s="166">
        <f t="shared" si="125"/>
        <v>0</v>
      </c>
      <c r="Q84" s="166">
        <f t="shared" si="126"/>
        <v>0</v>
      </c>
      <c r="R84" s="166">
        <f t="shared" si="127"/>
        <v>0</v>
      </c>
      <c r="S84" s="166">
        <f t="shared" si="128"/>
        <v>0</v>
      </c>
      <c r="T84" s="165">
        <v>8.0</v>
      </c>
      <c r="U84" s="107" t="s">
        <v>106</v>
      </c>
      <c r="V84" s="167" t="s">
        <v>266</v>
      </c>
      <c r="W84" s="167" t="s">
        <v>260</v>
      </c>
      <c r="X84" s="107">
        <v>8.0</v>
      </c>
      <c r="Y84" s="107">
        <v>0.0</v>
      </c>
      <c r="Z84" s="169">
        <v>16.0</v>
      </c>
      <c r="AA84" s="169"/>
      <c r="AB84" s="169"/>
      <c r="AC84" s="107" t="s">
        <v>109</v>
      </c>
      <c r="AD84" s="213">
        <v>148.4</v>
      </c>
      <c r="AE84" s="172"/>
      <c r="AF84" s="173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5"/>
      <c r="AR84" s="176">
        <f t="shared" si="129"/>
        <v>0</v>
      </c>
      <c r="AS84" s="177" t="str">
        <f t="shared" si="130"/>
        <v>No</v>
      </c>
      <c r="AT84" s="178" t="str">
        <f t="shared" si="131"/>
        <v>No</v>
      </c>
      <c r="AU84" s="20"/>
      <c r="AV84" s="20"/>
      <c r="AW84" s="122">
        <f t="shared" si="132"/>
        <v>8</v>
      </c>
      <c r="AX84" s="122">
        <v>50.0</v>
      </c>
      <c r="AY84" s="122">
        <v>200.0</v>
      </c>
      <c r="AZ84" s="122">
        <v>20.0</v>
      </c>
      <c r="BA84" s="20">
        <f t="shared" si="40"/>
        <v>0</v>
      </c>
      <c r="BB84" s="122">
        <v>0.2</v>
      </c>
      <c r="BC84" s="122"/>
      <c r="BD84" s="158">
        <v>8.0</v>
      </c>
      <c r="BE84" s="156">
        <f t="shared" si="133"/>
        <v>0</v>
      </c>
    </row>
    <row r="85" ht="99.75" customHeight="1">
      <c r="A85" s="20"/>
      <c r="B85" s="214"/>
      <c r="C85" s="20"/>
      <c r="D85" s="180" t="s">
        <v>267</v>
      </c>
      <c r="E85" s="165">
        <v>3.2</v>
      </c>
      <c r="F85" s="181">
        <f t="shared" si="116"/>
        <v>0</v>
      </c>
      <c r="G85" s="181">
        <f t="shared" si="117"/>
        <v>0</v>
      </c>
      <c r="H85" s="181">
        <f t="shared" si="118"/>
        <v>0</v>
      </c>
      <c r="I85" s="181">
        <f t="shared" si="119"/>
        <v>0</v>
      </c>
      <c r="J85" s="181">
        <f t="shared" si="120"/>
        <v>0</v>
      </c>
      <c r="K85" s="181">
        <f t="shared" si="121"/>
        <v>0</v>
      </c>
      <c r="L85" s="181">
        <f t="shared" si="122"/>
        <v>0</v>
      </c>
      <c r="M85" s="181">
        <f t="shared" si="123"/>
        <v>0</v>
      </c>
      <c r="N85" s="181">
        <f t="shared" si="30"/>
        <v>0</v>
      </c>
      <c r="O85" s="181">
        <f t="shared" si="124"/>
        <v>0</v>
      </c>
      <c r="P85" s="181">
        <f t="shared" si="125"/>
        <v>0</v>
      </c>
      <c r="Q85" s="181">
        <f t="shared" si="126"/>
        <v>0</v>
      </c>
      <c r="R85" s="181">
        <f t="shared" si="127"/>
        <v>0</v>
      </c>
      <c r="S85" s="181">
        <f t="shared" si="128"/>
        <v>0</v>
      </c>
      <c r="T85" s="165">
        <v>8.0</v>
      </c>
      <c r="U85" s="154" t="s">
        <v>106</v>
      </c>
      <c r="V85" s="182" t="s">
        <v>268</v>
      </c>
      <c r="W85" s="182" t="s">
        <v>260</v>
      </c>
      <c r="X85" s="154">
        <v>8.0</v>
      </c>
      <c r="Y85" s="154">
        <v>0.0</v>
      </c>
      <c r="Z85" s="169">
        <v>16.0</v>
      </c>
      <c r="AA85" s="169"/>
      <c r="AB85" s="169"/>
      <c r="AC85" s="154" t="s">
        <v>109</v>
      </c>
      <c r="AD85" s="155">
        <v>148.4</v>
      </c>
      <c r="AE85" s="156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8"/>
      <c r="AR85" s="159">
        <f t="shared" si="129"/>
        <v>0</v>
      </c>
      <c r="AS85" s="160" t="str">
        <f t="shared" si="130"/>
        <v>No</v>
      </c>
      <c r="AT85" s="161" t="str">
        <f t="shared" si="131"/>
        <v>No</v>
      </c>
      <c r="AU85" s="20"/>
      <c r="AV85" s="20"/>
      <c r="AW85" s="20">
        <f t="shared" si="132"/>
        <v>8</v>
      </c>
      <c r="AX85" s="20">
        <v>50.0</v>
      </c>
      <c r="AY85" s="20">
        <v>200.0</v>
      </c>
      <c r="AZ85" s="20">
        <v>20.0</v>
      </c>
      <c r="BA85" s="20">
        <f t="shared" si="40"/>
        <v>0</v>
      </c>
      <c r="BB85" s="20">
        <v>0.45</v>
      </c>
      <c r="BC85" s="20"/>
      <c r="BD85" s="158">
        <v>8.0</v>
      </c>
      <c r="BE85" s="156">
        <f t="shared" si="133"/>
        <v>0</v>
      </c>
    </row>
    <row r="86" ht="99.75" customHeight="1">
      <c r="A86" s="20"/>
      <c r="B86" s="164"/>
      <c r="C86" s="20"/>
      <c r="D86" s="75" t="s">
        <v>269</v>
      </c>
      <c r="E86" s="165">
        <v>2.7</v>
      </c>
      <c r="F86" s="166">
        <f t="shared" si="116"/>
        <v>0</v>
      </c>
      <c r="G86" s="166">
        <f t="shared" si="117"/>
        <v>0</v>
      </c>
      <c r="H86" s="166">
        <f t="shared" si="118"/>
        <v>0</v>
      </c>
      <c r="I86" s="166">
        <f t="shared" si="119"/>
        <v>0</v>
      </c>
      <c r="J86" s="166">
        <f t="shared" si="120"/>
        <v>0</v>
      </c>
      <c r="K86" s="166">
        <f t="shared" si="121"/>
        <v>0</v>
      </c>
      <c r="L86" s="166">
        <f t="shared" si="122"/>
        <v>0</v>
      </c>
      <c r="M86" s="166">
        <f t="shared" si="123"/>
        <v>0</v>
      </c>
      <c r="N86" s="166">
        <f t="shared" si="30"/>
        <v>0</v>
      </c>
      <c r="O86" s="166">
        <f t="shared" si="124"/>
        <v>0</v>
      </c>
      <c r="P86" s="166">
        <f t="shared" si="125"/>
        <v>0</v>
      </c>
      <c r="Q86" s="166">
        <f t="shared" si="126"/>
        <v>0</v>
      </c>
      <c r="R86" s="166">
        <f t="shared" si="127"/>
        <v>0</v>
      </c>
      <c r="S86" s="166">
        <f t="shared" si="128"/>
        <v>0</v>
      </c>
      <c r="T86" s="165">
        <v>8.0</v>
      </c>
      <c r="U86" s="107" t="s">
        <v>106</v>
      </c>
      <c r="V86" s="167" t="s">
        <v>270</v>
      </c>
      <c r="W86" s="167" t="s">
        <v>260</v>
      </c>
      <c r="X86" s="107">
        <v>8.0</v>
      </c>
      <c r="Y86" s="107">
        <v>0.0</v>
      </c>
      <c r="Z86" s="169">
        <v>24.0</v>
      </c>
      <c r="AA86" s="169"/>
      <c r="AB86" s="169"/>
      <c r="AC86" s="107" t="s">
        <v>109</v>
      </c>
      <c r="AD86" s="213">
        <v>137.8</v>
      </c>
      <c r="AE86" s="172"/>
      <c r="AF86" s="173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5"/>
      <c r="AR86" s="176">
        <f t="shared" si="129"/>
        <v>0</v>
      </c>
      <c r="AS86" s="177" t="str">
        <f t="shared" si="130"/>
        <v>No</v>
      </c>
      <c r="AT86" s="178" t="str">
        <f t="shared" si="131"/>
        <v>No</v>
      </c>
      <c r="AU86" s="20"/>
      <c r="AV86" s="20"/>
      <c r="AW86" s="122">
        <f t="shared" si="132"/>
        <v>8</v>
      </c>
      <c r="AX86" s="122">
        <v>50.0</v>
      </c>
      <c r="AY86" s="122">
        <v>200.0</v>
      </c>
      <c r="AZ86" s="122">
        <v>30.0</v>
      </c>
      <c r="BA86" s="20">
        <f t="shared" si="40"/>
        <v>0</v>
      </c>
      <c r="BB86" s="122">
        <v>0.26272</v>
      </c>
      <c r="BC86" s="122"/>
      <c r="BD86" s="158">
        <v>8.0</v>
      </c>
      <c r="BE86" s="156">
        <f t="shared" si="133"/>
        <v>0</v>
      </c>
    </row>
    <row r="87" ht="99.75" customHeight="1">
      <c r="A87" s="20"/>
      <c r="B87" s="214"/>
      <c r="C87" s="20"/>
      <c r="D87" s="180" t="s">
        <v>271</v>
      </c>
      <c r="E87" s="165">
        <v>3.5</v>
      </c>
      <c r="F87" s="181">
        <f t="shared" si="116"/>
        <v>0</v>
      </c>
      <c r="G87" s="181">
        <f t="shared" si="117"/>
        <v>0</v>
      </c>
      <c r="H87" s="181">
        <f t="shared" si="118"/>
        <v>0</v>
      </c>
      <c r="I87" s="181">
        <f t="shared" si="119"/>
        <v>0</v>
      </c>
      <c r="J87" s="181">
        <f t="shared" si="120"/>
        <v>0</v>
      </c>
      <c r="K87" s="181">
        <f t="shared" si="121"/>
        <v>0</v>
      </c>
      <c r="L87" s="181">
        <f t="shared" si="122"/>
        <v>0</v>
      </c>
      <c r="M87" s="181">
        <f t="shared" si="123"/>
        <v>0</v>
      </c>
      <c r="N87" s="181">
        <f t="shared" si="30"/>
        <v>0</v>
      </c>
      <c r="O87" s="181">
        <f t="shared" si="124"/>
        <v>0</v>
      </c>
      <c r="P87" s="181">
        <f t="shared" si="125"/>
        <v>0</v>
      </c>
      <c r="Q87" s="181">
        <f t="shared" si="126"/>
        <v>0</v>
      </c>
      <c r="R87" s="181">
        <f t="shared" si="127"/>
        <v>0</v>
      </c>
      <c r="S87" s="181">
        <f t="shared" si="128"/>
        <v>0</v>
      </c>
      <c r="T87" s="165">
        <v>8.0</v>
      </c>
      <c r="U87" s="154" t="s">
        <v>106</v>
      </c>
      <c r="V87" s="182" t="s">
        <v>272</v>
      </c>
      <c r="W87" s="182" t="s">
        <v>260</v>
      </c>
      <c r="X87" s="154">
        <v>8.0</v>
      </c>
      <c r="Y87" s="154">
        <v>0.0</v>
      </c>
      <c r="Z87" s="169">
        <v>24.0</v>
      </c>
      <c r="AA87" s="169"/>
      <c r="AB87" s="169"/>
      <c r="AC87" s="154" t="s">
        <v>109</v>
      </c>
      <c r="AD87" s="155">
        <v>137.8</v>
      </c>
      <c r="AE87" s="156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8"/>
      <c r="AR87" s="159">
        <f t="shared" si="129"/>
        <v>0</v>
      </c>
      <c r="AS87" s="160" t="str">
        <f t="shared" si="130"/>
        <v>No</v>
      </c>
      <c r="AT87" s="161" t="str">
        <f t="shared" si="131"/>
        <v>No</v>
      </c>
      <c r="AU87" s="20"/>
      <c r="AV87" s="20"/>
      <c r="AW87" s="20">
        <f t="shared" si="132"/>
        <v>8</v>
      </c>
      <c r="AX87" s="20">
        <v>50.0</v>
      </c>
      <c r="AY87" s="20">
        <v>200.0</v>
      </c>
      <c r="AZ87" s="20">
        <v>20.0</v>
      </c>
      <c r="BA87" s="20">
        <f t="shared" si="40"/>
        <v>0</v>
      </c>
      <c r="BB87" s="20">
        <v>0.6</v>
      </c>
      <c r="BC87" s="20"/>
      <c r="BD87" s="158">
        <v>8.0</v>
      </c>
      <c r="BE87" s="156">
        <f t="shared" si="133"/>
        <v>0</v>
      </c>
    </row>
    <row r="88" ht="99.75" customHeight="1">
      <c r="A88" s="20"/>
      <c r="B88" s="164"/>
      <c r="C88" s="20"/>
      <c r="D88" s="75" t="s">
        <v>273</v>
      </c>
      <c r="E88" s="165">
        <v>8.7</v>
      </c>
      <c r="F88" s="166">
        <f t="shared" si="116"/>
        <v>0</v>
      </c>
      <c r="G88" s="166">
        <f t="shared" si="117"/>
        <v>0</v>
      </c>
      <c r="H88" s="166">
        <f t="shared" si="118"/>
        <v>0</v>
      </c>
      <c r="I88" s="166">
        <f t="shared" si="119"/>
        <v>0</v>
      </c>
      <c r="J88" s="166">
        <f t="shared" si="120"/>
        <v>0</v>
      </c>
      <c r="K88" s="166">
        <f t="shared" si="121"/>
        <v>0</v>
      </c>
      <c r="L88" s="166">
        <f t="shared" si="122"/>
        <v>0</v>
      </c>
      <c r="M88" s="166">
        <f t="shared" si="123"/>
        <v>0</v>
      </c>
      <c r="N88" s="166">
        <f t="shared" si="30"/>
        <v>0</v>
      </c>
      <c r="O88" s="166">
        <f t="shared" si="124"/>
        <v>0</v>
      </c>
      <c r="P88" s="166">
        <f t="shared" si="125"/>
        <v>0</v>
      </c>
      <c r="Q88" s="166">
        <f t="shared" si="126"/>
        <v>0</v>
      </c>
      <c r="R88" s="166">
        <f t="shared" si="127"/>
        <v>0</v>
      </c>
      <c r="S88" s="166">
        <f t="shared" si="128"/>
        <v>0</v>
      </c>
      <c r="T88" s="165">
        <v>6.0</v>
      </c>
      <c r="U88" s="107" t="s">
        <v>274</v>
      </c>
      <c r="V88" s="263" t="s">
        <v>275</v>
      </c>
      <c r="W88" s="167" t="s">
        <v>260</v>
      </c>
      <c r="X88" s="107">
        <v>6.0</v>
      </c>
      <c r="Y88" s="107">
        <v>0.0</v>
      </c>
      <c r="Z88" s="169">
        <v>27.0</v>
      </c>
      <c r="AA88" s="169"/>
      <c r="AB88" s="169"/>
      <c r="AC88" s="107" t="s">
        <v>109</v>
      </c>
      <c r="AD88" s="213">
        <v>196.10000000000002</v>
      </c>
      <c r="AE88" s="172"/>
      <c r="AF88" s="173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5"/>
      <c r="AR88" s="176">
        <f t="shared" si="129"/>
        <v>0</v>
      </c>
      <c r="AS88" s="177" t="str">
        <f t="shared" si="130"/>
        <v>No</v>
      </c>
      <c r="AT88" s="178" t="str">
        <f t="shared" si="131"/>
        <v>No</v>
      </c>
      <c r="AU88" s="20"/>
      <c r="AV88" s="20"/>
      <c r="AW88" s="122">
        <f t="shared" si="132"/>
        <v>6</v>
      </c>
      <c r="AX88" s="122">
        <v>50.0</v>
      </c>
      <c r="AY88" s="122">
        <v>300.0</v>
      </c>
      <c r="AZ88" s="122">
        <v>40.0</v>
      </c>
      <c r="BA88" s="20">
        <f t="shared" si="40"/>
        <v>0</v>
      </c>
      <c r="BB88" s="122">
        <v>1.0513</v>
      </c>
      <c r="BC88" s="122"/>
      <c r="BD88" s="158">
        <v>6.0</v>
      </c>
      <c r="BE88" s="156">
        <f t="shared" si="133"/>
        <v>0</v>
      </c>
    </row>
    <row r="89" ht="99.75" customHeight="1">
      <c r="A89" s="20"/>
      <c r="B89" s="214"/>
      <c r="C89" s="20"/>
      <c r="D89" s="180" t="s">
        <v>276</v>
      </c>
      <c r="E89" s="165">
        <v>0.5</v>
      </c>
      <c r="F89" s="181">
        <f t="shared" si="116"/>
        <v>0</v>
      </c>
      <c r="G89" s="181">
        <f t="shared" si="117"/>
        <v>0</v>
      </c>
      <c r="H89" s="181">
        <f t="shared" si="118"/>
        <v>0</v>
      </c>
      <c r="I89" s="181">
        <f t="shared" si="119"/>
        <v>0</v>
      </c>
      <c r="J89" s="181">
        <f t="shared" si="120"/>
        <v>0</v>
      </c>
      <c r="K89" s="181">
        <f t="shared" si="121"/>
        <v>0</v>
      </c>
      <c r="L89" s="181">
        <f t="shared" si="122"/>
        <v>0</v>
      </c>
      <c r="M89" s="181">
        <f t="shared" si="123"/>
        <v>0</v>
      </c>
      <c r="N89" s="181">
        <f t="shared" si="30"/>
        <v>0</v>
      </c>
      <c r="O89" s="181">
        <f t="shared" si="124"/>
        <v>0</v>
      </c>
      <c r="P89" s="181">
        <f t="shared" si="125"/>
        <v>0</v>
      </c>
      <c r="Q89" s="181">
        <f t="shared" si="126"/>
        <v>0</v>
      </c>
      <c r="R89" s="181">
        <f t="shared" si="127"/>
        <v>0</v>
      </c>
      <c r="S89" s="181">
        <f t="shared" si="128"/>
        <v>0</v>
      </c>
      <c r="T89" s="165">
        <v>8.0</v>
      </c>
      <c r="U89" s="154" t="s">
        <v>106</v>
      </c>
      <c r="V89" s="182" t="s">
        <v>277</v>
      </c>
      <c r="W89" s="182" t="s">
        <v>260</v>
      </c>
      <c r="X89" s="154">
        <v>8.0</v>
      </c>
      <c r="Y89" s="154">
        <v>0.0</v>
      </c>
      <c r="Z89" s="169">
        <v>16.0</v>
      </c>
      <c r="AA89" s="169"/>
      <c r="AB89" s="169"/>
      <c r="AC89" s="154" t="s">
        <v>109</v>
      </c>
      <c r="AD89" s="155">
        <v>148.4</v>
      </c>
      <c r="AE89" s="156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8"/>
      <c r="AR89" s="159">
        <f t="shared" si="129"/>
        <v>0</v>
      </c>
      <c r="AS89" s="160" t="str">
        <f t="shared" si="130"/>
        <v>No</v>
      </c>
      <c r="AT89" s="161" t="str">
        <f t="shared" si="131"/>
        <v>No</v>
      </c>
      <c r="AU89" s="20"/>
      <c r="AV89" s="20"/>
      <c r="AW89" s="20">
        <f t="shared" si="132"/>
        <v>8</v>
      </c>
      <c r="AX89" s="20">
        <v>60.0</v>
      </c>
      <c r="AY89" s="20">
        <v>150.0</v>
      </c>
      <c r="AZ89" s="20">
        <v>20.0</v>
      </c>
      <c r="BA89" s="20">
        <f t="shared" si="40"/>
        <v>0</v>
      </c>
      <c r="BB89" s="20">
        <v>0.15</v>
      </c>
      <c r="BC89" s="20"/>
      <c r="BD89" s="158">
        <v>8.0</v>
      </c>
      <c r="BE89" s="156">
        <f t="shared" si="133"/>
        <v>0</v>
      </c>
    </row>
    <row r="90" ht="99.75" customHeight="1">
      <c r="A90" s="20"/>
      <c r="B90" s="253"/>
      <c r="C90" s="122"/>
      <c r="D90" s="138" t="s">
        <v>278</v>
      </c>
      <c r="E90" s="165">
        <v>0.8</v>
      </c>
      <c r="F90" s="254">
        <f t="shared" si="116"/>
        <v>0</v>
      </c>
      <c r="G90" s="254">
        <f t="shared" si="117"/>
        <v>0</v>
      </c>
      <c r="H90" s="254">
        <f t="shared" si="118"/>
        <v>0</v>
      </c>
      <c r="I90" s="254">
        <f t="shared" si="119"/>
        <v>0</v>
      </c>
      <c r="J90" s="254">
        <f t="shared" si="120"/>
        <v>0</v>
      </c>
      <c r="K90" s="254">
        <f t="shared" si="121"/>
        <v>0</v>
      </c>
      <c r="L90" s="254">
        <f t="shared" si="122"/>
        <v>0</v>
      </c>
      <c r="M90" s="254">
        <f t="shared" si="123"/>
        <v>0</v>
      </c>
      <c r="N90" s="254">
        <f t="shared" si="30"/>
        <v>0</v>
      </c>
      <c r="O90" s="254">
        <f t="shared" si="124"/>
        <v>0</v>
      </c>
      <c r="P90" s="254">
        <f t="shared" si="125"/>
        <v>0</v>
      </c>
      <c r="Q90" s="254">
        <f t="shared" si="126"/>
        <v>0</v>
      </c>
      <c r="R90" s="254">
        <f t="shared" si="127"/>
        <v>0</v>
      </c>
      <c r="S90" s="254">
        <f t="shared" si="128"/>
        <v>0</v>
      </c>
      <c r="T90" s="165">
        <v>8.0</v>
      </c>
      <c r="U90" s="255" t="s">
        <v>106</v>
      </c>
      <c r="V90" s="168" t="s">
        <v>279</v>
      </c>
      <c r="W90" s="168" t="s">
        <v>260</v>
      </c>
      <c r="X90" s="255">
        <v>8.0</v>
      </c>
      <c r="Y90" s="255">
        <v>0.0</v>
      </c>
      <c r="Z90" s="169">
        <v>16.0</v>
      </c>
      <c r="AA90" s="169"/>
      <c r="AB90" s="169"/>
      <c r="AC90" s="255" t="s">
        <v>109</v>
      </c>
      <c r="AD90" s="171">
        <v>148.4</v>
      </c>
      <c r="AE90" s="256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8"/>
      <c r="AR90" s="259">
        <f t="shared" si="129"/>
        <v>0</v>
      </c>
      <c r="AS90" s="260" t="str">
        <f t="shared" si="130"/>
        <v>No</v>
      </c>
      <c r="AT90" s="261" t="str">
        <f t="shared" si="131"/>
        <v>No</v>
      </c>
      <c r="AU90" s="20"/>
      <c r="AV90" s="20"/>
      <c r="AW90" s="20">
        <f t="shared" si="132"/>
        <v>8</v>
      </c>
      <c r="AX90" s="20">
        <v>50.0</v>
      </c>
      <c r="AY90" s="20">
        <v>200.0</v>
      </c>
      <c r="AZ90" s="20">
        <v>20.0</v>
      </c>
      <c r="BA90" s="20">
        <f t="shared" si="40"/>
        <v>0</v>
      </c>
      <c r="BB90" s="20">
        <v>0.15</v>
      </c>
      <c r="BC90" s="20"/>
      <c r="BD90" s="158">
        <v>8.0</v>
      </c>
      <c r="BE90" s="156">
        <f t="shared" si="133"/>
        <v>0</v>
      </c>
    </row>
    <row r="91" ht="99.75" customHeight="1">
      <c r="A91" s="20"/>
      <c r="B91" s="179"/>
      <c r="C91" s="122"/>
      <c r="D91" s="180" t="s">
        <v>280</v>
      </c>
      <c r="E91" s="165">
        <v>1.0</v>
      </c>
      <c r="F91" s="181">
        <f t="shared" si="116"/>
        <v>0</v>
      </c>
      <c r="G91" s="181">
        <f t="shared" si="117"/>
        <v>0</v>
      </c>
      <c r="H91" s="181">
        <f t="shared" si="118"/>
        <v>0</v>
      </c>
      <c r="I91" s="181">
        <f t="shared" si="119"/>
        <v>0</v>
      </c>
      <c r="J91" s="181">
        <f t="shared" si="120"/>
        <v>0</v>
      </c>
      <c r="K91" s="181">
        <f t="shared" si="121"/>
        <v>0</v>
      </c>
      <c r="L91" s="181">
        <f t="shared" si="122"/>
        <v>0</v>
      </c>
      <c r="M91" s="181">
        <f t="shared" si="123"/>
        <v>0</v>
      </c>
      <c r="N91" s="181">
        <f t="shared" si="30"/>
        <v>0</v>
      </c>
      <c r="O91" s="181">
        <f t="shared" si="124"/>
        <v>0</v>
      </c>
      <c r="P91" s="181">
        <f t="shared" si="125"/>
        <v>0</v>
      </c>
      <c r="Q91" s="181">
        <f t="shared" si="126"/>
        <v>0</v>
      </c>
      <c r="R91" s="181">
        <f t="shared" si="127"/>
        <v>0</v>
      </c>
      <c r="S91" s="181">
        <f t="shared" si="128"/>
        <v>0</v>
      </c>
      <c r="T91" s="165">
        <v>10.0</v>
      </c>
      <c r="U91" s="154" t="s">
        <v>281</v>
      </c>
      <c r="V91" s="182" t="s">
        <v>282</v>
      </c>
      <c r="W91" s="182" t="s">
        <v>260</v>
      </c>
      <c r="X91" s="154">
        <v>10.0</v>
      </c>
      <c r="Y91" s="154">
        <v>0.0</v>
      </c>
      <c r="Z91" s="169">
        <v>24.0</v>
      </c>
      <c r="AA91" s="169"/>
      <c r="AB91" s="169"/>
      <c r="AC91" s="154" t="s">
        <v>109</v>
      </c>
      <c r="AD91" s="155">
        <v>196.10000000000002</v>
      </c>
      <c r="AE91" s="156"/>
      <c r="AF91" s="262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8"/>
      <c r="AR91" s="159">
        <f t="shared" si="129"/>
        <v>0</v>
      </c>
      <c r="AS91" s="160" t="str">
        <f t="shared" si="130"/>
        <v>No</v>
      </c>
      <c r="AT91" s="161" t="str">
        <f t="shared" si="131"/>
        <v>No</v>
      </c>
      <c r="AU91" s="20"/>
      <c r="AV91" s="20"/>
      <c r="AW91" s="122">
        <f t="shared" si="132"/>
        <v>10</v>
      </c>
      <c r="AX91" s="122">
        <v>60.0</v>
      </c>
      <c r="AY91" s="122">
        <v>150.0</v>
      </c>
      <c r="AZ91" s="122">
        <v>20.0</v>
      </c>
      <c r="BA91" s="20">
        <f t="shared" si="40"/>
        <v>0</v>
      </c>
      <c r="BB91" s="122">
        <v>0.15</v>
      </c>
      <c r="BC91" s="122"/>
      <c r="BD91" s="158">
        <v>10.0</v>
      </c>
      <c r="BE91" s="156">
        <f t="shared" si="133"/>
        <v>0</v>
      </c>
    </row>
    <row r="92" ht="99.75" customHeight="1">
      <c r="A92" s="20"/>
      <c r="B92" s="164"/>
      <c r="C92" s="122"/>
      <c r="D92" s="75" t="s">
        <v>283</v>
      </c>
      <c r="E92" s="165">
        <v>4.33</v>
      </c>
      <c r="F92" s="166">
        <f t="shared" si="116"/>
        <v>0</v>
      </c>
      <c r="G92" s="166">
        <f t="shared" si="117"/>
        <v>0</v>
      </c>
      <c r="H92" s="166">
        <f t="shared" si="118"/>
        <v>0</v>
      </c>
      <c r="I92" s="166">
        <f t="shared" si="119"/>
        <v>0</v>
      </c>
      <c r="J92" s="166">
        <f t="shared" si="120"/>
        <v>0</v>
      </c>
      <c r="K92" s="166">
        <f t="shared" si="121"/>
        <v>0</v>
      </c>
      <c r="L92" s="166">
        <f t="shared" si="122"/>
        <v>0</v>
      </c>
      <c r="M92" s="166">
        <f t="shared" si="123"/>
        <v>0</v>
      </c>
      <c r="N92" s="166">
        <f t="shared" si="30"/>
        <v>0</v>
      </c>
      <c r="O92" s="166">
        <f t="shared" si="124"/>
        <v>0</v>
      </c>
      <c r="P92" s="166">
        <f t="shared" si="125"/>
        <v>0</v>
      </c>
      <c r="Q92" s="166">
        <f t="shared" si="126"/>
        <v>0</v>
      </c>
      <c r="R92" s="166">
        <f t="shared" si="127"/>
        <v>0</v>
      </c>
      <c r="S92" s="166">
        <f t="shared" si="128"/>
        <v>0</v>
      </c>
      <c r="T92" s="165">
        <v>3.0</v>
      </c>
      <c r="U92" s="107" t="s">
        <v>111</v>
      </c>
      <c r="V92" s="167" t="s">
        <v>284</v>
      </c>
      <c r="W92" s="167" t="s">
        <v>260</v>
      </c>
      <c r="X92" s="107">
        <v>3.0</v>
      </c>
      <c r="Y92" s="107">
        <v>0.0</v>
      </c>
      <c r="Z92" s="169">
        <v>15.0</v>
      </c>
      <c r="AA92" s="169"/>
      <c r="AB92" s="169"/>
      <c r="AC92" s="107" t="s">
        <v>109</v>
      </c>
      <c r="AD92" s="213">
        <v>159.0</v>
      </c>
      <c r="AE92" s="172"/>
      <c r="AF92" s="173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5"/>
      <c r="AR92" s="176">
        <f t="shared" si="129"/>
        <v>0</v>
      </c>
      <c r="AS92" s="177" t="str">
        <f t="shared" si="130"/>
        <v>No</v>
      </c>
      <c r="AT92" s="178" t="str">
        <f t="shared" si="131"/>
        <v>No</v>
      </c>
      <c r="AU92" s="20"/>
      <c r="AV92" s="20"/>
      <c r="AW92" s="122">
        <f t="shared" si="132"/>
        <v>3</v>
      </c>
      <c r="AX92" s="122"/>
      <c r="AY92" s="122"/>
      <c r="AZ92" s="122"/>
      <c r="BA92" s="20">
        <f t="shared" si="40"/>
        <v>0</v>
      </c>
      <c r="BB92" s="122"/>
      <c r="BC92" s="122"/>
      <c r="BD92" s="158">
        <v>3.0</v>
      </c>
      <c r="BE92" s="156">
        <f t="shared" si="133"/>
        <v>0</v>
      </c>
    </row>
    <row r="93" ht="99.75" customHeight="1">
      <c r="A93" s="20"/>
      <c r="B93" s="264"/>
      <c r="C93" s="265"/>
      <c r="D93" s="266" t="s">
        <v>285</v>
      </c>
      <c r="E93" s="267">
        <v>4.9</v>
      </c>
      <c r="F93" s="268">
        <f t="shared" si="116"/>
        <v>0</v>
      </c>
      <c r="G93" s="268">
        <f t="shared" si="117"/>
        <v>0</v>
      </c>
      <c r="H93" s="268">
        <f t="shared" si="118"/>
        <v>0</v>
      </c>
      <c r="I93" s="268">
        <f t="shared" si="119"/>
        <v>0</v>
      </c>
      <c r="J93" s="268">
        <f t="shared" si="120"/>
        <v>0</v>
      </c>
      <c r="K93" s="268">
        <f t="shared" si="121"/>
        <v>0</v>
      </c>
      <c r="L93" s="268">
        <f t="shared" si="122"/>
        <v>0</v>
      </c>
      <c r="M93" s="268">
        <f t="shared" si="123"/>
        <v>0</v>
      </c>
      <c r="N93" s="268">
        <f t="shared" si="30"/>
        <v>0</v>
      </c>
      <c r="O93" s="268">
        <f t="shared" si="124"/>
        <v>0</v>
      </c>
      <c r="P93" s="268">
        <f t="shared" si="125"/>
        <v>0</v>
      </c>
      <c r="Q93" s="268">
        <f t="shared" si="126"/>
        <v>0</v>
      </c>
      <c r="R93" s="268">
        <f t="shared" si="127"/>
        <v>0</v>
      </c>
      <c r="S93" s="268">
        <f t="shared" si="128"/>
        <v>0</v>
      </c>
      <c r="T93" s="267">
        <v>2.0</v>
      </c>
      <c r="U93" s="269" t="s">
        <v>123</v>
      </c>
      <c r="V93" s="270" t="s">
        <v>286</v>
      </c>
      <c r="W93" s="270" t="s">
        <v>260</v>
      </c>
      <c r="X93" s="269">
        <v>2.0</v>
      </c>
      <c r="Y93" s="269">
        <v>0.0</v>
      </c>
      <c r="Z93" s="271">
        <v>13.0</v>
      </c>
      <c r="AA93" s="271"/>
      <c r="AB93" s="271"/>
      <c r="AC93" s="269" t="s">
        <v>109</v>
      </c>
      <c r="AD93" s="272">
        <v>127.2</v>
      </c>
      <c r="AE93" s="199"/>
      <c r="AF93" s="273"/>
      <c r="AG93" s="273"/>
      <c r="AH93" s="273"/>
      <c r="AI93" s="273"/>
      <c r="AJ93" s="273"/>
      <c r="AK93" s="273"/>
      <c r="AL93" s="273"/>
      <c r="AM93" s="273"/>
      <c r="AN93" s="273"/>
      <c r="AO93" s="273"/>
      <c r="AP93" s="273"/>
      <c r="AQ93" s="198"/>
      <c r="AR93" s="274">
        <f t="shared" si="129"/>
        <v>0</v>
      </c>
      <c r="AS93" s="275" t="str">
        <f t="shared" si="130"/>
        <v>No</v>
      </c>
      <c r="AT93" s="276" t="str">
        <f t="shared" si="131"/>
        <v>No</v>
      </c>
      <c r="AU93" s="20"/>
      <c r="AV93" s="20"/>
      <c r="AW93" s="20">
        <f t="shared" si="132"/>
        <v>2</v>
      </c>
      <c r="AX93" s="20"/>
      <c r="AY93" s="20"/>
      <c r="AZ93" s="20"/>
      <c r="BA93" s="20">
        <f t="shared" si="40"/>
        <v>0</v>
      </c>
      <c r="BB93" s="20"/>
      <c r="BC93" s="20"/>
      <c r="BD93" s="158">
        <v>2.0</v>
      </c>
      <c r="BE93" s="156">
        <f t="shared" si="133"/>
        <v>0</v>
      </c>
    </row>
    <row r="94" ht="99.75" hidden="1" customHeight="1">
      <c r="A94" s="20"/>
      <c r="B94" s="164" t="s">
        <v>40</v>
      </c>
      <c r="C94" s="122"/>
      <c r="D94" s="138" t="s">
        <v>287</v>
      </c>
      <c r="E94" s="165">
        <v>1.4</v>
      </c>
      <c r="F94" s="254">
        <f t="shared" si="116"/>
        <v>0</v>
      </c>
      <c r="G94" s="254">
        <f t="shared" si="117"/>
        <v>0</v>
      </c>
      <c r="H94" s="254">
        <f t="shared" si="118"/>
        <v>0</v>
      </c>
      <c r="I94" s="254">
        <f t="shared" si="119"/>
        <v>0</v>
      </c>
      <c r="J94" s="254">
        <f t="shared" si="120"/>
        <v>0</v>
      </c>
      <c r="K94" s="254">
        <f t="shared" si="121"/>
        <v>0</v>
      </c>
      <c r="L94" s="254">
        <f t="shared" si="122"/>
        <v>0</v>
      </c>
      <c r="M94" s="254">
        <f t="shared" si="123"/>
        <v>0</v>
      </c>
      <c r="N94" s="254">
        <f t="shared" si="30"/>
        <v>0</v>
      </c>
      <c r="O94" s="254">
        <f t="shared" si="124"/>
        <v>0</v>
      </c>
      <c r="P94" s="254">
        <f t="shared" si="125"/>
        <v>0</v>
      </c>
      <c r="Q94" s="254">
        <f t="shared" si="126"/>
        <v>0</v>
      </c>
      <c r="R94" s="254">
        <f t="shared" si="127"/>
        <v>0</v>
      </c>
      <c r="S94" s="254">
        <f t="shared" si="128"/>
        <v>0</v>
      </c>
      <c r="T94" s="165">
        <v>2.0</v>
      </c>
      <c r="U94" s="255" t="s">
        <v>288</v>
      </c>
      <c r="V94" s="277" t="s">
        <v>289</v>
      </c>
      <c r="W94" s="168"/>
      <c r="X94" s="255">
        <v>2.0</v>
      </c>
      <c r="Y94" s="255">
        <v>0.0</v>
      </c>
      <c r="Z94" s="255">
        <v>6.0</v>
      </c>
      <c r="AA94" s="255"/>
      <c r="AB94" s="255"/>
      <c r="AC94" s="107" t="s">
        <v>109</v>
      </c>
      <c r="AD94" s="171">
        <v>90.0</v>
      </c>
      <c r="AE94" s="256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8"/>
      <c r="AR94" s="259">
        <f t="shared" si="129"/>
        <v>0</v>
      </c>
      <c r="AS94" s="260" t="str">
        <f t="shared" si="130"/>
        <v>No</v>
      </c>
      <c r="AT94" s="261" t="str">
        <f t="shared" si="131"/>
        <v>Yes</v>
      </c>
      <c r="AU94" s="20"/>
      <c r="AV94" s="20"/>
      <c r="AW94" s="20">
        <f t="shared" si="132"/>
        <v>2</v>
      </c>
      <c r="AX94" s="20"/>
      <c r="AY94" s="20"/>
      <c r="AZ94" s="20"/>
      <c r="BA94" s="20">
        <f t="shared" si="40"/>
        <v>0</v>
      </c>
      <c r="BB94" s="20"/>
      <c r="BC94" s="20"/>
      <c r="BD94" s="158">
        <v>2.0</v>
      </c>
      <c r="BE94" s="156">
        <f t="shared" si="133"/>
        <v>0</v>
      </c>
    </row>
    <row r="95" ht="99.75" hidden="1" customHeight="1">
      <c r="A95" s="20"/>
      <c r="B95" s="179" t="s">
        <v>40</v>
      </c>
      <c r="C95" s="122"/>
      <c r="D95" s="180" t="s">
        <v>290</v>
      </c>
      <c r="E95" s="165">
        <v>3.75</v>
      </c>
      <c r="F95" s="254">
        <f t="shared" si="116"/>
        <v>0</v>
      </c>
      <c r="G95" s="254">
        <f t="shared" si="117"/>
        <v>0</v>
      </c>
      <c r="H95" s="254">
        <f t="shared" si="118"/>
        <v>0</v>
      </c>
      <c r="I95" s="254">
        <f t="shared" si="119"/>
        <v>0</v>
      </c>
      <c r="J95" s="254">
        <f t="shared" si="120"/>
        <v>0</v>
      </c>
      <c r="K95" s="254">
        <f t="shared" si="121"/>
        <v>0</v>
      </c>
      <c r="L95" s="254">
        <f t="shared" si="122"/>
        <v>0</v>
      </c>
      <c r="M95" s="254">
        <f t="shared" si="123"/>
        <v>0</v>
      </c>
      <c r="N95" s="254">
        <f t="shared" si="30"/>
        <v>0</v>
      </c>
      <c r="O95" s="254">
        <f t="shared" si="124"/>
        <v>0</v>
      </c>
      <c r="P95" s="254">
        <f t="shared" si="125"/>
        <v>0</v>
      </c>
      <c r="Q95" s="254">
        <f t="shared" si="126"/>
        <v>0</v>
      </c>
      <c r="R95" s="254">
        <f t="shared" si="127"/>
        <v>0</v>
      </c>
      <c r="S95" s="254">
        <f t="shared" si="128"/>
        <v>0</v>
      </c>
      <c r="T95" s="165">
        <v>2.0</v>
      </c>
      <c r="U95" s="154" t="s">
        <v>111</v>
      </c>
      <c r="V95" s="278" t="s">
        <v>291</v>
      </c>
      <c r="W95" s="182"/>
      <c r="X95" s="154">
        <v>2.0</v>
      </c>
      <c r="Y95" s="154">
        <v>0.0</v>
      </c>
      <c r="Z95" s="169">
        <v>6.0</v>
      </c>
      <c r="AA95" s="169"/>
      <c r="AB95" s="169"/>
      <c r="AC95" s="154" t="s">
        <v>109</v>
      </c>
      <c r="AD95" s="155">
        <v>115.0</v>
      </c>
      <c r="AE95" s="156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8"/>
      <c r="AR95" s="159">
        <f t="shared" si="129"/>
        <v>0</v>
      </c>
      <c r="AS95" s="160" t="str">
        <f t="shared" si="130"/>
        <v>No</v>
      </c>
      <c r="AT95" s="161" t="str">
        <f t="shared" si="131"/>
        <v>Yes</v>
      </c>
      <c r="AU95" s="20"/>
      <c r="AV95" s="20"/>
      <c r="AW95" s="20"/>
      <c r="AX95" s="20"/>
      <c r="AY95" s="20"/>
      <c r="AZ95" s="20"/>
      <c r="BA95" s="20"/>
      <c r="BB95" s="20"/>
      <c r="BC95" s="20"/>
      <c r="BD95" s="158">
        <v>2.0</v>
      </c>
      <c r="BE95" s="156">
        <f t="shared" si="133"/>
        <v>0</v>
      </c>
    </row>
    <row r="96" ht="99.75" hidden="1" customHeight="1">
      <c r="A96" s="20"/>
      <c r="B96" s="216" t="s">
        <v>40</v>
      </c>
      <c r="C96" s="143"/>
      <c r="D96" s="279" t="s">
        <v>292</v>
      </c>
      <c r="E96" s="185">
        <v>6.25</v>
      </c>
      <c r="F96" s="254">
        <f t="shared" si="116"/>
        <v>0</v>
      </c>
      <c r="G96" s="254">
        <f t="shared" si="117"/>
        <v>0</v>
      </c>
      <c r="H96" s="254">
        <f t="shared" si="118"/>
        <v>0</v>
      </c>
      <c r="I96" s="254">
        <f t="shared" si="119"/>
        <v>0</v>
      </c>
      <c r="J96" s="254">
        <f t="shared" si="120"/>
        <v>0</v>
      </c>
      <c r="K96" s="254">
        <f t="shared" si="121"/>
        <v>0</v>
      </c>
      <c r="L96" s="254">
        <f t="shared" si="122"/>
        <v>0</v>
      </c>
      <c r="M96" s="254">
        <f t="shared" si="123"/>
        <v>0</v>
      </c>
      <c r="N96" s="254">
        <f t="shared" si="30"/>
        <v>0</v>
      </c>
      <c r="O96" s="254">
        <f t="shared" si="124"/>
        <v>0</v>
      </c>
      <c r="P96" s="254">
        <f t="shared" si="125"/>
        <v>0</v>
      </c>
      <c r="Q96" s="254">
        <f t="shared" si="126"/>
        <v>0</v>
      </c>
      <c r="R96" s="254">
        <f t="shared" si="127"/>
        <v>0</v>
      </c>
      <c r="S96" s="254">
        <f t="shared" si="128"/>
        <v>0</v>
      </c>
      <c r="T96" s="185">
        <v>2.0</v>
      </c>
      <c r="U96" s="221" t="s">
        <v>123</v>
      </c>
      <c r="V96" s="280" t="s">
        <v>293</v>
      </c>
      <c r="W96" s="281"/>
      <c r="X96" s="221">
        <v>2.0</v>
      </c>
      <c r="Y96" s="221">
        <v>0.0</v>
      </c>
      <c r="Z96" s="221">
        <v>8.0</v>
      </c>
      <c r="AA96" s="221"/>
      <c r="AB96" s="221"/>
      <c r="AC96" s="220" t="s">
        <v>109</v>
      </c>
      <c r="AD96" s="282">
        <v>120.0</v>
      </c>
      <c r="AE96" s="283"/>
      <c r="AF96" s="284"/>
      <c r="AG96" s="284"/>
      <c r="AH96" s="284"/>
      <c r="AI96" s="284"/>
      <c r="AJ96" s="284"/>
      <c r="AK96" s="284"/>
      <c r="AL96" s="284"/>
      <c r="AM96" s="284"/>
      <c r="AN96" s="284"/>
      <c r="AO96" s="284"/>
      <c r="AP96" s="284"/>
      <c r="AQ96" s="285"/>
      <c r="AR96" s="286">
        <f t="shared" si="129"/>
        <v>0</v>
      </c>
      <c r="AS96" s="144" t="str">
        <f t="shared" si="130"/>
        <v>No</v>
      </c>
      <c r="AT96" s="287" t="str">
        <f t="shared" si="131"/>
        <v>Yes</v>
      </c>
      <c r="AU96" s="20"/>
      <c r="AV96" s="20"/>
      <c r="AW96" s="20"/>
      <c r="AX96" s="20"/>
      <c r="AY96" s="20"/>
      <c r="AZ96" s="20"/>
      <c r="BA96" s="20"/>
      <c r="BB96" s="20"/>
      <c r="BC96" s="20"/>
      <c r="BD96" s="198">
        <v>2.0</v>
      </c>
      <c r="BE96" s="156">
        <f t="shared" si="133"/>
        <v>0</v>
      </c>
    </row>
    <row r="97" ht="50.25" customHeight="1">
      <c r="A97" s="20"/>
      <c r="B97" s="74"/>
      <c r="C97" s="135"/>
      <c r="D97" s="75"/>
      <c r="E97" s="136"/>
      <c r="F97" s="201"/>
      <c r="G97" s="166"/>
      <c r="H97" s="166"/>
      <c r="I97" s="166"/>
      <c r="J97" s="166"/>
      <c r="K97" s="166"/>
      <c r="L97" s="166"/>
      <c r="M97" s="166"/>
      <c r="N97" s="166">
        <f t="shared" si="30"/>
        <v>0</v>
      </c>
      <c r="O97" s="166"/>
      <c r="P97" s="166"/>
      <c r="Q97" s="166"/>
      <c r="R97" s="166"/>
      <c r="S97" s="166"/>
      <c r="T97" s="136"/>
      <c r="U97" s="138"/>
      <c r="V97" s="139"/>
      <c r="W97" s="139"/>
      <c r="X97" s="138"/>
      <c r="Y97" s="124"/>
      <c r="Z97" s="288"/>
      <c r="AA97" s="288"/>
      <c r="AB97" s="288"/>
      <c r="AC97" s="124"/>
      <c r="AD97" s="142" t="s">
        <v>294</v>
      </c>
      <c r="AE97" s="230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20"/>
      <c r="AR97" s="231"/>
      <c r="AS97" s="177"/>
      <c r="AT97" s="232"/>
      <c r="AU97" s="20"/>
      <c r="AV97" s="20"/>
      <c r="AW97" s="122" t="str">
        <f>X97</f>
        <v/>
      </c>
      <c r="AX97" s="122"/>
      <c r="AY97" s="122"/>
      <c r="AZ97" s="122"/>
      <c r="BA97" s="20">
        <f t="shared" ref="BA97:BA121" si="134">SUM(AE97:AO97)*Y97</f>
        <v>0</v>
      </c>
      <c r="BB97" s="122"/>
      <c r="BC97" s="122"/>
      <c r="BD97" s="233"/>
      <c r="BE97" s="233"/>
    </row>
    <row r="98" ht="99.75" customHeight="1">
      <c r="A98" s="133"/>
      <c r="B98" s="237"/>
      <c r="C98" s="147"/>
      <c r="D98" s="148" t="s">
        <v>295</v>
      </c>
      <c r="E98" s="149">
        <v>12.0</v>
      </c>
      <c r="F98" s="137">
        <f t="shared" ref="F98:F115" si="135">SUM(AE98:AQ98)*E98</f>
        <v>0</v>
      </c>
      <c r="G98" s="137">
        <f t="shared" ref="G98:G115" si="136">AE98*X98</f>
        <v>0</v>
      </c>
      <c r="H98" s="137">
        <f t="shared" ref="H98:H115" si="137">AF98*X98</f>
        <v>0</v>
      </c>
      <c r="I98" s="137">
        <f t="shared" ref="I98:I115" si="138">AG98*X98</f>
        <v>0</v>
      </c>
      <c r="J98" s="137">
        <f t="shared" ref="J98:J115" si="139">AH98*X98</f>
        <v>0</v>
      </c>
      <c r="K98" s="137">
        <f t="shared" ref="K98:K115" si="140">AI98*X98</f>
        <v>0</v>
      </c>
      <c r="L98" s="137">
        <f t="shared" ref="L98:L115" si="141">AJ98*X98</f>
        <v>0</v>
      </c>
      <c r="M98" s="137">
        <f t="shared" ref="M98:M115" si="142">AK98*X98</f>
        <v>0</v>
      </c>
      <c r="N98" s="137">
        <f t="shared" si="30"/>
        <v>0</v>
      </c>
      <c r="O98" s="137">
        <f t="shared" ref="O98:O115" si="143">AM98*X98</f>
        <v>0</v>
      </c>
      <c r="P98" s="137">
        <f t="shared" ref="P98:P115" si="144">AN98*X98</f>
        <v>0</v>
      </c>
      <c r="Q98" s="137">
        <f t="shared" ref="Q98:Q115" si="145">AO98*X98</f>
        <v>0</v>
      </c>
      <c r="R98" s="137">
        <f t="shared" ref="R98:R115" si="146">AP98*X98</f>
        <v>0</v>
      </c>
      <c r="S98" s="137">
        <f t="shared" ref="S98:S115" si="147">AQ98*X98</f>
        <v>0</v>
      </c>
      <c r="T98" s="149">
        <v>5.0</v>
      </c>
      <c r="U98" s="150" t="s">
        <v>106</v>
      </c>
      <c r="V98" s="151" t="s">
        <v>153</v>
      </c>
      <c r="W98" s="151" t="s">
        <v>296</v>
      </c>
      <c r="X98" s="150">
        <v>5.0</v>
      </c>
      <c r="Y98" s="150">
        <v>10.0</v>
      </c>
      <c r="Z98" s="152"/>
      <c r="AA98" s="152">
        <v>20.0</v>
      </c>
      <c r="AB98" s="152"/>
      <c r="AC98" s="150" t="s">
        <v>109</v>
      </c>
      <c r="AD98" s="155">
        <v>265.0</v>
      </c>
      <c r="AE98" s="207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9"/>
      <c r="AR98" s="210">
        <f t="shared" ref="AR98:AR115" si="148">AD98*AE98+AD98*AF98+AD98*AG98+AD98*AH98+AD98*AI98+AD98*AJ98+AD98*AK98+AD98*AM98+AD98*AN98+AD98*AO98+AD98*AP98+AD98*AQ98+AD98*AL98</f>
        <v>0</v>
      </c>
      <c r="AS98" s="211" t="str">
        <f t="shared" ref="AS98:AS115" si="149">IF(SUM(AE98:AQ98)&gt;0,"Yes","No")</f>
        <v>No</v>
      </c>
      <c r="AT98" s="212" t="str">
        <f t="shared" ref="AT98:AT115" si="150">IF(B98="New","Yes","No")</f>
        <v>No</v>
      </c>
      <c r="AU98" s="20">
        <f t="shared" ref="AU98:AU100" si="151">X98</f>
        <v>5</v>
      </c>
      <c r="AV98" s="20"/>
      <c r="AW98" s="20"/>
      <c r="AX98" s="20">
        <v>250.0</v>
      </c>
      <c r="AY98" s="20">
        <v>400.0</v>
      </c>
      <c r="AZ98" s="20">
        <v>30.0</v>
      </c>
      <c r="BA98" s="20">
        <f t="shared" si="134"/>
        <v>0</v>
      </c>
      <c r="BB98" s="20">
        <v>0.6389</v>
      </c>
      <c r="BC98" s="20"/>
      <c r="BD98" s="158">
        <v>5.0</v>
      </c>
      <c r="BE98" s="156">
        <f t="shared" ref="BE98:BE115" si="152">BD98*SUM(AE98:AQ98)</f>
        <v>0</v>
      </c>
    </row>
    <row r="99" ht="99.75" customHeight="1">
      <c r="A99" s="122"/>
      <c r="B99" s="164"/>
      <c r="C99" s="20"/>
      <c r="D99" s="75" t="s">
        <v>297</v>
      </c>
      <c r="E99" s="165">
        <v>12.0</v>
      </c>
      <c r="F99" s="166">
        <f t="shared" si="135"/>
        <v>0</v>
      </c>
      <c r="G99" s="166">
        <f t="shared" si="136"/>
        <v>0</v>
      </c>
      <c r="H99" s="166">
        <f t="shared" si="137"/>
        <v>0</v>
      </c>
      <c r="I99" s="166">
        <f t="shared" si="138"/>
        <v>0</v>
      </c>
      <c r="J99" s="166">
        <f t="shared" si="139"/>
        <v>0</v>
      </c>
      <c r="K99" s="166">
        <f t="shared" si="140"/>
        <v>0</v>
      </c>
      <c r="L99" s="166">
        <f t="shared" si="141"/>
        <v>0</v>
      </c>
      <c r="M99" s="166">
        <f t="shared" si="142"/>
        <v>0</v>
      </c>
      <c r="N99" s="166">
        <f t="shared" si="30"/>
        <v>0</v>
      </c>
      <c r="O99" s="166">
        <f t="shared" si="143"/>
        <v>0</v>
      </c>
      <c r="P99" s="166">
        <f t="shared" si="144"/>
        <v>0</v>
      </c>
      <c r="Q99" s="166">
        <f t="shared" si="145"/>
        <v>0</v>
      </c>
      <c r="R99" s="166">
        <f t="shared" si="146"/>
        <v>0</v>
      </c>
      <c r="S99" s="166">
        <f t="shared" si="147"/>
        <v>0</v>
      </c>
      <c r="T99" s="165">
        <v>4.0</v>
      </c>
      <c r="U99" s="107" t="s">
        <v>132</v>
      </c>
      <c r="V99" s="167" t="s">
        <v>298</v>
      </c>
      <c r="W99" s="167" t="s">
        <v>296</v>
      </c>
      <c r="X99" s="107">
        <v>4.0</v>
      </c>
      <c r="Y99" s="107">
        <v>8.0</v>
      </c>
      <c r="Z99" s="169"/>
      <c r="AA99" s="169">
        <v>32.0</v>
      </c>
      <c r="AB99" s="169"/>
      <c r="AC99" s="107" t="s">
        <v>109</v>
      </c>
      <c r="AD99" s="213">
        <v>265.0</v>
      </c>
      <c r="AE99" s="172"/>
      <c r="AF99" s="173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5"/>
      <c r="AR99" s="176">
        <f t="shared" si="148"/>
        <v>0</v>
      </c>
      <c r="AS99" s="177" t="str">
        <f t="shared" si="149"/>
        <v>No</v>
      </c>
      <c r="AT99" s="178" t="str">
        <f t="shared" si="150"/>
        <v>No</v>
      </c>
      <c r="AU99" s="20">
        <f t="shared" si="151"/>
        <v>4</v>
      </c>
      <c r="AV99" s="20"/>
      <c r="AW99" s="122"/>
      <c r="AX99" s="122">
        <v>250.0</v>
      </c>
      <c r="AY99" s="122">
        <v>400.0</v>
      </c>
      <c r="AZ99" s="122">
        <v>40.0</v>
      </c>
      <c r="BA99" s="20">
        <f t="shared" si="134"/>
        <v>0</v>
      </c>
      <c r="BB99" s="122">
        <v>0.90944</v>
      </c>
      <c r="BC99" s="122"/>
      <c r="BD99" s="158">
        <v>4.0</v>
      </c>
      <c r="BE99" s="156">
        <f t="shared" si="152"/>
        <v>0</v>
      </c>
    </row>
    <row r="100" ht="99.75" customHeight="1">
      <c r="A100" s="122"/>
      <c r="B100" s="214"/>
      <c r="C100" s="20"/>
      <c r="D100" s="180" t="s">
        <v>299</v>
      </c>
      <c r="E100" s="165">
        <v>14.0</v>
      </c>
      <c r="F100" s="181">
        <f t="shared" si="135"/>
        <v>0</v>
      </c>
      <c r="G100" s="181">
        <f t="shared" si="136"/>
        <v>0</v>
      </c>
      <c r="H100" s="181">
        <f t="shared" si="137"/>
        <v>0</v>
      </c>
      <c r="I100" s="181">
        <f t="shared" si="138"/>
        <v>0</v>
      </c>
      <c r="J100" s="181">
        <f t="shared" si="139"/>
        <v>0</v>
      </c>
      <c r="K100" s="181">
        <f t="shared" si="140"/>
        <v>0</v>
      </c>
      <c r="L100" s="181">
        <f t="shared" si="141"/>
        <v>0</v>
      </c>
      <c r="M100" s="181">
        <f t="shared" si="142"/>
        <v>0</v>
      </c>
      <c r="N100" s="181">
        <f t="shared" si="30"/>
        <v>0</v>
      </c>
      <c r="O100" s="181">
        <f t="shared" si="143"/>
        <v>0</v>
      </c>
      <c r="P100" s="181">
        <f t="shared" si="144"/>
        <v>0</v>
      </c>
      <c r="Q100" s="181">
        <f t="shared" si="145"/>
        <v>0</v>
      </c>
      <c r="R100" s="181">
        <f t="shared" si="146"/>
        <v>0</v>
      </c>
      <c r="S100" s="181">
        <f t="shared" si="147"/>
        <v>0</v>
      </c>
      <c r="T100" s="165">
        <v>3.0</v>
      </c>
      <c r="U100" s="154" t="s">
        <v>132</v>
      </c>
      <c r="V100" s="182" t="s">
        <v>300</v>
      </c>
      <c r="W100" s="182" t="s">
        <v>296</v>
      </c>
      <c r="X100" s="154">
        <v>3.0</v>
      </c>
      <c r="Y100" s="154">
        <v>6.0</v>
      </c>
      <c r="Z100" s="169"/>
      <c r="AA100" s="169">
        <v>24.0</v>
      </c>
      <c r="AB100" s="169"/>
      <c r="AC100" s="154" t="s">
        <v>109</v>
      </c>
      <c r="AD100" s="155">
        <v>265.0</v>
      </c>
      <c r="AE100" s="156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8"/>
      <c r="AR100" s="159">
        <f t="shared" si="148"/>
        <v>0</v>
      </c>
      <c r="AS100" s="160" t="str">
        <f t="shared" si="149"/>
        <v>No</v>
      </c>
      <c r="AT100" s="161" t="str">
        <f t="shared" si="150"/>
        <v>No</v>
      </c>
      <c r="AU100" s="20">
        <f t="shared" si="151"/>
        <v>3</v>
      </c>
      <c r="AV100" s="20"/>
      <c r="AW100" s="20"/>
      <c r="AX100" s="20">
        <v>300.0</v>
      </c>
      <c r="AY100" s="20">
        <v>400.0</v>
      </c>
      <c r="AZ100" s="20">
        <v>40.0</v>
      </c>
      <c r="BA100" s="20">
        <f t="shared" si="134"/>
        <v>0</v>
      </c>
      <c r="BB100" s="20">
        <v>1.06608</v>
      </c>
      <c r="BC100" s="20"/>
      <c r="BD100" s="158">
        <v>3.0</v>
      </c>
      <c r="BE100" s="156">
        <f t="shared" si="152"/>
        <v>0</v>
      </c>
    </row>
    <row r="101" ht="99.75" customHeight="1">
      <c r="A101" s="122"/>
      <c r="B101" s="164"/>
      <c r="C101" s="20"/>
      <c r="D101" s="75" t="s">
        <v>301</v>
      </c>
      <c r="E101" s="165">
        <v>16.0</v>
      </c>
      <c r="F101" s="166">
        <f t="shared" si="135"/>
        <v>0</v>
      </c>
      <c r="G101" s="166">
        <f t="shared" si="136"/>
        <v>0</v>
      </c>
      <c r="H101" s="166">
        <f t="shared" si="137"/>
        <v>0</v>
      </c>
      <c r="I101" s="166">
        <f t="shared" si="138"/>
        <v>0</v>
      </c>
      <c r="J101" s="166">
        <f t="shared" si="139"/>
        <v>0</v>
      </c>
      <c r="K101" s="166">
        <f t="shared" si="140"/>
        <v>0</v>
      </c>
      <c r="L101" s="166">
        <f t="shared" si="141"/>
        <v>0</v>
      </c>
      <c r="M101" s="166">
        <f t="shared" si="142"/>
        <v>0</v>
      </c>
      <c r="N101" s="166">
        <f t="shared" si="30"/>
        <v>0</v>
      </c>
      <c r="O101" s="166">
        <f t="shared" si="143"/>
        <v>0</v>
      </c>
      <c r="P101" s="166">
        <f t="shared" si="144"/>
        <v>0</v>
      </c>
      <c r="Q101" s="166">
        <f t="shared" si="145"/>
        <v>0</v>
      </c>
      <c r="R101" s="166">
        <f t="shared" si="146"/>
        <v>0</v>
      </c>
      <c r="S101" s="166">
        <f t="shared" si="147"/>
        <v>0</v>
      </c>
      <c r="T101" s="165">
        <v>2.0</v>
      </c>
      <c r="U101" s="107" t="s">
        <v>111</v>
      </c>
      <c r="V101" s="167" t="s">
        <v>302</v>
      </c>
      <c r="W101" s="167" t="s">
        <v>296</v>
      </c>
      <c r="X101" s="107">
        <v>2.0</v>
      </c>
      <c r="Y101" s="107">
        <v>12.0</v>
      </c>
      <c r="Z101" s="169"/>
      <c r="AA101" s="169">
        <v>24.0</v>
      </c>
      <c r="AB101" s="169"/>
      <c r="AC101" s="107" t="s">
        <v>109</v>
      </c>
      <c r="AD101" s="213">
        <v>275.6</v>
      </c>
      <c r="AE101" s="172"/>
      <c r="AF101" s="173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5"/>
      <c r="AR101" s="176">
        <f t="shared" si="148"/>
        <v>0</v>
      </c>
      <c r="AS101" s="177" t="str">
        <f t="shared" si="149"/>
        <v>No</v>
      </c>
      <c r="AT101" s="178" t="str">
        <f t="shared" si="150"/>
        <v>No</v>
      </c>
      <c r="AU101" s="20"/>
      <c r="AV101" s="20">
        <f t="shared" ref="AV101:AV103" si="153">X101</f>
        <v>2</v>
      </c>
      <c r="AW101" s="122"/>
      <c r="AX101" s="122">
        <v>300.0</v>
      </c>
      <c r="AY101" s="122">
        <v>500.0</v>
      </c>
      <c r="AZ101" s="122">
        <v>50.0</v>
      </c>
      <c r="BA101" s="20">
        <f t="shared" si="134"/>
        <v>0</v>
      </c>
      <c r="BB101" s="122">
        <v>1.41074</v>
      </c>
      <c r="BC101" s="122"/>
      <c r="BD101" s="158">
        <v>2.0</v>
      </c>
      <c r="BE101" s="156">
        <f t="shared" si="152"/>
        <v>0</v>
      </c>
    </row>
    <row r="102" ht="99.75" customHeight="1">
      <c r="A102" s="20"/>
      <c r="B102" s="214"/>
      <c r="C102" s="20"/>
      <c r="D102" s="180" t="s">
        <v>303</v>
      </c>
      <c r="E102" s="165">
        <v>14.0</v>
      </c>
      <c r="F102" s="181">
        <f t="shared" si="135"/>
        <v>0</v>
      </c>
      <c r="G102" s="181">
        <f t="shared" si="136"/>
        <v>0</v>
      </c>
      <c r="H102" s="181">
        <f t="shared" si="137"/>
        <v>0</v>
      </c>
      <c r="I102" s="181">
        <f t="shared" si="138"/>
        <v>0</v>
      </c>
      <c r="J102" s="181">
        <f t="shared" si="139"/>
        <v>0</v>
      </c>
      <c r="K102" s="181">
        <f t="shared" si="140"/>
        <v>0</v>
      </c>
      <c r="L102" s="181">
        <f t="shared" si="141"/>
        <v>0</v>
      </c>
      <c r="M102" s="181">
        <f t="shared" si="142"/>
        <v>0</v>
      </c>
      <c r="N102" s="181">
        <f t="shared" si="30"/>
        <v>0</v>
      </c>
      <c r="O102" s="181">
        <f t="shared" si="143"/>
        <v>0</v>
      </c>
      <c r="P102" s="181">
        <f t="shared" si="144"/>
        <v>0</v>
      </c>
      <c r="Q102" s="181">
        <f t="shared" si="145"/>
        <v>0</v>
      </c>
      <c r="R102" s="181">
        <f t="shared" si="146"/>
        <v>0</v>
      </c>
      <c r="S102" s="181">
        <f t="shared" si="147"/>
        <v>0</v>
      </c>
      <c r="T102" s="165">
        <v>1.0</v>
      </c>
      <c r="U102" s="154" t="s">
        <v>123</v>
      </c>
      <c r="V102" s="182" t="s">
        <v>304</v>
      </c>
      <c r="W102" s="182" t="s">
        <v>296</v>
      </c>
      <c r="X102" s="154">
        <v>1.0</v>
      </c>
      <c r="Y102" s="154">
        <v>6.0</v>
      </c>
      <c r="Z102" s="169"/>
      <c r="AA102" s="169">
        <v>16.0</v>
      </c>
      <c r="AB102" s="169"/>
      <c r="AC102" s="154" t="s">
        <v>109</v>
      </c>
      <c r="AD102" s="155">
        <v>275.6</v>
      </c>
      <c r="AE102" s="156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8"/>
      <c r="AR102" s="159">
        <f t="shared" si="148"/>
        <v>0</v>
      </c>
      <c r="AS102" s="160" t="str">
        <f t="shared" si="149"/>
        <v>No</v>
      </c>
      <c r="AT102" s="161" t="str">
        <f t="shared" si="150"/>
        <v>No</v>
      </c>
      <c r="AU102" s="20"/>
      <c r="AV102" s="20">
        <f t="shared" si="153"/>
        <v>1</v>
      </c>
      <c r="AW102" s="20"/>
      <c r="AX102" s="20">
        <v>300.0</v>
      </c>
      <c r="AY102" s="20">
        <v>500.0</v>
      </c>
      <c r="AZ102" s="20">
        <v>60.0</v>
      </c>
      <c r="BA102" s="20">
        <f t="shared" si="134"/>
        <v>0</v>
      </c>
      <c r="BB102" s="20">
        <v>1.15274</v>
      </c>
      <c r="BC102" s="20"/>
      <c r="BD102" s="158">
        <v>1.0</v>
      </c>
      <c r="BE102" s="156">
        <f t="shared" si="152"/>
        <v>0</v>
      </c>
    </row>
    <row r="103" ht="99.75" customHeight="1">
      <c r="A103" s="20"/>
      <c r="B103" s="164"/>
      <c r="C103" s="20"/>
      <c r="D103" s="75" t="s">
        <v>305</v>
      </c>
      <c r="E103" s="165">
        <v>18.0</v>
      </c>
      <c r="F103" s="166">
        <f t="shared" si="135"/>
        <v>0</v>
      </c>
      <c r="G103" s="166">
        <f t="shared" si="136"/>
        <v>0</v>
      </c>
      <c r="H103" s="166">
        <f t="shared" si="137"/>
        <v>0</v>
      </c>
      <c r="I103" s="166">
        <f t="shared" si="138"/>
        <v>0</v>
      </c>
      <c r="J103" s="166">
        <f t="shared" si="139"/>
        <v>0</v>
      </c>
      <c r="K103" s="166">
        <f t="shared" si="140"/>
        <v>0</v>
      </c>
      <c r="L103" s="166">
        <f t="shared" si="141"/>
        <v>0</v>
      </c>
      <c r="M103" s="166">
        <f t="shared" si="142"/>
        <v>0</v>
      </c>
      <c r="N103" s="166">
        <f t="shared" si="30"/>
        <v>0</v>
      </c>
      <c r="O103" s="166">
        <f t="shared" si="143"/>
        <v>0</v>
      </c>
      <c r="P103" s="166">
        <f t="shared" si="144"/>
        <v>0</v>
      </c>
      <c r="Q103" s="166">
        <f t="shared" si="145"/>
        <v>0</v>
      </c>
      <c r="R103" s="166">
        <f t="shared" si="146"/>
        <v>0</v>
      </c>
      <c r="S103" s="166">
        <f t="shared" si="147"/>
        <v>0</v>
      </c>
      <c r="T103" s="165">
        <v>1.0</v>
      </c>
      <c r="U103" s="107" t="s">
        <v>123</v>
      </c>
      <c r="V103" s="167" t="s">
        <v>306</v>
      </c>
      <c r="W103" s="167" t="s">
        <v>296</v>
      </c>
      <c r="X103" s="107">
        <v>1.0</v>
      </c>
      <c r="Y103" s="107">
        <v>20.0</v>
      </c>
      <c r="Z103" s="169"/>
      <c r="AA103" s="169">
        <v>16.0</v>
      </c>
      <c r="AB103" s="169"/>
      <c r="AC103" s="107" t="s">
        <v>109</v>
      </c>
      <c r="AD103" s="213">
        <v>371.0</v>
      </c>
      <c r="AE103" s="172"/>
      <c r="AF103" s="173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5"/>
      <c r="AR103" s="176">
        <f t="shared" si="148"/>
        <v>0</v>
      </c>
      <c r="AS103" s="177" t="str">
        <f t="shared" si="149"/>
        <v>No</v>
      </c>
      <c r="AT103" s="178" t="str">
        <f t="shared" si="150"/>
        <v>No</v>
      </c>
      <c r="AU103" s="20"/>
      <c r="AV103" s="20">
        <f t="shared" si="153"/>
        <v>1</v>
      </c>
      <c r="AW103" s="122"/>
      <c r="AX103" s="122">
        <v>320.0</v>
      </c>
      <c r="AY103" s="122">
        <v>600.0</v>
      </c>
      <c r="AZ103" s="122">
        <v>60.0</v>
      </c>
      <c r="BA103" s="20">
        <f t="shared" si="134"/>
        <v>0</v>
      </c>
      <c r="BB103" s="122">
        <v>2.05028</v>
      </c>
      <c r="BC103" s="122"/>
      <c r="BD103" s="158">
        <v>1.0</v>
      </c>
      <c r="BE103" s="156">
        <f t="shared" si="152"/>
        <v>0</v>
      </c>
    </row>
    <row r="104" ht="99.75" customHeight="1">
      <c r="A104" s="20"/>
      <c r="B104" s="214"/>
      <c r="C104" s="20"/>
      <c r="D104" s="180" t="s">
        <v>307</v>
      </c>
      <c r="E104" s="165">
        <v>10.1</v>
      </c>
      <c r="F104" s="181">
        <f t="shared" si="135"/>
        <v>0</v>
      </c>
      <c r="G104" s="181">
        <f t="shared" si="136"/>
        <v>0</v>
      </c>
      <c r="H104" s="181">
        <f t="shared" si="137"/>
        <v>0</v>
      </c>
      <c r="I104" s="181">
        <f t="shared" si="138"/>
        <v>0</v>
      </c>
      <c r="J104" s="181">
        <f t="shared" si="139"/>
        <v>0</v>
      </c>
      <c r="K104" s="181">
        <f t="shared" si="140"/>
        <v>0</v>
      </c>
      <c r="L104" s="181">
        <f t="shared" si="141"/>
        <v>0</v>
      </c>
      <c r="M104" s="181">
        <f t="shared" si="142"/>
        <v>0</v>
      </c>
      <c r="N104" s="181">
        <f t="shared" si="30"/>
        <v>0</v>
      </c>
      <c r="O104" s="181">
        <f t="shared" si="143"/>
        <v>0</v>
      </c>
      <c r="P104" s="181">
        <f t="shared" si="144"/>
        <v>0</v>
      </c>
      <c r="Q104" s="181">
        <f t="shared" si="145"/>
        <v>0</v>
      </c>
      <c r="R104" s="181">
        <f t="shared" si="146"/>
        <v>0</v>
      </c>
      <c r="S104" s="181">
        <f t="shared" si="147"/>
        <v>0</v>
      </c>
      <c r="T104" s="165">
        <v>2.0</v>
      </c>
      <c r="U104" s="154" t="s">
        <v>132</v>
      </c>
      <c r="V104" s="182" t="s">
        <v>308</v>
      </c>
      <c r="W104" s="182" t="s">
        <v>296</v>
      </c>
      <c r="X104" s="154">
        <v>2.0</v>
      </c>
      <c r="Y104" s="154">
        <v>0.0</v>
      </c>
      <c r="Z104" s="169"/>
      <c r="AA104" s="169">
        <v>16.0</v>
      </c>
      <c r="AB104" s="169"/>
      <c r="AC104" s="154" t="s">
        <v>109</v>
      </c>
      <c r="AD104" s="155">
        <v>251.962</v>
      </c>
      <c r="AE104" s="156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8"/>
      <c r="AR104" s="159">
        <f t="shared" si="148"/>
        <v>0</v>
      </c>
      <c r="AS104" s="160" t="str">
        <f t="shared" si="149"/>
        <v>No</v>
      </c>
      <c r="AT104" s="161" t="str">
        <f t="shared" si="150"/>
        <v>No</v>
      </c>
      <c r="AU104" s="20">
        <v>2.0</v>
      </c>
      <c r="AV104" s="20"/>
      <c r="AW104" s="20"/>
      <c r="AX104" s="20">
        <v>300.0</v>
      </c>
      <c r="AY104" s="20">
        <v>400.0</v>
      </c>
      <c r="AZ104" s="20">
        <v>40.0</v>
      </c>
      <c r="BA104" s="20">
        <f t="shared" si="134"/>
        <v>0</v>
      </c>
      <c r="BB104" s="20">
        <v>0.63004</v>
      </c>
      <c r="BC104" s="20"/>
      <c r="BD104" s="158">
        <v>2.0</v>
      </c>
      <c r="BE104" s="156">
        <f t="shared" si="152"/>
        <v>0</v>
      </c>
    </row>
    <row r="105" ht="99.75" customHeight="1">
      <c r="A105" s="20"/>
      <c r="B105" s="164"/>
      <c r="C105" s="20"/>
      <c r="D105" s="75" t="s">
        <v>309</v>
      </c>
      <c r="E105" s="165">
        <v>10.7</v>
      </c>
      <c r="F105" s="166">
        <f t="shared" si="135"/>
        <v>0</v>
      </c>
      <c r="G105" s="166">
        <f t="shared" si="136"/>
        <v>0</v>
      </c>
      <c r="H105" s="166">
        <f t="shared" si="137"/>
        <v>0</v>
      </c>
      <c r="I105" s="166">
        <f t="shared" si="138"/>
        <v>0</v>
      </c>
      <c r="J105" s="166">
        <f t="shared" si="139"/>
        <v>0</v>
      </c>
      <c r="K105" s="166">
        <f t="shared" si="140"/>
        <v>0</v>
      </c>
      <c r="L105" s="166">
        <f t="shared" si="141"/>
        <v>0</v>
      </c>
      <c r="M105" s="166">
        <f t="shared" si="142"/>
        <v>0</v>
      </c>
      <c r="N105" s="166">
        <f t="shared" si="30"/>
        <v>0</v>
      </c>
      <c r="O105" s="166">
        <f t="shared" si="143"/>
        <v>0</v>
      </c>
      <c r="P105" s="166">
        <f t="shared" si="144"/>
        <v>0</v>
      </c>
      <c r="Q105" s="166">
        <f t="shared" si="145"/>
        <v>0</v>
      </c>
      <c r="R105" s="166">
        <f t="shared" si="146"/>
        <v>0</v>
      </c>
      <c r="S105" s="166">
        <f t="shared" si="147"/>
        <v>0</v>
      </c>
      <c r="T105" s="165">
        <v>2.0</v>
      </c>
      <c r="U105" s="107" t="s">
        <v>132</v>
      </c>
      <c r="V105" s="167" t="s">
        <v>310</v>
      </c>
      <c r="W105" s="167" t="s">
        <v>296</v>
      </c>
      <c r="X105" s="107">
        <v>2.0</v>
      </c>
      <c r="Y105" s="107">
        <v>0.0</v>
      </c>
      <c r="Z105" s="169"/>
      <c r="AA105" s="169">
        <v>16.0</v>
      </c>
      <c r="AB105" s="169"/>
      <c r="AC105" s="107" t="s">
        <v>109</v>
      </c>
      <c r="AD105" s="213">
        <v>251.962</v>
      </c>
      <c r="AE105" s="172"/>
      <c r="AF105" s="173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5"/>
      <c r="AR105" s="176">
        <f t="shared" si="148"/>
        <v>0</v>
      </c>
      <c r="AS105" s="177" t="str">
        <f t="shared" si="149"/>
        <v>No</v>
      </c>
      <c r="AT105" s="178" t="str">
        <f t="shared" si="150"/>
        <v>No</v>
      </c>
      <c r="AU105" s="20">
        <v>2.0</v>
      </c>
      <c r="AV105" s="20"/>
      <c r="AW105" s="122"/>
      <c r="AX105" s="122">
        <v>200.0</v>
      </c>
      <c r="AY105" s="122">
        <v>350.0</v>
      </c>
      <c r="AZ105" s="122">
        <v>40.0</v>
      </c>
      <c r="BA105" s="20">
        <f t="shared" si="134"/>
        <v>0</v>
      </c>
      <c r="BB105" s="122">
        <v>0.66015</v>
      </c>
      <c r="BC105" s="122"/>
      <c r="BD105" s="158">
        <v>2.0</v>
      </c>
      <c r="BE105" s="156">
        <f t="shared" si="152"/>
        <v>0</v>
      </c>
    </row>
    <row r="106" ht="99.75" customHeight="1">
      <c r="A106" s="20"/>
      <c r="B106" s="214"/>
      <c r="C106" s="20"/>
      <c r="D106" s="180" t="s">
        <v>311</v>
      </c>
      <c r="E106" s="165">
        <v>4.0</v>
      </c>
      <c r="F106" s="181">
        <f t="shared" si="135"/>
        <v>0</v>
      </c>
      <c r="G106" s="181">
        <f t="shared" si="136"/>
        <v>0</v>
      </c>
      <c r="H106" s="181">
        <f t="shared" si="137"/>
        <v>0</v>
      </c>
      <c r="I106" s="181">
        <f t="shared" si="138"/>
        <v>0</v>
      </c>
      <c r="J106" s="181">
        <f t="shared" si="139"/>
        <v>0</v>
      </c>
      <c r="K106" s="181">
        <f t="shared" si="140"/>
        <v>0</v>
      </c>
      <c r="L106" s="181">
        <f t="shared" si="141"/>
        <v>0</v>
      </c>
      <c r="M106" s="181">
        <f t="shared" si="142"/>
        <v>0</v>
      </c>
      <c r="N106" s="181">
        <f t="shared" si="30"/>
        <v>0</v>
      </c>
      <c r="O106" s="181">
        <f t="shared" si="143"/>
        <v>0</v>
      </c>
      <c r="P106" s="181">
        <f t="shared" si="144"/>
        <v>0</v>
      </c>
      <c r="Q106" s="181">
        <f t="shared" si="145"/>
        <v>0</v>
      </c>
      <c r="R106" s="181">
        <f t="shared" si="146"/>
        <v>0</v>
      </c>
      <c r="S106" s="181">
        <f t="shared" si="147"/>
        <v>0</v>
      </c>
      <c r="T106" s="165">
        <v>4.0</v>
      </c>
      <c r="U106" s="154" t="s">
        <v>312</v>
      </c>
      <c r="V106" s="182" t="s">
        <v>313</v>
      </c>
      <c r="W106" s="182" t="s">
        <v>296</v>
      </c>
      <c r="X106" s="154">
        <v>4.0</v>
      </c>
      <c r="Y106" s="154">
        <v>0.0</v>
      </c>
      <c r="Z106" s="169"/>
      <c r="AA106" s="169">
        <v>24.0</v>
      </c>
      <c r="AB106" s="169"/>
      <c r="AC106" s="154" t="s">
        <v>109</v>
      </c>
      <c r="AD106" s="155">
        <v>302.1</v>
      </c>
      <c r="AE106" s="156"/>
      <c r="AF106" s="157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8"/>
      <c r="AR106" s="159">
        <f t="shared" si="148"/>
        <v>0</v>
      </c>
      <c r="AS106" s="160" t="str">
        <f t="shared" si="149"/>
        <v>No</v>
      </c>
      <c r="AT106" s="161" t="str">
        <f t="shared" si="150"/>
        <v>No</v>
      </c>
      <c r="AU106" s="20">
        <v>4.0</v>
      </c>
      <c r="AV106" s="20"/>
      <c r="AW106" s="20"/>
      <c r="AX106" s="20">
        <v>300.0</v>
      </c>
      <c r="AY106" s="20">
        <v>350.0</v>
      </c>
      <c r="AZ106" s="20">
        <v>40.0</v>
      </c>
      <c r="BA106" s="20">
        <f t="shared" si="134"/>
        <v>0</v>
      </c>
      <c r="BB106" s="20">
        <v>0.45228</v>
      </c>
      <c r="BC106" s="20"/>
      <c r="BD106" s="158">
        <v>4.0</v>
      </c>
      <c r="BE106" s="156">
        <f t="shared" si="152"/>
        <v>0</v>
      </c>
    </row>
    <row r="107" ht="99.75" customHeight="1">
      <c r="A107" s="20"/>
      <c r="B107" s="164"/>
      <c r="C107" s="20"/>
      <c r="D107" s="75" t="s">
        <v>314</v>
      </c>
      <c r="E107" s="165">
        <v>12.0</v>
      </c>
      <c r="F107" s="166">
        <f t="shared" si="135"/>
        <v>0</v>
      </c>
      <c r="G107" s="166">
        <f t="shared" si="136"/>
        <v>0</v>
      </c>
      <c r="H107" s="166">
        <f t="shared" si="137"/>
        <v>0</v>
      </c>
      <c r="I107" s="166">
        <f t="shared" si="138"/>
        <v>0</v>
      </c>
      <c r="J107" s="166">
        <f t="shared" si="139"/>
        <v>0</v>
      </c>
      <c r="K107" s="166">
        <f t="shared" si="140"/>
        <v>0</v>
      </c>
      <c r="L107" s="166">
        <f t="shared" si="141"/>
        <v>0</v>
      </c>
      <c r="M107" s="166">
        <f t="shared" si="142"/>
        <v>0</v>
      </c>
      <c r="N107" s="166">
        <f t="shared" si="30"/>
        <v>0</v>
      </c>
      <c r="O107" s="166">
        <f t="shared" si="143"/>
        <v>0</v>
      </c>
      <c r="P107" s="166">
        <f t="shared" si="144"/>
        <v>0</v>
      </c>
      <c r="Q107" s="166">
        <f t="shared" si="145"/>
        <v>0</v>
      </c>
      <c r="R107" s="166">
        <f t="shared" si="146"/>
        <v>0</v>
      </c>
      <c r="S107" s="166">
        <f t="shared" si="147"/>
        <v>0</v>
      </c>
      <c r="T107" s="165">
        <v>4.0</v>
      </c>
      <c r="U107" s="107" t="s">
        <v>312</v>
      </c>
      <c r="V107" s="167" t="s">
        <v>315</v>
      </c>
      <c r="W107" s="167" t="s">
        <v>296</v>
      </c>
      <c r="X107" s="107">
        <v>4.0</v>
      </c>
      <c r="Y107" s="107">
        <v>0.0</v>
      </c>
      <c r="Z107" s="169"/>
      <c r="AA107" s="169">
        <v>28.0</v>
      </c>
      <c r="AB107" s="169"/>
      <c r="AC107" s="107" t="s">
        <v>109</v>
      </c>
      <c r="AD107" s="213">
        <v>381.6</v>
      </c>
      <c r="AE107" s="172"/>
      <c r="AF107" s="173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5"/>
      <c r="AR107" s="176">
        <f t="shared" si="148"/>
        <v>0</v>
      </c>
      <c r="AS107" s="177" t="str">
        <f t="shared" si="149"/>
        <v>No</v>
      </c>
      <c r="AT107" s="178" t="str">
        <f t="shared" si="150"/>
        <v>No</v>
      </c>
      <c r="AU107" s="20">
        <v>4.0</v>
      </c>
      <c r="AV107" s="20"/>
      <c r="AW107" s="122"/>
      <c r="AX107" s="122">
        <v>300.0</v>
      </c>
      <c r="AY107" s="122">
        <v>400.0</v>
      </c>
      <c r="AZ107" s="122">
        <v>50.0</v>
      </c>
      <c r="BA107" s="20">
        <f t="shared" si="134"/>
        <v>0</v>
      </c>
      <c r="BB107" s="122">
        <v>0.88335</v>
      </c>
      <c r="BC107" s="122"/>
      <c r="BD107" s="158">
        <v>4.0</v>
      </c>
      <c r="BE107" s="156">
        <f t="shared" si="152"/>
        <v>0</v>
      </c>
    </row>
    <row r="108" ht="99.75" customHeight="1">
      <c r="A108" s="20"/>
      <c r="B108" s="214"/>
      <c r="C108" s="20"/>
      <c r="D108" s="180" t="s">
        <v>316</v>
      </c>
      <c r="E108" s="165">
        <v>12.0</v>
      </c>
      <c r="F108" s="181">
        <f t="shared" si="135"/>
        <v>0</v>
      </c>
      <c r="G108" s="181">
        <f t="shared" si="136"/>
        <v>0</v>
      </c>
      <c r="H108" s="181">
        <f t="shared" si="137"/>
        <v>0</v>
      </c>
      <c r="I108" s="181">
        <f t="shared" si="138"/>
        <v>0</v>
      </c>
      <c r="J108" s="181">
        <f t="shared" si="139"/>
        <v>0</v>
      </c>
      <c r="K108" s="181">
        <f t="shared" si="140"/>
        <v>0</v>
      </c>
      <c r="L108" s="181">
        <f t="shared" si="141"/>
        <v>0</v>
      </c>
      <c r="M108" s="181">
        <f t="shared" si="142"/>
        <v>0</v>
      </c>
      <c r="N108" s="181">
        <f t="shared" si="30"/>
        <v>0</v>
      </c>
      <c r="O108" s="181">
        <f t="shared" si="143"/>
        <v>0</v>
      </c>
      <c r="P108" s="181">
        <f t="shared" si="144"/>
        <v>0</v>
      </c>
      <c r="Q108" s="181">
        <f t="shared" si="145"/>
        <v>0</v>
      </c>
      <c r="R108" s="181">
        <f t="shared" si="146"/>
        <v>0</v>
      </c>
      <c r="S108" s="181">
        <f t="shared" si="147"/>
        <v>0</v>
      </c>
      <c r="T108" s="165">
        <v>4.0</v>
      </c>
      <c r="U108" s="154" t="s">
        <v>312</v>
      </c>
      <c r="V108" s="182" t="s">
        <v>317</v>
      </c>
      <c r="W108" s="182" t="s">
        <v>296</v>
      </c>
      <c r="X108" s="154">
        <v>4.0</v>
      </c>
      <c r="Y108" s="154">
        <v>0.0</v>
      </c>
      <c r="Z108" s="169"/>
      <c r="AA108" s="169">
        <v>28.0</v>
      </c>
      <c r="AB108" s="169"/>
      <c r="AC108" s="154" t="s">
        <v>109</v>
      </c>
      <c r="AD108" s="155">
        <v>381.6</v>
      </c>
      <c r="AE108" s="156"/>
      <c r="AF108" s="157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8"/>
      <c r="AR108" s="159">
        <f t="shared" si="148"/>
        <v>0</v>
      </c>
      <c r="AS108" s="160" t="str">
        <f t="shared" si="149"/>
        <v>No</v>
      </c>
      <c r="AT108" s="161" t="str">
        <f t="shared" si="150"/>
        <v>No</v>
      </c>
      <c r="AU108" s="20">
        <v>1.0</v>
      </c>
      <c r="AV108" s="20">
        <v>1.0</v>
      </c>
      <c r="AW108" s="20"/>
      <c r="AX108" s="20">
        <v>300.0</v>
      </c>
      <c r="AY108" s="20">
        <v>400.0</v>
      </c>
      <c r="AZ108" s="20">
        <v>50.0</v>
      </c>
      <c r="BA108" s="20">
        <f t="shared" si="134"/>
        <v>0</v>
      </c>
      <c r="BB108" s="20">
        <v>0.85912</v>
      </c>
      <c r="BC108" s="20"/>
      <c r="BD108" s="158">
        <v>4.0</v>
      </c>
      <c r="BE108" s="156">
        <f t="shared" si="152"/>
        <v>0</v>
      </c>
    </row>
    <row r="109" ht="99.75" customHeight="1">
      <c r="A109" s="20"/>
      <c r="B109" s="164"/>
      <c r="C109" s="20"/>
      <c r="D109" s="75" t="s">
        <v>318</v>
      </c>
      <c r="E109" s="165">
        <v>19.0</v>
      </c>
      <c r="F109" s="166">
        <f t="shared" si="135"/>
        <v>0</v>
      </c>
      <c r="G109" s="166">
        <f t="shared" si="136"/>
        <v>0</v>
      </c>
      <c r="H109" s="166">
        <f t="shared" si="137"/>
        <v>0</v>
      </c>
      <c r="I109" s="166">
        <f t="shared" si="138"/>
        <v>0</v>
      </c>
      <c r="J109" s="166">
        <f t="shared" si="139"/>
        <v>0</v>
      </c>
      <c r="K109" s="166">
        <f t="shared" si="140"/>
        <v>0</v>
      </c>
      <c r="L109" s="166">
        <f t="shared" si="141"/>
        <v>0</v>
      </c>
      <c r="M109" s="166">
        <f t="shared" si="142"/>
        <v>0</v>
      </c>
      <c r="N109" s="166">
        <f t="shared" si="30"/>
        <v>0</v>
      </c>
      <c r="O109" s="166">
        <f t="shared" si="143"/>
        <v>0</v>
      </c>
      <c r="P109" s="166">
        <f t="shared" si="144"/>
        <v>0</v>
      </c>
      <c r="Q109" s="166">
        <f t="shared" si="145"/>
        <v>0</v>
      </c>
      <c r="R109" s="166">
        <f t="shared" si="146"/>
        <v>0</v>
      </c>
      <c r="S109" s="166">
        <f t="shared" si="147"/>
        <v>0</v>
      </c>
      <c r="T109" s="165">
        <v>2.0</v>
      </c>
      <c r="U109" s="107" t="s">
        <v>319</v>
      </c>
      <c r="V109" s="167" t="s">
        <v>320</v>
      </c>
      <c r="W109" s="167" t="s">
        <v>296</v>
      </c>
      <c r="X109" s="107">
        <v>2.0</v>
      </c>
      <c r="Y109" s="107">
        <v>0.0</v>
      </c>
      <c r="Z109" s="169"/>
      <c r="AA109" s="169">
        <v>28.0</v>
      </c>
      <c r="AB109" s="169"/>
      <c r="AC109" s="107" t="s">
        <v>109</v>
      </c>
      <c r="AD109" s="213">
        <v>434.6</v>
      </c>
      <c r="AE109" s="172"/>
      <c r="AF109" s="173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5"/>
      <c r="AR109" s="176">
        <f t="shared" si="148"/>
        <v>0</v>
      </c>
      <c r="AS109" s="177" t="str">
        <f t="shared" si="149"/>
        <v>No</v>
      </c>
      <c r="AT109" s="178" t="str">
        <f t="shared" si="150"/>
        <v>No</v>
      </c>
      <c r="AU109" s="20">
        <v>4.0</v>
      </c>
      <c r="AV109" s="20"/>
      <c r="AW109" s="122"/>
      <c r="AX109" s="122">
        <v>200.0</v>
      </c>
      <c r="AY109" s="122">
        <v>500.0</v>
      </c>
      <c r="AZ109" s="122">
        <v>60.0</v>
      </c>
      <c r="BA109" s="20">
        <f t="shared" si="134"/>
        <v>0</v>
      </c>
      <c r="BB109" s="122">
        <v>2.21293</v>
      </c>
      <c r="BC109" s="122"/>
      <c r="BD109" s="158">
        <v>2.0</v>
      </c>
      <c r="BE109" s="156">
        <f t="shared" si="152"/>
        <v>0</v>
      </c>
    </row>
    <row r="110" ht="99.75" customHeight="1">
      <c r="A110" s="20"/>
      <c r="B110" s="214"/>
      <c r="C110" s="20"/>
      <c r="D110" s="180" t="s">
        <v>321</v>
      </c>
      <c r="E110" s="165">
        <v>4.0</v>
      </c>
      <c r="F110" s="181">
        <f t="shared" si="135"/>
        <v>0</v>
      </c>
      <c r="G110" s="181">
        <f t="shared" si="136"/>
        <v>0</v>
      </c>
      <c r="H110" s="181">
        <f t="shared" si="137"/>
        <v>0</v>
      </c>
      <c r="I110" s="181">
        <f t="shared" si="138"/>
        <v>0</v>
      </c>
      <c r="J110" s="181">
        <f t="shared" si="139"/>
        <v>0</v>
      </c>
      <c r="K110" s="181">
        <f t="shared" si="140"/>
        <v>0</v>
      </c>
      <c r="L110" s="181">
        <f t="shared" si="141"/>
        <v>0</v>
      </c>
      <c r="M110" s="181">
        <f t="shared" si="142"/>
        <v>0</v>
      </c>
      <c r="N110" s="181">
        <f t="shared" si="30"/>
        <v>0</v>
      </c>
      <c r="O110" s="181">
        <f t="shared" si="143"/>
        <v>0</v>
      </c>
      <c r="P110" s="181">
        <f t="shared" si="144"/>
        <v>0</v>
      </c>
      <c r="Q110" s="181">
        <f t="shared" si="145"/>
        <v>0</v>
      </c>
      <c r="R110" s="181">
        <f t="shared" si="146"/>
        <v>0</v>
      </c>
      <c r="S110" s="181">
        <f t="shared" si="147"/>
        <v>0</v>
      </c>
      <c r="T110" s="165">
        <v>2.0</v>
      </c>
      <c r="U110" s="154" t="s">
        <v>106</v>
      </c>
      <c r="V110" s="182" t="s">
        <v>322</v>
      </c>
      <c r="W110" s="182" t="s">
        <v>323</v>
      </c>
      <c r="X110" s="154">
        <v>2.0</v>
      </c>
      <c r="Y110" s="154">
        <v>6.0</v>
      </c>
      <c r="Z110" s="169"/>
      <c r="AA110" s="169">
        <v>16.0</v>
      </c>
      <c r="AB110" s="169"/>
      <c r="AC110" s="154" t="s">
        <v>109</v>
      </c>
      <c r="AD110" s="155">
        <v>169.60000000000002</v>
      </c>
      <c r="AE110" s="156"/>
      <c r="AF110" s="157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8"/>
      <c r="AR110" s="159">
        <f t="shared" si="148"/>
        <v>0</v>
      </c>
      <c r="AS110" s="160" t="str">
        <f t="shared" si="149"/>
        <v>No</v>
      </c>
      <c r="AT110" s="161" t="str">
        <f t="shared" si="150"/>
        <v>No</v>
      </c>
      <c r="AU110" s="20">
        <v>2.0</v>
      </c>
      <c r="AV110" s="20"/>
      <c r="AW110" s="20"/>
      <c r="AX110" s="20">
        <v>250.0</v>
      </c>
      <c r="AY110" s="20">
        <v>400.0</v>
      </c>
      <c r="AZ110" s="20">
        <v>50.0</v>
      </c>
      <c r="BA110" s="20">
        <f t="shared" si="134"/>
        <v>0</v>
      </c>
      <c r="BB110" s="20">
        <v>0.63004</v>
      </c>
      <c r="BC110" s="20"/>
      <c r="BD110" s="158">
        <v>2.0</v>
      </c>
      <c r="BE110" s="156">
        <f t="shared" si="152"/>
        <v>0</v>
      </c>
    </row>
    <row r="111" ht="99.75" customHeight="1">
      <c r="A111" s="20"/>
      <c r="B111" s="164"/>
      <c r="C111" s="20"/>
      <c r="D111" s="75" t="s">
        <v>324</v>
      </c>
      <c r="E111" s="165">
        <v>4.9</v>
      </c>
      <c r="F111" s="166">
        <f t="shared" si="135"/>
        <v>0</v>
      </c>
      <c r="G111" s="166">
        <f t="shared" si="136"/>
        <v>0</v>
      </c>
      <c r="H111" s="166">
        <f t="shared" si="137"/>
        <v>0</v>
      </c>
      <c r="I111" s="166">
        <f t="shared" si="138"/>
        <v>0</v>
      </c>
      <c r="J111" s="166">
        <f t="shared" si="139"/>
        <v>0</v>
      </c>
      <c r="K111" s="166">
        <f t="shared" si="140"/>
        <v>0</v>
      </c>
      <c r="L111" s="166">
        <f t="shared" si="141"/>
        <v>0</v>
      </c>
      <c r="M111" s="166">
        <f t="shared" si="142"/>
        <v>0</v>
      </c>
      <c r="N111" s="166">
        <f t="shared" si="30"/>
        <v>0</v>
      </c>
      <c r="O111" s="166">
        <f t="shared" si="143"/>
        <v>0</v>
      </c>
      <c r="P111" s="166">
        <f t="shared" si="144"/>
        <v>0</v>
      </c>
      <c r="Q111" s="166">
        <f t="shared" si="145"/>
        <v>0</v>
      </c>
      <c r="R111" s="166">
        <f t="shared" si="146"/>
        <v>0</v>
      </c>
      <c r="S111" s="166">
        <f t="shared" si="147"/>
        <v>0</v>
      </c>
      <c r="T111" s="165">
        <v>1.0</v>
      </c>
      <c r="U111" s="107" t="s">
        <v>132</v>
      </c>
      <c r="V111" s="215" t="s">
        <v>325</v>
      </c>
      <c r="W111" s="215" t="s">
        <v>323</v>
      </c>
      <c r="X111" s="107">
        <v>1.0</v>
      </c>
      <c r="Y111" s="107">
        <v>9.0</v>
      </c>
      <c r="Z111" s="169"/>
      <c r="AA111" s="169">
        <v>8.0</v>
      </c>
      <c r="AB111" s="169"/>
      <c r="AC111" s="107" t="s">
        <v>109</v>
      </c>
      <c r="AD111" s="213">
        <v>116.60000000000001</v>
      </c>
      <c r="AE111" s="172"/>
      <c r="AF111" s="173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5"/>
      <c r="AR111" s="176">
        <f t="shared" si="148"/>
        <v>0</v>
      </c>
      <c r="AS111" s="177" t="str">
        <f t="shared" si="149"/>
        <v>No</v>
      </c>
      <c r="AT111" s="178" t="str">
        <f t="shared" si="150"/>
        <v>No</v>
      </c>
      <c r="AU111" s="20">
        <v>1.0</v>
      </c>
      <c r="AV111" s="20"/>
      <c r="AW111" s="122"/>
      <c r="AX111" s="122">
        <v>200.0</v>
      </c>
      <c r="AY111" s="122">
        <v>300.0</v>
      </c>
      <c r="AZ111" s="122">
        <v>40.0</v>
      </c>
      <c r="BA111" s="20">
        <f t="shared" si="134"/>
        <v>0</v>
      </c>
      <c r="BB111" s="122">
        <v>0.66015</v>
      </c>
      <c r="BC111" s="122"/>
      <c r="BD111" s="158">
        <v>1.0</v>
      </c>
      <c r="BE111" s="156">
        <f t="shared" si="152"/>
        <v>0</v>
      </c>
    </row>
    <row r="112" ht="99.75" customHeight="1">
      <c r="A112" s="20"/>
      <c r="B112" s="214"/>
      <c r="C112" s="20"/>
      <c r="D112" s="180" t="s">
        <v>326</v>
      </c>
      <c r="E112" s="165">
        <v>9.6</v>
      </c>
      <c r="F112" s="181">
        <f t="shared" si="135"/>
        <v>0</v>
      </c>
      <c r="G112" s="181">
        <f t="shared" si="136"/>
        <v>0</v>
      </c>
      <c r="H112" s="181">
        <f t="shared" si="137"/>
        <v>0</v>
      </c>
      <c r="I112" s="181">
        <f t="shared" si="138"/>
        <v>0</v>
      </c>
      <c r="J112" s="181">
        <f t="shared" si="139"/>
        <v>0</v>
      </c>
      <c r="K112" s="181">
        <f t="shared" si="140"/>
        <v>0</v>
      </c>
      <c r="L112" s="181">
        <f t="shared" si="141"/>
        <v>0</v>
      </c>
      <c r="M112" s="181">
        <f t="shared" si="142"/>
        <v>0</v>
      </c>
      <c r="N112" s="181">
        <f t="shared" si="30"/>
        <v>0</v>
      </c>
      <c r="O112" s="181">
        <f t="shared" si="143"/>
        <v>0</v>
      </c>
      <c r="P112" s="181">
        <f t="shared" si="144"/>
        <v>0</v>
      </c>
      <c r="Q112" s="181">
        <f t="shared" si="145"/>
        <v>0</v>
      </c>
      <c r="R112" s="181">
        <f t="shared" si="146"/>
        <v>0</v>
      </c>
      <c r="S112" s="181">
        <f t="shared" si="147"/>
        <v>0</v>
      </c>
      <c r="T112" s="165">
        <v>1.0</v>
      </c>
      <c r="U112" s="154" t="s">
        <v>132</v>
      </c>
      <c r="V112" s="182" t="s">
        <v>327</v>
      </c>
      <c r="W112" s="182" t="s">
        <v>323</v>
      </c>
      <c r="X112" s="154">
        <v>1.0</v>
      </c>
      <c r="Y112" s="154">
        <v>13.0</v>
      </c>
      <c r="Z112" s="169"/>
      <c r="AA112" s="169">
        <v>8.0</v>
      </c>
      <c r="AB112" s="169"/>
      <c r="AC112" s="154" t="s">
        <v>109</v>
      </c>
      <c r="AD112" s="155">
        <v>169.60000000000002</v>
      </c>
      <c r="AE112" s="156"/>
      <c r="AF112" s="157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8"/>
      <c r="AR112" s="159">
        <f t="shared" si="148"/>
        <v>0</v>
      </c>
      <c r="AS112" s="160" t="str">
        <f t="shared" si="149"/>
        <v>No</v>
      </c>
      <c r="AT112" s="161" t="str">
        <f t="shared" si="150"/>
        <v>No</v>
      </c>
      <c r="AU112" s="20">
        <v>1.0</v>
      </c>
      <c r="AV112" s="20"/>
      <c r="AW112" s="20"/>
      <c r="AX112" s="20">
        <v>250.0</v>
      </c>
      <c r="AY112" s="20">
        <v>350.0</v>
      </c>
      <c r="AZ112" s="20">
        <v>40.0</v>
      </c>
      <c r="BA112" s="20">
        <f t="shared" si="134"/>
        <v>0</v>
      </c>
      <c r="BB112" s="20">
        <v>0.45228</v>
      </c>
      <c r="BC112" s="20"/>
      <c r="BD112" s="158">
        <v>1.0</v>
      </c>
      <c r="BE112" s="156">
        <f t="shared" si="152"/>
        <v>0</v>
      </c>
    </row>
    <row r="113" ht="99.75" customHeight="1">
      <c r="A113" s="20"/>
      <c r="B113" s="164"/>
      <c r="C113" s="20"/>
      <c r="D113" s="75" t="s">
        <v>328</v>
      </c>
      <c r="E113" s="165">
        <v>15.0</v>
      </c>
      <c r="F113" s="166">
        <f t="shared" si="135"/>
        <v>0</v>
      </c>
      <c r="G113" s="166">
        <f t="shared" si="136"/>
        <v>0</v>
      </c>
      <c r="H113" s="166">
        <f t="shared" si="137"/>
        <v>0</v>
      </c>
      <c r="I113" s="166">
        <f t="shared" si="138"/>
        <v>0</v>
      </c>
      <c r="J113" s="166">
        <f t="shared" si="139"/>
        <v>0</v>
      </c>
      <c r="K113" s="166">
        <f t="shared" si="140"/>
        <v>0</v>
      </c>
      <c r="L113" s="166">
        <f t="shared" si="141"/>
        <v>0</v>
      </c>
      <c r="M113" s="166">
        <f t="shared" si="142"/>
        <v>0</v>
      </c>
      <c r="N113" s="166">
        <f t="shared" si="30"/>
        <v>0</v>
      </c>
      <c r="O113" s="166">
        <f t="shared" si="143"/>
        <v>0</v>
      </c>
      <c r="P113" s="166">
        <f t="shared" si="144"/>
        <v>0</v>
      </c>
      <c r="Q113" s="166">
        <f t="shared" si="145"/>
        <v>0</v>
      </c>
      <c r="R113" s="166">
        <f t="shared" si="146"/>
        <v>0</v>
      </c>
      <c r="S113" s="166">
        <f t="shared" si="147"/>
        <v>0</v>
      </c>
      <c r="T113" s="165">
        <v>1.0</v>
      </c>
      <c r="U113" s="107" t="s">
        <v>111</v>
      </c>
      <c r="V113" s="167" t="s">
        <v>329</v>
      </c>
      <c r="W113" s="167" t="s">
        <v>323</v>
      </c>
      <c r="X113" s="107">
        <v>1.0</v>
      </c>
      <c r="Y113" s="107">
        <v>14.0</v>
      </c>
      <c r="Z113" s="169"/>
      <c r="AA113" s="169">
        <v>12.0</v>
      </c>
      <c r="AB113" s="169"/>
      <c r="AC113" s="107" t="s">
        <v>109</v>
      </c>
      <c r="AD113" s="213">
        <v>233.20000000000002</v>
      </c>
      <c r="AE113" s="172"/>
      <c r="AF113" s="173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5"/>
      <c r="AR113" s="176">
        <f t="shared" si="148"/>
        <v>0</v>
      </c>
      <c r="AS113" s="177" t="str">
        <f t="shared" si="149"/>
        <v>No</v>
      </c>
      <c r="AT113" s="178" t="str">
        <f t="shared" si="150"/>
        <v>No</v>
      </c>
      <c r="AU113" s="20"/>
      <c r="AV113" s="20">
        <v>1.0</v>
      </c>
      <c r="AW113" s="122"/>
      <c r="AX113" s="122">
        <v>300.0</v>
      </c>
      <c r="AY113" s="122">
        <v>400.0</v>
      </c>
      <c r="AZ113" s="122">
        <v>50.0</v>
      </c>
      <c r="BA113" s="20">
        <f t="shared" si="134"/>
        <v>0</v>
      </c>
      <c r="BB113" s="122">
        <v>0.88335</v>
      </c>
      <c r="BC113" s="122"/>
      <c r="BD113" s="158">
        <v>1.0</v>
      </c>
      <c r="BE113" s="156">
        <f t="shared" si="152"/>
        <v>0</v>
      </c>
    </row>
    <row r="114" ht="99.75" customHeight="1">
      <c r="A114" s="20"/>
      <c r="B114" s="214"/>
      <c r="C114" s="20"/>
      <c r="D114" s="180" t="s">
        <v>330</v>
      </c>
      <c r="E114" s="165">
        <v>22.0</v>
      </c>
      <c r="F114" s="181">
        <f t="shared" si="135"/>
        <v>0</v>
      </c>
      <c r="G114" s="181">
        <f t="shared" si="136"/>
        <v>0</v>
      </c>
      <c r="H114" s="181">
        <f t="shared" si="137"/>
        <v>0</v>
      </c>
      <c r="I114" s="181">
        <f t="shared" si="138"/>
        <v>0</v>
      </c>
      <c r="J114" s="181">
        <f t="shared" si="139"/>
        <v>0</v>
      </c>
      <c r="K114" s="181">
        <f t="shared" si="140"/>
        <v>0</v>
      </c>
      <c r="L114" s="181">
        <f t="shared" si="141"/>
        <v>0</v>
      </c>
      <c r="M114" s="181">
        <f t="shared" si="142"/>
        <v>0</v>
      </c>
      <c r="N114" s="181">
        <f t="shared" si="30"/>
        <v>0</v>
      </c>
      <c r="O114" s="181">
        <f t="shared" si="143"/>
        <v>0</v>
      </c>
      <c r="P114" s="181">
        <f t="shared" si="144"/>
        <v>0</v>
      </c>
      <c r="Q114" s="181">
        <f t="shared" si="145"/>
        <v>0</v>
      </c>
      <c r="R114" s="181">
        <f t="shared" si="146"/>
        <v>0</v>
      </c>
      <c r="S114" s="181">
        <f t="shared" si="147"/>
        <v>0</v>
      </c>
      <c r="T114" s="165">
        <v>1.0</v>
      </c>
      <c r="U114" s="154" t="s">
        <v>111</v>
      </c>
      <c r="V114" s="182" t="s">
        <v>331</v>
      </c>
      <c r="W114" s="182" t="s">
        <v>323</v>
      </c>
      <c r="X114" s="154">
        <v>1.0</v>
      </c>
      <c r="Y114" s="154">
        <v>19.0</v>
      </c>
      <c r="Z114" s="169"/>
      <c r="AA114" s="169">
        <v>12.0</v>
      </c>
      <c r="AB114" s="169"/>
      <c r="AC114" s="154" t="s">
        <v>109</v>
      </c>
      <c r="AD114" s="155">
        <v>381.6</v>
      </c>
      <c r="AE114" s="156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8"/>
      <c r="AR114" s="159">
        <f t="shared" si="148"/>
        <v>0</v>
      </c>
      <c r="AS114" s="160" t="str">
        <f t="shared" si="149"/>
        <v>No</v>
      </c>
      <c r="AT114" s="161" t="str">
        <f t="shared" si="150"/>
        <v>No</v>
      </c>
      <c r="AU114" s="20"/>
      <c r="AV114" s="20">
        <v>1.0</v>
      </c>
      <c r="AW114" s="20"/>
      <c r="AX114" s="20">
        <v>400.0</v>
      </c>
      <c r="AY114" s="20">
        <v>500.0</v>
      </c>
      <c r="AZ114" s="20">
        <v>60.0</v>
      </c>
      <c r="BA114" s="20">
        <f t="shared" si="134"/>
        <v>0</v>
      </c>
      <c r="BB114" s="20">
        <v>0.85912</v>
      </c>
      <c r="BC114" s="20"/>
      <c r="BD114" s="158">
        <v>1.0</v>
      </c>
      <c r="BE114" s="156">
        <f t="shared" si="152"/>
        <v>0</v>
      </c>
    </row>
    <row r="115" ht="99.75" customHeight="1">
      <c r="A115" s="20"/>
      <c r="B115" s="216"/>
      <c r="C115" s="18"/>
      <c r="D115" s="217" t="s">
        <v>332</v>
      </c>
      <c r="E115" s="185">
        <v>13.0</v>
      </c>
      <c r="F115" s="218">
        <f t="shared" si="135"/>
        <v>0</v>
      </c>
      <c r="G115" s="218">
        <f t="shared" si="136"/>
        <v>0</v>
      </c>
      <c r="H115" s="218">
        <f t="shared" si="137"/>
        <v>0</v>
      </c>
      <c r="I115" s="218">
        <f t="shared" si="138"/>
        <v>0</v>
      </c>
      <c r="J115" s="218">
        <f t="shared" si="139"/>
        <v>0</v>
      </c>
      <c r="K115" s="218">
        <f t="shared" si="140"/>
        <v>0</v>
      </c>
      <c r="L115" s="218">
        <f t="shared" si="141"/>
        <v>0</v>
      </c>
      <c r="M115" s="218">
        <f t="shared" si="142"/>
        <v>0</v>
      </c>
      <c r="N115" s="218">
        <f t="shared" si="30"/>
        <v>0</v>
      </c>
      <c r="O115" s="218">
        <f t="shared" si="143"/>
        <v>0</v>
      </c>
      <c r="P115" s="218">
        <f t="shared" si="144"/>
        <v>0</v>
      </c>
      <c r="Q115" s="218">
        <f t="shared" si="145"/>
        <v>0</v>
      </c>
      <c r="R115" s="218">
        <f t="shared" si="146"/>
        <v>0</v>
      </c>
      <c r="S115" s="218">
        <f t="shared" si="147"/>
        <v>0</v>
      </c>
      <c r="T115" s="185">
        <v>2.0</v>
      </c>
      <c r="U115" s="220" t="s">
        <v>123</v>
      </c>
      <c r="V115" s="234" t="s">
        <v>333</v>
      </c>
      <c r="W115" s="234" t="s">
        <v>150</v>
      </c>
      <c r="X115" s="220">
        <v>2.0</v>
      </c>
      <c r="Y115" s="220">
        <v>26.0</v>
      </c>
      <c r="Z115" s="189"/>
      <c r="AA115" s="189">
        <v>11.0</v>
      </c>
      <c r="AB115" s="189"/>
      <c r="AC115" s="220" t="s">
        <v>109</v>
      </c>
      <c r="AD115" s="222">
        <v>487.6</v>
      </c>
      <c r="AE115" s="223"/>
      <c r="AF115" s="224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6"/>
      <c r="AR115" s="227">
        <f t="shared" si="148"/>
        <v>0</v>
      </c>
      <c r="AS115" s="228" t="str">
        <f t="shared" si="149"/>
        <v>No</v>
      </c>
      <c r="AT115" s="229" t="str">
        <f t="shared" si="150"/>
        <v>No</v>
      </c>
      <c r="AU115" s="20"/>
      <c r="AV115" s="20"/>
      <c r="AW115" s="122"/>
      <c r="AX115" s="122"/>
      <c r="AY115" s="122"/>
      <c r="AZ115" s="122"/>
      <c r="BA115" s="20">
        <f t="shared" si="134"/>
        <v>0</v>
      </c>
      <c r="BB115" s="122"/>
      <c r="BC115" s="122"/>
      <c r="BD115" s="158">
        <v>2.0</v>
      </c>
      <c r="BE115" s="156">
        <f t="shared" si="152"/>
        <v>0</v>
      </c>
    </row>
    <row r="116" ht="50.25" customHeight="1">
      <c r="A116" s="20"/>
      <c r="B116" s="74"/>
      <c r="C116" s="135"/>
      <c r="D116" s="75"/>
      <c r="E116" s="136"/>
      <c r="F116" s="201"/>
      <c r="G116" s="166"/>
      <c r="H116" s="166"/>
      <c r="I116" s="166"/>
      <c r="J116" s="166"/>
      <c r="K116" s="166"/>
      <c r="L116" s="166"/>
      <c r="M116" s="166"/>
      <c r="N116" s="166">
        <f t="shared" si="30"/>
        <v>0</v>
      </c>
      <c r="O116" s="166"/>
      <c r="P116" s="166"/>
      <c r="Q116" s="166"/>
      <c r="R116" s="166"/>
      <c r="S116" s="166"/>
      <c r="T116" s="136"/>
      <c r="U116" s="138"/>
      <c r="V116" s="139"/>
      <c r="W116" s="139"/>
      <c r="X116" s="138"/>
      <c r="Y116" s="124"/>
      <c r="Z116" s="202"/>
      <c r="AA116" s="202"/>
      <c r="AB116" s="202"/>
      <c r="AC116" s="124"/>
      <c r="AD116" s="142" t="s">
        <v>334</v>
      </c>
      <c r="AE116" s="230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20"/>
      <c r="AR116" s="231"/>
      <c r="AS116" s="177"/>
      <c r="AT116" s="232"/>
      <c r="AU116" s="20"/>
      <c r="AV116" s="20"/>
      <c r="AW116" s="122" t="str">
        <f t="shared" ref="AW116:AW121" si="154">X116</f>
        <v/>
      </c>
      <c r="AX116" s="122"/>
      <c r="AY116" s="122"/>
      <c r="AZ116" s="122"/>
      <c r="BA116" s="20">
        <f t="shared" si="134"/>
        <v>0</v>
      </c>
      <c r="BB116" s="122"/>
      <c r="BC116" s="122"/>
      <c r="BD116" s="233"/>
      <c r="BE116" s="233"/>
    </row>
    <row r="117" ht="99.75" customHeight="1">
      <c r="A117" s="20"/>
      <c r="B117" s="237"/>
      <c r="C117" s="147"/>
      <c r="D117" s="148" t="s">
        <v>335</v>
      </c>
      <c r="E117" s="149">
        <v>2.0</v>
      </c>
      <c r="F117" s="137">
        <f t="shared" ref="F117:F121" si="155">SUM(AE117:AQ117)*E117</f>
        <v>0</v>
      </c>
      <c r="G117" s="137">
        <f t="shared" ref="G117:G121" si="156">AE117*X117</f>
        <v>0</v>
      </c>
      <c r="H117" s="137">
        <f t="shared" ref="H117:H121" si="157">AF117*X117</f>
        <v>0</v>
      </c>
      <c r="I117" s="137">
        <f t="shared" ref="I117:I121" si="158">AG117*X117</f>
        <v>0</v>
      </c>
      <c r="J117" s="137">
        <f t="shared" ref="J117:J121" si="159">AH117*X117</f>
        <v>0</v>
      </c>
      <c r="K117" s="137">
        <f t="shared" ref="K117:K121" si="160">AI117*X117</f>
        <v>0</v>
      </c>
      <c r="L117" s="137">
        <f t="shared" ref="L117:L121" si="161">AJ117*X117</f>
        <v>0</v>
      </c>
      <c r="M117" s="137">
        <f t="shared" ref="M117:M121" si="162">AK117*X117</f>
        <v>0</v>
      </c>
      <c r="N117" s="137">
        <f t="shared" si="30"/>
        <v>0</v>
      </c>
      <c r="O117" s="137">
        <f t="shared" ref="O117:O121" si="163">AM117*X117</f>
        <v>0</v>
      </c>
      <c r="P117" s="137">
        <f t="shared" ref="P117:P121" si="164">AN117*X117</f>
        <v>0</v>
      </c>
      <c r="Q117" s="137">
        <f t="shared" ref="Q117:Q121" si="165">AO117*X117</f>
        <v>0</v>
      </c>
      <c r="R117" s="137">
        <f t="shared" ref="R117:R121" si="166">AP117*X117</f>
        <v>0</v>
      </c>
      <c r="S117" s="137">
        <f t="shared" ref="S117:S121" si="167">AQ117*X117</f>
        <v>0</v>
      </c>
      <c r="T117" s="149">
        <v>1.0</v>
      </c>
      <c r="U117" s="150" t="s">
        <v>111</v>
      </c>
      <c r="V117" s="151" t="s">
        <v>336</v>
      </c>
      <c r="W117" s="151" t="s">
        <v>337</v>
      </c>
      <c r="X117" s="150">
        <v>1.0</v>
      </c>
      <c r="Y117" s="150">
        <v>0.0</v>
      </c>
      <c r="Z117" s="152"/>
      <c r="AA117" s="152">
        <v>4.0</v>
      </c>
      <c r="AB117" s="152"/>
      <c r="AC117" s="150" t="s">
        <v>109</v>
      </c>
      <c r="AD117" s="206">
        <v>82.68</v>
      </c>
      <c r="AE117" s="207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9"/>
      <c r="AR117" s="210">
        <f t="shared" ref="AR117:AR121" si="168">AD117*AE117+AD117*AF117+AD117*AG117+AD117*AH117+AD117*AI117+AD117*AJ117+AD117*AK117+AD117*AM117+AD117*AN117+AD117*AO117+AD117*AP117+AD117*AQ117+AD117*AL117</f>
        <v>0</v>
      </c>
      <c r="AS117" s="211" t="str">
        <f t="shared" ref="AS117:AS121" si="169">IF(SUM(AE117:AQ117)&gt;0,"Yes","No")</f>
        <v>No</v>
      </c>
      <c r="AT117" s="212" t="str">
        <f t="shared" ref="AT117:AT121" si="170">IF(B117="New","Yes","No")</f>
        <v>No</v>
      </c>
      <c r="AU117" s="20"/>
      <c r="AV117" s="20"/>
      <c r="AW117" s="20">
        <f t="shared" si="154"/>
        <v>1</v>
      </c>
      <c r="AX117" s="20">
        <v>20.0</v>
      </c>
      <c r="AY117" s="20">
        <v>200.0</v>
      </c>
      <c r="AZ117" s="20">
        <v>15.0</v>
      </c>
      <c r="BA117" s="20">
        <f t="shared" si="134"/>
        <v>0</v>
      </c>
      <c r="BB117" s="20">
        <v>0.28361</v>
      </c>
      <c r="BC117" s="20"/>
      <c r="BD117" s="158">
        <v>1.0</v>
      </c>
      <c r="BE117" s="156">
        <f t="shared" ref="BE117:BE121" si="171">BD117*SUM(AE117:AQ117)</f>
        <v>0</v>
      </c>
    </row>
    <row r="118" ht="99.75" customHeight="1">
      <c r="A118" s="20"/>
      <c r="B118" s="164"/>
      <c r="C118" s="20"/>
      <c r="D118" s="75" t="s">
        <v>338</v>
      </c>
      <c r="E118" s="165">
        <v>2.5</v>
      </c>
      <c r="F118" s="166">
        <f t="shared" si="155"/>
        <v>0</v>
      </c>
      <c r="G118" s="166">
        <f t="shared" si="156"/>
        <v>0</v>
      </c>
      <c r="H118" s="166">
        <f t="shared" si="157"/>
        <v>0</v>
      </c>
      <c r="I118" s="166">
        <f t="shared" si="158"/>
        <v>0</v>
      </c>
      <c r="J118" s="166">
        <f t="shared" si="159"/>
        <v>0</v>
      </c>
      <c r="K118" s="166">
        <f t="shared" si="160"/>
        <v>0</v>
      </c>
      <c r="L118" s="181">
        <f t="shared" si="161"/>
        <v>0</v>
      </c>
      <c r="M118" s="166">
        <f t="shared" si="162"/>
        <v>0</v>
      </c>
      <c r="N118" s="166">
        <f t="shared" si="30"/>
        <v>0</v>
      </c>
      <c r="O118" s="166">
        <f t="shared" si="163"/>
        <v>0</v>
      </c>
      <c r="P118" s="166">
        <f t="shared" si="164"/>
        <v>0</v>
      </c>
      <c r="Q118" s="166">
        <f t="shared" si="165"/>
        <v>0</v>
      </c>
      <c r="R118" s="166">
        <f t="shared" si="166"/>
        <v>0</v>
      </c>
      <c r="S118" s="166">
        <f t="shared" si="167"/>
        <v>0</v>
      </c>
      <c r="T118" s="165">
        <v>1.0</v>
      </c>
      <c r="U118" s="107" t="s">
        <v>111</v>
      </c>
      <c r="V118" s="167" t="s">
        <v>339</v>
      </c>
      <c r="W118" s="167" t="s">
        <v>337</v>
      </c>
      <c r="X118" s="107">
        <v>1.0</v>
      </c>
      <c r="Y118" s="107">
        <v>0.0</v>
      </c>
      <c r="Z118" s="169"/>
      <c r="AA118" s="169">
        <v>7.0</v>
      </c>
      <c r="AB118" s="169"/>
      <c r="AC118" s="107" t="s">
        <v>109</v>
      </c>
      <c r="AD118" s="213">
        <v>90.10000000000001</v>
      </c>
      <c r="AE118" s="172"/>
      <c r="AF118" s="173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5"/>
      <c r="AR118" s="176">
        <f t="shared" si="168"/>
        <v>0</v>
      </c>
      <c r="AS118" s="177" t="str">
        <f t="shared" si="169"/>
        <v>No</v>
      </c>
      <c r="AT118" s="178" t="str">
        <f t="shared" si="170"/>
        <v>No</v>
      </c>
      <c r="AU118" s="20"/>
      <c r="AV118" s="20"/>
      <c r="AW118" s="122">
        <f t="shared" si="154"/>
        <v>1</v>
      </c>
      <c r="AX118" s="122">
        <v>20.0</v>
      </c>
      <c r="AY118" s="122">
        <v>250.0</v>
      </c>
      <c r="AZ118" s="122">
        <v>20.0</v>
      </c>
      <c r="BA118" s="20">
        <f t="shared" si="134"/>
        <v>0</v>
      </c>
      <c r="BB118" s="122"/>
      <c r="BC118" s="122"/>
      <c r="BD118" s="158">
        <v>1.0</v>
      </c>
      <c r="BE118" s="156">
        <f t="shared" si="171"/>
        <v>0</v>
      </c>
    </row>
    <row r="119" ht="99.75" customHeight="1">
      <c r="A119" s="20"/>
      <c r="B119" s="214"/>
      <c r="C119" s="20"/>
      <c r="D119" s="180" t="s">
        <v>340</v>
      </c>
      <c r="E119" s="165">
        <v>3.5</v>
      </c>
      <c r="F119" s="181">
        <f t="shared" si="155"/>
        <v>0</v>
      </c>
      <c r="G119" s="181">
        <f t="shared" si="156"/>
        <v>0</v>
      </c>
      <c r="H119" s="181">
        <f t="shared" si="157"/>
        <v>0</v>
      </c>
      <c r="I119" s="181">
        <f t="shared" si="158"/>
        <v>0</v>
      </c>
      <c r="J119" s="181">
        <f t="shared" si="159"/>
        <v>0</v>
      </c>
      <c r="K119" s="181">
        <f t="shared" si="160"/>
        <v>0</v>
      </c>
      <c r="L119" s="181">
        <f t="shared" si="161"/>
        <v>0</v>
      </c>
      <c r="M119" s="181">
        <f t="shared" si="162"/>
        <v>0</v>
      </c>
      <c r="N119" s="181">
        <f t="shared" si="30"/>
        <v>0</v>
      </c>
      <c r="O119" s="181">
        <f t="shared" si="163"/>
        <v>0</v>
      </c>
      <c r="P119" s="181">
        <f t="shared" si="164"/>
        <v>0</v>
      </c>
      <c r="Q119" s="181">
        <f t="shared" si="165"/>
        <v>0</v>
      </c>
      <c r="R119" s="181">
        <f t="shared" si="166"/>
        <v>0</v>
      </c>
      <c r="S119" s="181">
        <f t="shared" si="167"/>
        <v>0</v>
      </c>
      <c r="T119" s="165">
        <v>1.0</v>
      </c>
      <c r="U119" s="154" t="s">
        <v>111</v>
      </c>
      <c r="V119" s="182" t="s">
        <v>341</v>
      </c>
      <c r="W119" s="182" t="s">
        <v>337</v>
      </c>
      <c r="X119" s="154">
        <v>1.0</v>
      </c>
      <c r="Y119" s="154">
        <v>0.0</v>
      </c>
      <c r="Z119" s="169"/>
      <c r="AA119" s="169">
        <v>10.0</v>
      </c>
      <c r="AB119" s="169"/>
      <c r="AC119" s="154" t="s">
        <v>109</v>
      </c>
      <c r="AD119" s="155">
        <v>106.0</v>
      </c>
      <c r="AE119" s="156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8"/>
      <c r="AR119" s="159">
        <f t="shared" si="168"/>
        <v>0</v>
      </c>
      <c r="AS119" s="160" t="str">
        <f t="shared" si="169"/>
        <v>No</v>
      </c>
      <c r="AT119" s="161" t="str">
        <f t="shared" si="170"/>
        <v>No</v>
      </c>
      <c r="AU119" s="20"/>
      <c r="AV119" s="20"/>
      <c r="AW119" s="20">
        <f t="shared" si="154"/>
        <v>1</v>
      </c>
      <c r="AX119" s="20">
        <v>20.0</v>
      </c>
      <c r="AY119" s="20">
        <v>250.0</v>
      </c>
      <c r="AZ119" s="20">
        <v>25.0</v>
      </c>
      <c r="BA119" s="20">
        <f t="shared" si="134"/>
        <v>0</v>
      </c>
      <c r="BB119" s="20"/>
      <c r="BC119" s="20"/>
      <c r="BD119" s="158">
        <v>1.0</v>
      </c>
      <c r="BE119" s="156">
        <f t="shared" si="171"/>
        <v>0</v>
      </c>
    </row>
    <row r="120" ht="99.75" customHeight="1">
      <c r="A120" s="20"/>
      <c r="B120" s="164"/>
      <c r="C120" s="20"/>
      <c r="D120" s="75" t="s">
        <v>342</v>
      </c>
      <c r="E120" s="165">
        <v>5.0</v>
      </c>
      <c r="F120" s="166">
        <f t="shared" si="155"/>
        <v>0</v>
      </c>
      <c r="G120" s="166">
        <f t="shared" si="156"/>
        <v>0</v>
      </c>
      <c r="H120" s="166">
        <f t="shared" si="157"/>
        <v>0</v>
      </c>
      <c r="I120" s="166">
        <f t="shared" si="158"/>
        <v>0</v>
      </c>
      <c r="J120" s="166">
        <f t="shared" si="159"/>
        <v>0</v>
      </c>
      <c r="K120" s="166">
        <f t="shared" si="160"/>
        <v>0</v>
      </c>
      <c r="L120" s="166">
        <f t="shared" si="161"/>
        <v>0</v>
      </c>
      <c r="M120" s="166">
        <f t="shared" si="162"/>
        <v>0</v>
      </c>
      <c r="N120" s="166">
        <f t="shared" si="30"/>
        <v>0</v>
      </c>
      <c r="O120" s="166">
        <f t="shared" si="163"/>
        <v>0</v>
      </c>
      <c r="P120" s="166">
        <f t="shared" si="164"/>
        <v>0</v>
      </c>
      <c r="Q120" s="166">
        <f t="shared" si="165"/>
        <v>0</v>
      </c>
      <c r="R120" s="166">
        <f t="shared" si="166"/>
        <v>0</v>
      </c>
      <c r="S120" s="166">
        <f t="shared" si="167"/>
        <v>0</v>
      </c>
      <c r="T120" s="165">
        <v>1.0</v>
      </c>
      <c r="U120" s="107" t="s">
        <v>111</v>
      </c>
      <c r="V120" s="167" t="s">
        <v>343</v>
      </c>
      <c r="W120" s="167" t="s">
        <v>337</v>
      </c>
      <c r="X120" s="107">
        <v>1.0</v>
      </c>
      <c r="Y120" s="107">
        <v>0.0</v>
      </c>
      <c r="Z120" s="169"/>
      <c r="AA120" s="169">
        <v>8.0</v>
      </c>
      <c r="AB120" s="169"/>
      <c r="AC120" s="107" t="s">
        <v>109</v>
      </c>
      <c r="AD120" s="213">
        <v>111.30000000000001</v>
      </c>
      <c r="AE120" s="172"/>
      <c r="AF120" s="173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5"/>
      <c r="AR120" s="176">
        <f t="shared" si="168"/>
        <v>0</v>
      </c>
      <c r="AS120" s="177" t="str">
        <f t="shared" si="169"/>
        <v>No</v>
      </c>
      <c r="AT120" s="178" t="str">
        <f t="shared" si="170"/>
        <v>No</v>
      </c>
      <c r="AU120" s="20"/>
      <c r="AV120" s="20"/>
      <c r="AW120" s="122">
        <f t="shared" si="154"/>
        <v>1</v>
      </c>
      <c r="AX120" s="122">
        <v>20.0</v>
      </c>
      <c r="AY120" s="122">
        <v>300.0</v>
      </c>
      <c r="AZ120" s="122">
        <v>30.0</v>
      </c>
      <c r="BA120" s="20">
        <f t="shared" si="134"/>
        <v>0</v>
      </c>
      <c r="BB120" s="122"/>
      <c r="BC120" s="122"/>
      <c r="BD120" s="158">
        <v>1.0</v>
      </c>
      <c r="BE120" s="156">
        <f t="shared" si="171"/>
        <v>0</v>
      </c>
    </row>
    <row r="121" ht="99.75" customHeight="1">
      <c r="A121" s="20"/>
      <c r="B121" s="214"/>
      <c r="C121" s="20"/>
      <c r="D121" s="180" t="s">
        <v>344</v>
      </c>
      <c r="E121" s="165">
        <v>4.5</v>
      </c>
      <c r="F121" s="181">
        <f t="shared" si="155"/>
        <v>0</v>
      </c>
      <c r="G121" s="181">
        <f t="shared" si="156"/>
        <v>0</v>
      </c>
      <c r="H121" s="181">
        <f t="shared" si="157"/>
        <v>0</v>
      </c>
      <c r="I121" s="181">
        <f t="shared" si="158"/>
        <v>0</v>
      </c>
      <c r="J121" s="181">
        <f t="shared" si="159"/>
        <v>0</v>
      </c>
      <c r="K121" s="181">
        <f t="shared" si="160"/>
        <v>0</v>
      </c>
      <c r="L121" s="181">
        <f t="shared" si="161"/>
        <v>0</v>
      </c>
      <c r="M121" s="181">
        <f t="shared" si="162"/>
        <v>0</v>
      </c>
      <c r="N121" s="181">
        <f t="shared" si="30"/>
        <v>0</v>
      </c>
      <c r="O121" s="181">
        <f t="shared" si="163"/>
        <v>0</v>
      </c>
      <c r="P121" s="181">
        <f t="shared" si="164"/>
        <v>0</v>
      </c>
      <c r="Q121" s="181">
        <f t="shared" si="165"/>
        <v>0</v>
      </c>
      <c r="R121" s="181">
        <f t="shared" si="166"/>
        <v>0</v>
      </c>
      <c r="S121" s="181">
        <f t="shared" si="167"/>
        <v>0</v>
      </c>
      <c r="T121" s="165">
        <v>1.0</v>
      </c>
      <c r="U121" s="154" t="s">
        <v>123</v>
      </c>
      <c r="V121" s="182" t="s">
        <v>345</v>
      </c>
      <c r="W121" s="182" t="s">
        <v>337</v>
      </c>
      <c r="X121" s="154">
        <v>1.0</v>
      </c>
      <c r="Y121" s="154">
        <v>0.0</v>
      </c>
      <c r="Z121" s="169"/>
      <c r="AA121" s="169">
        <v>7.0</v>
      </c>
      <c r="AB121" s="169"/>
      <c r="AC121" s="154" t="s">
        <v>109</v>
      </c>
      <c r="AD121" s="155">
        <v>132.5</v>
      </c>
      <c r="AE121" s="156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8"/>
      <c r="AR121" s="159">
        <f t="shared" si="168"/>
        <v>0</v>
      </c>
      <c r="AS121" s="160" t="str">
        <f t="shared" si="169"/>
        <v>No</v>
      </c>
      <c r="AT121" s="161" t="str">
        <f t="shared" si="170"/>
        <v>No</v>
      </c>
      <c r="AU121" s="20"/>
      <c r="AV121" s="20"/>
      <c r="AW121" s="20">
        <f t="shared" si="154"/>
        <v>1</v>
      </c>
      <c r="AX121" s="20">
        <v>20.0</v>
      </c>
      <c r="AY121" s="20">
        <v>300.0</v>
      </c>
      <c r="AZ121" s="20">
        <v>40.0</v>
      </c>
      <c r="BA121" s="20">
        <f t="shared" si="134"/>
        <v>0</v>
      </c>
      <c r="BB121" s="20">
        <v>2.32986</v>
      </c>
      <c r="BC121" s="20"/>
      <c r="BD121" s="158">
        <v>1.0</v>
      </c>
      <c r="BE121" s="156">
        <f t="shared" si="171"/>
        <v>0</v>
      </c>
    </row>
    <row r="122" ht="99.75" hidden="1" customHeight="1">
      <c r="A122" s="20"/>
      <c r="B122" s="164"/>
      <c r="C122" s="20"/>
      <c r="D122" s="75"/>
      <c r="E122" s="289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5"/>
      <c r="U122" s="107"/>
      <c r="V122" s="167"/>
      <c r="W122" s="167"/>
      <c r="X122" s="107"/>
      <c r="Y122" s="107"/>
      <c r="Z122" s="169"/>
      <c r="AA122" s="169"/>
      <c r="AB122" s="169"/>
      <c r="AC122" s="107"/>
      <c r="AD122" s="213"/>
      <c r="AE122" s="172"/>
      <c r="AF122" s="173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5"/>
      <c r="AR122" s="176"/>
      <c r="AS122" s="177"/>
      <c r="AT122" s="178"/>
      <c r="AU122" s="20"/>
      <c r="AV122" s="20"/>
      <c r="AW122" s="122"/>
      <c r="AX122" s="122"/>
      <c r="AY122" s="122"/>
      <c r="AZ122" s="122"/>
      <c r="BA122" s="20"/>
      <c r="BB122" s="122"/>
      <c r="BC122" s="122"/>
      <c r="BD122" s="158"/>
      <c r="BE122" s="156"/>
    </row>
    <row r="123" ht="99.75" hidden="1" customHeight="1">
      <c r="A123" s="20"/>
      <c r="B123" s="179"/>
      <c r="C123" s="20"/>
      <c r="D123" s="180"/>
      <c r="E123" s="290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65"/>
      <c r="U123" s="154"/>
      <c r="V123" s="182"/>
      <c r="W123" s="182"/>
      <c r="X123" s="154"/>
      <c r="Y123" s="154"/>
      <c r="Z123" s="169"/>
      <c r="AA123" s="169"/>
      <c r="AB123" s="169"/>
      <c r="AC123" s="154"/>
      <c r="AD123" s="155"/>
      <c r="AE123" s="156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8"/>
      <c r="AR123" s="159"/>
      <c r="AS123" s="160"/>
      <c r="AT123" s="161"/>
      <c r="AU123" s="20"/>
      <c r="AV123" s="20"/>
      <c r="AW123" s="20"/>
      <c r="AX123" s="20"/>
      <c r="AY123" s="20"/>
      <c r="AZ123" s="20"/>
      <c r="BA123" s="20"/>
      <c r="BB123" s="20"/>
      <c r="BC123" s="20"/>
      <c r="BD123" s="158"/>
      <c r="BE123" s="156"/>
    </row>
    <row r="124" ht="99.75" hidden="1" customHeight="1">
      <c r="A124" s="20"/>
      <c r="B124" s="164"/>
      <c r="C124" s="20"/>
      <c r="D124" s="75"/>
      <c r="E124" s="290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5"/>
      <c r="U124" s="107"/>
      <c r="V124" s="167"/>
      <c r="W124" s="167"/>
      <c r="X124" s="107"/>
      <c r="Y124" s="107"/>
      <c r="Z124" s="169"/>
      <c r="AA124" s="169"/>
      <c r="AB124" s="169"/>
      <c r="AC124" s="107"/>
      <c r="AD124" s="213"/>
      <c r="AE124" s="172"/>
      <c r="AF124" s="173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5"/>
      <c r="AR124" s="176"/>
      <c r="AS124" s="177"/>
      <c r="AT124" s="178"/>
      <c r="AU124" s="20"/>
      <c r="AV124" s="20"/>
      <c r="AW124" s="122"/>
      <c r="AX124" s="122"/>
      <c r="AY124" s="122"/>
      <c r="AZ124" s="122"/>
      <c r="BA124" s="20"/>
      <c r="BB124" s="122"/>
      <c r="BC124" s="122"/>
      <c r="BD124" s="158"/>
      <c r="BE124" s="156"/>
    </row>
    <row r="125" ht="99.75" hidden="1" customHeight="1">
      <c r="A125" s="20"/>
      <c r="B125" s="179"/>
      <c r="C125" s="20"/>
      <c r="D125" s="180"/>
      <c r="E125" s="290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65"/>
      <c r="U125" s="154"/>
      <c r="V125" s="182"/>
      <c r="W125" s="182"/>
      <c r="X125" s="154"/>
      <c r="Y125" s="154"/>
      <c r="Z125" s="169"/>
      <c r="AA125" s="169"/>
      <c r="AB125" s="169"/>
      <c r="AC125" s="154"/>
      <c r="AD125" s="155"/>
      <c r="AE125" s="156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8"/>
      <c r="AR125" s="159"/>
      <c r="AS125" s="160"/>
      <c r="AT125" s="161"/>
      <c r="AU125" s="20"/>
      <c r="AV125" s="20"/>
      <c r="AW125" s="20"/>
      <c r="AX125" s="20"/>
      <c r="AY125" s="20"/>
      <c r="AZ125" s="20"/>
      <c r="BA125" s="20"/>
      <c r="BB125" s="20"/>
      <c r="BC125" s="20"/>
      <c r="BD125" s="158"/>
      <c r="BE125" s="156"/>
    </row>
    <row r="126" ht="99.75" hidden="1" customHeight="1">
      <c r="A126" s="20"/>
      <c r="B126" s="164"/>
      <c r="C126" s="20"/>
      <c r="D126" s="75"/>
      <c r="E126" s="290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5"/>
      <c r="U126" s="107"/>
      <c r="V126" s="167"/>
      <c r="W126" s="167"/>
      <c r="X126" s="107"/>
      <c r="Y126" s="107"/>
      <c r="Z126" s="169"/>
      <c r="AA126" s="169"/>
      <c r="AB126" s="169"/>
      <c r="AC126" s="107"/>
      <c r="AD126" s="213"/>
      <c r="AE126" s="172"/>
      <c r="AF126" s="173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5"/>
      <c r="AR126" s="176"/>
      <c r="AS126" s="177"/>
      <c r="AT126" s="178"/>
      <c r="AU126" s="20"/>
      <c r="AV126" s="20"/>
      <c r="AW126" s="122"/>
      <c r="AX126" s="122"/>
      <c r="AY126" s="122"/>
      <c r="AZ126" s="122"/>
      <c r="BA126" s="20"/>
      <c r="BB126" s="122"/>
      <c r="BC126" s="122"/>
      <c r="BD126" s="158"/>
      <c r="BE126" s="156"/>
    </row>
    <row r="127" ht="99.75" hidden="1" customHeight="1">
      <c r="A127" s="20"/>
      <c r="B127" s="179"/>
      <c r="C127" s="20"/>
      <c r="D127" s="180"/>
      <c r="E127" s="290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65"/>
      <c r="U127" s="154"/>
      <c r="V127" s="182"/>
      <c r="W127" s="182"/>
      <c r="X127" s="154"/>
      <c r="Y127" s="154"/>
      <c r="Z127" s="169"/>
      <c r="AA127" s="169"/>
      <c r="AB127" s="169"/>
      <c r="AC127" s="154"/>
      <c r="AD127" s="155"/>
      <c r="AE127" s="156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8"/>
      <c r="AR127" s="159"/>
      <c r="AS127" s="160"/>
      <c r="AT127" s="161"/>
      <c r="AU127" s="20"/>
      <c r="AV127" s="20"/>
      <c r="AW127" s="20"/>
      <c r="AX127" s="20"/>
      <c r="AY127" s="20"/>
      <c r="AZ127" s="20"/>
      <c r="BA127" s="20"/>
      <c r="BB127" s="20"/>
      <c r="BC127" s="20"/>
      <c r="BD127" s="158"/>
      <c r="BE127" s="156"/>
    </row>
    <row r="128" ht="99.75" hidden="1" customHeight="1">
      <c r="A128" s="20"/>
      <c r="B128" s="164"/>
      <c r="C128" s="20"/>
      <c r="D128" s="75"/>
      <c r="E128" s="290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65"/>
      <c r="U128" s="255"/>
      <c r="V128" s="167"/>
      <c r="W128" s="167"/>
      <c r="X128" s="255"/>
      <c r="Y128" s="255"/>
      <c r="Z128" s="255"/>
      <c r="AA128" s="255"/>
      <c r="AB128" s="255"/>
      <c r="AC128" s="107"/>
      <c r="AD128" s="171"/>
      <c r="AE128" s="291"/>
      <c r="AF128" s="292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93"/>
      <c r="AR128" s="294"/>
      <c r="AS128" s="260"/>
      <c r="AT128" s="261"/>
      <c r="AU128" s="20"/>
      <c r="AV128" s="20"/>
      <c r="AW128" s="20"/>
      <c r="AX128" s="20"/>
      <c r="AY128" s="20"/>
      <c r="AZ128" s="20"/>
      <c r="BA128" s="20"/>
      <c r="BB128" s="20"/>
      <c r="BC128" s="20"/>
      <c r="BD128" s="158"/>
      <c r="BE128" s="156"/>
    </row>
    <row r="129" ht="99.75" hidden="1" customHeight="1">
      <c r="A129" s="20"/>
      <c r="B129" s="183"/>
      <c r="C129" s="18"/>
      <c r="D129" s="184"/>
      <c r="E129" s="290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  <c r="R129" s="186"/>
      <c r="S129" s="186"/>
      <c r="T129" s="165"/>
      <c r="U129" s="187"/>
      <c r="V129" s="188"/>
      <c r="W129" s="188"/>
      <c r="X129" s="187"/>
      <c r="Y129" s="187"/>
      <c r="Z129" s="187"/>
      <c r="AA129" s="187"/>
      <c r="AB129" s="187"/>
      <c r="AC129" s="187"/>
      <c r="AD129" s="191"/>
      <c r="AE129" s="236"/>
      <c r="AF129" s="295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4"/>
      <c r="AR129" s="195"/>
      <c r="AS129" s="196"/>
      <c r="AT129" s="197"/>
      <c r="AU129" s="20"/>
      <c r="AV129" s="20"/>
      <c r="AW129" s="122"/>
      <c r="AX129" s="122"/>
      <c r="AY129" s="122"/>
      <c r="AZ129" s="122"/>
      <c r="BA129" s="20"/>
      <c r="BB129" s="122"/>
      <c r="BC129" s="122"/>
      <c r="BD129" s="158"/>
      <c r="BE129" s="156"/>
    </row>
    <row r="130" ht="50.25" hidden="1" customHeight="1">
      <c r="A130" s="122"/>
      <c r="B130" s="123"/>
      <c r="C130" s="122"/>
      <c r="D130" s="124"/>
      <c r="E130" s="125"/>
      <c r="F130" s="126"/>
      <c r="G130" s="127"/>
      <c r="H130" s="124"/>
      <c r="I130" s="128"/>
      <c r="J130" s="128"/>
      <c r="K130" s="128"/>
      <c r="L130" s="128"/>
      <c r="M130" s="128"/>
      <c r="N130" s="128"/>
      <c r="O130" s="128"/>
      <c r="P130" s="128"/>
      <c r="Q130" s="129"/>
      <c r="R130" s="128"/>
      <c r="S130" s="129"/>
      <c r="T130" s="125"/>
      <c r="U130" s="124"/>
      <c r="V130" s="128"/>
      <c r="W130" s="128"/>
      <c r="X130" s="128"/>
      <c r="Y130" s="128"/>
      <c r="Z130" s="130"/>
      <c r="AA130" s="130"/>
      <c r="AB130" s="130"/>
      <c r="AC130" s="128"/>
      <c r="AD130" s="296" t="s">
        <v>346</v>
      </c>
      <c r="AE130" s="297"/>
      <c r="AF130" s="297"/>
      <c r="AG130" s="297"/>
      <c r="AH130" s="297"/>
      <c r="AI130" s="297"/>
      <c r="AJ130" s="297"/>
      <c r="AK130" s="297"/>
      <c r="AL130" s="297"/>
      <c r="AM130" s="297"/>
      <c r="AN130" s="297"/>
      <c r="AO130" s="297"/>
      <c r="AP130" s="297"/>
      <c r="AQ130" s="297"/>
      <c r="AR130" s="298"/>
      <c r="AS130" s="122"/>
      <c r="AT130" s="133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34"/>
      <c r="BE130" s="134"/>
    </row>
    <row r="131" ht="99.75" customHeight="1">
      <c r="A131" s="122"/>
      <c r="B131" s="299"/>
      <c r="C131" s="300"/>
      <c r="D131" s="148" t="s">
        <v>347</v>
      </c>
      <c r="E131" s="107">
        <v>1.3</v>
      </c>
      <c r="F131" s="137">
        <f t="shared" ref="F131:F140" si="172">SUM(AE131:AQ131)*E131</f>
        <v>0</v>
      </c>
      <c r="G131" s="137">
        <f t="shared" ref="G131:G140" si="173">AE131*X131</f>
        <v>0</v>
      </c>
      <c r="H131" s="137">
        <f t="shared" ref="H131:H140" si="174">AF131*X131</f>
        <v>0</v>
      </c>
      <c r="I131" s="137">
        <f t="shared" ref="I131:I140" si="175">AG131*X131</f>
        <v>0</v>
      </c>
      <c r="J131" s="137">
        <f t="shared" ref="J131:J140" si="176">AH131*X131</f>
        <v>0</v>
      </c>
      <c r="K131" s="137">
        <f t="shared" ref="K131:K140" si="177">AI131*X131</f>
        <v>0</v>
      </c>
      <c r="L131" s="137">
        <f t="shared" ref="L131:L140" si="178">AJ131*X131</f>
        <v>0</v>
      </c>
      <c r="M131" s="137">
        <f t="shared" ref="M131:M140" si="179">AK131*X131</f>
        <v>0</v>
      </c>
      <c r="N131" s="137">
        <f t="shared" ref="N131:N140" si="180">AL131*X131</f>
        <v>0</v>
      </c>
      <c r="O131" s="137">
        <f t="shared" ref="O131:O140" si="181">AM131*X131</f>
        <v>0</v>
      </c>
      <c r="P131" s="137">
        <f t="shared" ref="P131:P140" si="182">AN131*X131</f>
        <v>0</v>
      </c>
      <c r="Q131" s="137">
        <f t="shared" ref="Q131:Q140" si="183">AO131*X131</f>
        <v>0</v>
      </c>
      <c r="R131" s="137">
        <f t="shared" ref="R131:R140" si="184">AP131*X131</f>
        <v>0</v>
      </c>
      <c r="S131" s="137">
        <f t="shared" ref="S131:S140" si="185">AQ131*X131</f>
        <v>0</v>
      </c>
      <c r="T131" s="301">
        <v>2.0</v>
      </c>
      <c r="U131" s="150" t="s">
        <v>106</v>
      </c>
      <c r="V131" s="151" t="s">
        <v>348</v>
      </c>
      <c r="W131" s="151" t="s">
        <v>171</v>
      </c>
      <c r="X131" s="150">
        <v>2.0</v>
      </c>
      <c r="Y131" s="151">
        <v>0.0</v>
      </c>
      <c r="Z131" s="302"/>
      <c r="AA131" s="169">
        <v>15.0</v>
      </c>
      <c r="AB131" s="302"/>
      <c r="AC131" s="151" t="s">
        <v>109</v>
      </c>
      <c r="AD131" s="206">
        <v>174.9</v>
      </c>
      <c r="AE131" s="207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9"/>
      <c r="AR131" s="210">
        <f t="shared" ref="AR131:AR140" si="186">AD131*AE131+AD131*AF131+AD131*AG131+AD131*AH131+AD131*AI131+AD131*AJ131+AD131*AK131+AD131*AM131+AD131*AN131+AD131*AO131+AD131*AP131+AD131*AQ131+AD131*AL131</f>
        <v>0</v>
      </c>
      <c r="AS131" s="211" t="str">
        <f t="shared" ref="AS131:AS140" si="187">IF(SUM(AE131:AQ131)&gt;0,"Yes","No")</f>
        <v>No</v>
      </c>
      <c r="AT131" s="212" t="str">
        <f t="shared" ref="AT131:AT140" si="188">IF(B131="New","Yes","No")</f>
        <v>No</v>
      </c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303">
        <v>2.0</v>
      </c>
      <c r="BE131" s="163">
        <f t="shared" ref="BE131:BE140" si="189">BD131*SUM(AE131:AQ131)</f>
        <v>0</v>
      </c>
    </row>
    <row r="132" ht="99.75" customHeight="1">
      <c r="A132" s="122"/>
      <c r="B132" s="304"/>
      <c r="C132" s="133"/>
      <c r="D132" s="138" t="s">
        <v>349</v>
      </c>
      <c r="E132" s="154">
        <v>1.8</v>
      </c>
      <c r="F132" s="137">
        <f t="shared" si="172"/>
        <v>0</v>
      </c>
      <c r="G132" s="137">
        <f t="shared" si="173"/>
        <v>0</v>
      </c>
      <c r="H132" s="137">
        <f t="shared" si="174"/>
        <v>0</v>
      </c>
      <c r="I132" s="137">
        <f t="shared" si="175"/>
        <v>0</v>
      </c>
      <c r="J132" s="137">
        <f t="shared" si="176"/>
        <v>0</v>
      </c>
      <c r="K132" s="137">
        <f t="shared" si="177"/>
        <v>0</v>
      </c>
      <c r="L132" s="137">
        <f t="shared" si="178"/>
        <v>0</v>
      </c>
      <c r="M132" s="137">
        <f t="shared" si="179"/>
        <v>0</v>
      </c>
      <c r="N132" s="137">
        <f t="shared" si="180"/>
        <v>0</v>
      </c>
      <c r="O132" s="137">
        <f t="shared" si="181"/>
        <v>0</v>
      </c>
      <c r="P132" s="137">
        <f t="shared" si="182"/>
        <v>0</v>
      </c>
      <c r="Q132" s="137">
        <f t="shared" si="183"/>
        <v>0</v>
      </c>
      <c r="R132" s="137">
        <f t="shared" si="184"/>
        <v>0</v>
      </c>
      <c r="S132" s="137">
        <f t="shared" si="185"/>
        <v>0</v>
      </c>
      <c r="T132" s="125">
        <v>2.0</v>
      </c>
      <c r="U132" s="255" t="s">
        <v>132</v>
      </c>
      <c r="V132" s="168" t="s">
        <v>350</v>
      </c>
      <c r="W132" s="168" t="s">
        <v>171</v>
      </c>
      <c r="X132" s="255">
        <v>2.0</v>
      </c>
      <c r="Y132" s="168">
        <v>0.0</v>
      </c>
      <c r="Z132" s="130"/>
      <c r="AA132" s="169">
        <v>16.0</v>
      </c>
      <c r="AB132" s="130"/>
      <c r="AC132" s="168" t="s">
        <v>109</v>
      </c>
      <c r="AD132" s="171">
        <v>196.10000000000002</v>
      </c>
      <c r="AE132" s="253"/>
      <c r="AF132" s="257"/>
      <c r="AG132" s="122"/>
      <c r="AH132" s="257"/>
      <c r="AI132" s="122"/>
      <c r="AJ132" s="257"/>
      <c r="AK132" s="122"/>
      <c r="AL132" s="257"/>
      <c r="AM132" s="122"/>
      <c r="AN132" s="257"/>
      <c r="AO132" s="257"/>
      <c r="AP132" s="257"/>
      <c r="AQ132" s="293"/>
      <c r="AR132" s="294">
        <f t="shared" si="186"/>
        <v>0</v>
      </c>
      <c r="AS132" s="260" t="str">
        <f t="shared" si="187"/>
        <v>No</v>
      </c>
      <c r="AT132" s="261" t="str">
        <f t="shared" si="188"/>
        <v>No</v>
      </c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305">
        <v>2.0</v>
      </c>
      <c r="BE132" s="156">
        <f t="shared" si="189"/>
        <v>0</v>
      </c>
    </row>
    <row r="133" ht="99.75" customHeight="1">
      <c r="A133" s="122"/>
      <c r="B133" s="306"/>
      <c r="C133" s="133"/>
      <c r="D133" s="180" t="s">
        <v>351</v>
      </c>
      <c r="E133" s="107">
        <v>5.2</v>
      </c>
      <c r="F133" s="137">
        <f t="shared" si="172"/>
        <v>0</v>
      </c>
      <c r="G133" s="137">
        <f t="shared" si="173"/>
        <v>0</v>
      </c>
      <c r="H133" s="137">
        <f t="shared" si="174"/>
        <v>0</v>
      </c>
      <c r="I133" s="137">
        <f t="shared" si="175"/>
        <v>0</v>
      </c>
      <c r="J133" s="137">
        <f t="shared" si="176"/>
        <v>0</v>
      </c>
      <c r="K133" s="137">
        <f t="shared" si="177"/>
        <v>0</v>
      </c>
      <c r="L133" s="137">
        <f t="shared" si="178"/>
        <v>0</v>
      </c>
      <c r="M133" s="137">
        <f t="shared" si="179"/>
        <v>0</v>
      </c>
      <c r="N133" s="137">
        <f t="shared" si="180"/>
        <v>0</v>
      </c>
      <c r="O133" s="137">
        <f t="shared" si="181"/>
        <v>0</v>
      </c>
      <c r="P133" s="137">
        <f t="shared" si="182"/>
        <v>0</v>
      </c>
      <c r="Q133" s="137">
        <f t="shared" si="183"/>
        <v>0</v>
      </c>
      <c r="R133" s="137">
        <f t="shared" si="184"/>
        <v>0</v>
      </c>
      <c r="S133" s="137">
        <f t="shared" si="185"/>
        <v>0</v>
      </c>
      <c r="T133" s="307">
        <v>2.0</v>
      </c>
      <c r="U133" s="154" t="s">
        <v>123</v>
      </c>
      <c r="V133" s="182" t="s">
        <v>352</v>
      </c>
      <c r="W133" s="182" t="s">
        <v>171</v>
      </c>
      <c r="X133" s="154">
        <v>2.0</v>
      </c>
      <c r="Y133" s="182">
        <v>0.0</v>
      </c>
      <c r="Z133" s="130"/>
      <c r="AA133" s="169">
        <v>20.0</v>
      </c>
      <c r="AB133" s="130"/>
      <c r="AC133" s="182" t="s">
        <v>109</v>
      </c>
      <c r="AD133" s="155">
        <v>265.0</v>
      </c>
      <c r="AE133" s="214"/>
      <c r="AF133" s="157"/>
      <c r="AG133" s="308"/>
      <c r="AH133" s="157"/>
      <c r="AI133" s="308"/>
      <c r="AJ133" s="157"/>
      <c r="AK133" s="308"/>
      <c r="AL133" s="157"/>
      <c r="AM133" s="308"/>
      <c r="AN133" s="157"/>
      <c r="AO133" s="157"/>
      <c r="AP133" s="157"/>
      <c r="AQ133" s="309"/>
      <c r="AR133" s="310">
        <f t="shared" si="186"/>
        <v>0</v>
      </c>
      <c r="AS133" s="160" t="str">
        <f t="shared" si="187"/>
        <v>No</v>
      </c>
      <c r="AT133" s="161" t="str">
        <f t="shared" si="188"/>
        <v>No</v>
      </c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305">
        <v>2.0</v>
      </c>
      <c r="BE133" s="156">
        <f t="shared" si="189"/>
        <v>0</v>
      </c>
    </row>
    <row r="134" ht="99.75" customHeight="1">
      <c r="A134" s="122"/>
      <c r="B134" s="304"/>
      <c r="C134" s="133"/>
      <c r="D134" s="138" t="s">
        <v>353</v>
      </c>
      <c r="E134" s="154">
        <v>1.5</v>
      </c>
      <c r="F134" s="137">
        <f t="shared" si="172"/>
        <v>0</v>
      </c>
      <c r="G134" s="137">
        <f t="shared" si="173"/>
        <v>0</v>
      </c>
      <c r="H134" s="137">
        <f t="shared" si="174"/>
        <v>0</v>
      </c>
      <c r="I134" s="137">
        <f t="shared" si="175"/>
        <v>0</v>
      </c>
      <c r="J134" s="137">
        <f t="shared" si="176"/>
        <v>0</v>
      </c>
      <c r="K134" s="137">
        <f t="shared" si="177"/>
        <v>0</v>
      </c>
      <c r="L134" s="137">
        <f t="shared" si="178"/>
        <v>0</v>
      </c>
      <c r="M134" s="137">
        <f t="shared" si="179"/>
        <v>0</v>
      </c>
      <c r="N134" s="137">
        <f t="shared" si="180"/>
        <v>0</v>
      </c>
      <c r="O134" s="137">
        <f t="shared" si="181"/>
        <v>0</v>
      </c>
      <c r="P134" s="137">
        <f t="shared" si="182"/>
        <v>0</v>
      </c>
      <c r="Q134" s="137">
        <f t="shared" si="183"/>
        <v>0</v>
      </c>
      <c r="R134" s="137">
        <f t="shared" si="184"/>
        <v>0</v>
      </c>
      <c r="S134" s="137">
        <f t="shared" si="185"/>
        <v>0</v>
      </c>
      <c r="T134" s="125">
        <v>2.0</v>
      </c>
      <c r="U134" s="255" t="s">
        <v>106</v>
      </c>
      <c r="V134" s="168" t="s">
        <v>354</v>
      </c>
      <c r="W134" s="168" t="s">
        <v>171</v>
      </c>
      <c r="X134" s="255">
        <v>2.0</v>
      </c>
      <c r="Y134" s="168">
        <v>0.0</v>
      </c>
      <c r="Z134" s="130"/>
      <c r="AA134" s="169">
        <v>12.0</v>
      </c>
      <c r="AB134" s="130"/>
      <c r="AC134" s="168" t="s">
        <v>109</v>
      </c>
      <c r="AD134" s="171">
        <v>180.20000000000002</v>
      </c>
      <c r="AE134" s="253"/>
      <c r="AF134" s="257"/>
      <c r="AG134" s="122"/>
      <c r="AH134" s="257"/>
      <c r="AI134" s="122"/>
      <c r="AJ134" s="257"/>
      <c r="AK134" s="122"/>
      <c r="AL134" s="257"/>
      <c r="AM134" s="122"/>
      <c r="AN134" s="257"/>
      <c r="AO134" s="257"/>
      <c r="AP134" s="257"/>
      <c r="AQ134" s="293"/>
      <c r="AR134" s="294">
        <f t="shared" si="186"/>
        <v>0</v>
      </c>
      <c r="AS134" s="260" t="str">
        <f t="shared" si="187"/>
        <v>No</v>
      </c>
      <c r="AT134" s="261" t="str">
        <f t="shared" si="188"/>
        <v>No</v>
      </c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305">
        <v>2.0</v>
      </c>
      <c r="BE134" s="156">
        <f t="shared" si="189"/>
        <v>0</v>
      </c>
    </row>
    <row r="135" ht="99.75" customHeight="1">
      <c r="A135" s="122"/>
      <c r="B135" s="306"/>
      <c r="C135" s="133"/>
      <c r="D135" s="180" t="s">
        <v>355</v>
      </c>
      <c r="E135" s="107">
        <v>2.8</v>
      </c>
      <c r="F135" s="137">
        <f t="shared" si="172"/>
        <v>0</v>
      </c>
      <c r="G135" s="137">
        <f t="shared" si="173"/>
        <v>0</v>
      </c>
      <c r="H135" s="137">
        <f t="shared" si="174"/>
        <v>0</v>
      </c>
      <c r="I135" s="137">
        <f t="shared" si="175"/>
        <v>0</v>
      </c>
      <c r="J135" s="137">
        <f t="shared" si="176"/>
        <v>0</v>
      </c>
      <c r="K135" s="137">
        <f t="shared" si="177"/>
        <v>0</v>
      </c>
      <c r="L135" s="137">
        <f t="shared" si="178"/>
        <v>0</v>
      </c>
      <c r="M135" s="137">
        <f t="shared" si="179"/>
        <v>0</v>
      </c>
      <c r="N135" s="137">
        <f t="shared" si="180"/>
        <v>0</v>
      </c>
      <c r="O135" s="137">
        <f t="shared" si="181"/>
        <v>0</v>
      </c>
      <c r="P135" s="137">
        <f t="shared" si="182"/>
        <v>0</v>
      </c>
      <c r="Q135" s="137">
        <f t="shared" si="183"/>
        <v>0</v>
      </c>
      <c r="R135" s="137">
        <f t="shared" si="184"/>
        <v>0</v>
      </c>
      <c r="S135" s="137">
        <f t="shared" si="185"/>
        <v>0</v>
      </c>
      <c r="T135" s="307">
        <v>2.0</v>
      </c>
      <c r="U135" s="154" t="s">
        <v>132</v>
      </c>
      <c r="V135" s="182" t="s">
        <v>356</v>
      </c>
      <c r="W135" s="182" t="s">
        <v>171</v>
      </c>
      <c r="X135" s="154">
        <v>2.0</v>
      </c>
      <c r="Y135" s="182">
        <v>0.0</v>
      </c>
      <c r="Z135" s="130"/>
      <c r="AA135" s="169">
        <v>16.0</v>
      </c>
      <c r="AB135" s="130"/>
      <c r="AC135" s="182" t="s">
        <v>109</v>
      </c>
      <c r="AD135" s="155">
        <v>196.10000000000002</v>
      </c>
      <c r="AE135" s="214"/>
      <c r="AF135" s="157"/>
      <c r="AG135" s="308"/>
      <c r="AH135" s="157"/>
      <c r="AI135" s="308"/>
      <c r="AJ135" s="157"/>
      <c r="AK135" s="308"/>
      <c r="AL135" s="157"/>
      <c r="AM135" s="308"/>
      <c r="AN135" s="157"/>
      <c r="AO135" s="157"/>
      <c r="AP135" s="157"/>
      <c r="AQ135" s="309"/>
      <c r="AR135" s="310">
        <f t="shared" si="186"/>
        <v>0</v>
      </c>
      <c r="AS135" s="160" t="str">
        <f t="shared" si="187"/>
        <v>No</v>
      </c>
      <c r="AT135" s="161" t="str">
        <f t="shared" si="188"/>
        <v>No</v>
      </c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305">
        <v>2.0</v>
      </c>
      <c r="BE135" s="156">
        <f t="shared" si="189"/>
        <v>0</v>
      </c>
    </row>
    <row r="136" ht="99.75" customHeight="1">
      <c r="A136" s="122"/>
      <c r="B136" s="304"/>
      <c r="C136" s="133"/>
      <c r="D136" s="138" t="s">
        <v>357</v>
      </c>
      <c r="E136" s="154">
        <v>4.7</v>
      </c>
      <c r="F136" s="137">
        <f t="shared" si="172"/>
        <v>0</v>
      </c>
      <c r="G136" s="137">
        <f t="shared" si="173"/>
        <v>0</v>
      </c>
      <c r="H136" s="137">
        <f t="shared" si="174"/>
        <v>0</v>
      </c>
      <c r="I136" s="137">
        <f t="shared" si="175"/>
        <v>0</v>
      </c>
      <c r="J136" s="137">
        <f t="shared" si="176"/>
        <v>0</v>
      </c>
      <c r="K136" s="137">
        <f t="shared" si="177"/>
        <v>0</v>
      </c>
      <c r="L136" s="137">
        <f t="shared" si="178"/>
        <v>0</v>
      </c>
      <c r="M136" s="137">
        <f t="shared" si="179"/>
        <v>0</v>
      </c>
      <c r="N136" s="137">
        <f t="shared" si="180"/>
        <v>0</v>
      </c>
      <c r="O136" s="137">
        <f t="shared" si="181"/>
        <v>0</v>
      </c>
      <c r="P136" s="137">
        <f t="shared" si="182"/>
        <v>0</v>
      </c>
      <c r="Q136" s="137">
        <f t="shared" si="183"/>
        <v>0</v>
      </c>
      <c r="R136" s="137">
        <f t="shared" si="184"/>
        <v>0</v>
      </c>
      <c r="S136" s="137">
        <f t="shared" si="185"/>
        <v>0</v>
      </c>
      <c r="T136" s="125">
        <v>2.0</v>
      </c>
      <c r="U136" s="255" t="s">
        <v>111</v>
      </c>
      <c r="V136" s="168" t="s">
        <v>358</v>
      </c>
      <c r="W136" s="168" t="s">
        <v>171</v>
      </c>
      <c r="X136" s="255">
        <v>2.0</v>
      </c>
      <c r="Y136" s="168">
        <v>0.0</v>
      </c>
      <c r="Z136" s="130"/>
      <c r="AA136" s="169">
        <v>20.0</v>
      </c>
      <c r="AB136" s="130"/>
      <c r="AC136" s="168" t="s">
        <v>109</v>
      </c>
      <c r="AD136" s="171">
        <v>227.9</v>
      </c>
      <c r="AE136" s="253"/>
      <c r="AF136" s="257"/>
      <c r="AG136" s="122"/>
      <c r="AH136" s="257"/>
      <c r="AI136" s="122"/>
      <c r="AJ136" s="257"/>
      <c r="AK136" s="122"/>
      <c r="AL136" s="257"/>
      <c r="AM136" s="122"/>
      <c r="AN136" s="257"/>
      <c r="AO136" s="257"/>
      <c r="AP136" s="257"/>
      <c r="AQ136" s="293"/>
      <c r="AR136" s="294">
        <f t="shared" si="186"/>
        <v>0</v>
      </c>
      <c r="AS136" s="260" t="str">
        <f t="shared" si="187"/>
        <v>No</v>
      </c>
      <c r="AT136" s="261" t="str">
        <f t="shared" si="188"/>
        <v>No</v>
      </c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305">
        <v>2.0</v>
      </c>
      <c r="BE136" s="156">
        <f t="shared" si="189"/>
        <v>0</v>
      </c>
    </row>
    <row r="137" ht="99.75" customHeight="1">
      <c r="A137" s="122"/>
      <c r="B137" s="311"/>
      <c r="C137" s="312"/>
      <c r="D137" s="184" t="s">
        <v>359</v>
      </c>
      <c r="E137" s="220">
        <v>6.0</v>
      </c>
      <c r="F137" s="313">
        <f t="shared" si="172"/>
        <v>0</v>
      </c>
      <c r="G137" s="313">
        <f t="shared" si="173"/>
        <v>0</v>
      </c>
      <c r="H137" s="313">
        <f t="shared" si="174"/>
        <v>0</v>
      </c>
      <c r="I137" s="313">
        <f t="shared" si="175"/>
        <v>0</v>
      </c>
      <c r="J137" s="313">
        <f t="shared" si="176"/>
        <v>0</v>
      </c>
      <c r="K137" s="313">
        <f t="shared" si="177"/>
        <v>0</v>
      </c>
      <c r="L137" s="313">
        <f t="shared" si="178"/>
        <v>0</v>
      </c>
      <c r="M137" s="313">
        <f t="shared" si="179"/>
        <v>0</v>
      </c>
      <c r="N137" s="313">
        <f t="shared" si="180"/>
        <v>0</v>
      </c>
      <c r="O137" s="313">
        <f t="shared" si="181"/>
        <v>0</v>
      </c>
      <c r="P137" s="313">
        <f t="shared" si="182"/>
        <v>0</v>
      </c>
      <c r="Q137" s="313">
        <f t="shared" si="183"/>
        <v>0</v>
      </c>
      <c r="R137" s="313">
        <f t="shared" si="184"/>
        <v>0</v>
      </c>
      <c r="S137" s="313">
        <f t="shared" si="185"/>
        <v>0</v>
      </c>
      <c r="T137" s="314">
        <v>1.0</v>
      </c>
      <c r="U137" s="187" t="s">
        <v>111</v>
      </c>
      <c r="V137" s="188" t="s">
        <v>360</v>
      </c>
      <c r="W137" s="188" t="s">
        <v>171</v>
      </c>
      <c r="X137" s="187">
        <v>1.0</v>
      </c>
      <c r="Y137" s="188">
        <v>0.0</v>
      </c>
      <c r="Z137" s="315"/>
      <c r="AA137" s="189">
        <v>6.0</v>
      </c>
      <c r="AB137" s="315"/>
      <c r="AC137" s="188" t="s">
        <v>109</v>
      </c>
      <c r="AD137" s="191">
        <v>127.2</v>
      </c>
      <c r="AE137" s="316"/>
      <c r="AF137" s="193"/>
      <c r="AG137" s="316"/>
      <c r="AH137" s="193"/>
      <c r="AI137" s="316"/>
      <c r="AJ137" s="193"/>
      <c r="AK137" s="316"/>
      <c r="AL137" s="193"/>
      <c r="AM137" s="316"/>
      <c r="AN137" s="193"/>
      <c r="AO137" s="193"/>
      <c r="AP137" s="193"/>
      <c r="AQ137" s="317"/>
      <c r="AR137" s="318">
        <f t="shared" si="186"/>
        <v>0</v>
      </c>
      <c r="AS137" s="196" t="str">
        <f t="shared" si="187"/>
        <v>No</v>
      </c>
      <c r="AT137" s="197" t="str">
        <f t="shared" si="188"/>
        <v>No</v>
      </c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305">
        <v>1.0</v>
      </c>
      <c r="BE137" s="156">
        <f t="shared" si="189"/>
        <v>0</v>
      </c>
    </row>
    <row r="138" ht="99.75" hidden="1" customHeight="1">
      <c r="A138" s="122"/>
      <c r="B138" s="164" t="s">
        <v>40</v>
      </c>
      <c r="C138" s="133"/>
      <c r="D138" s="124" t="s">
        <v>361</v>
      </c>
      <c r="E138" s="165">
        <v>2.15</v>
      </c>
      <c r="F138" s="181">
        <f t="shared" si="172"/>
        <v>0</v>
      </c>
      <c r="G138" s="181">
        <f t="shared" si="173"/>
        <v>0</v>
      </c>
      <c r="H138" s="181">
        <f t="shared" si="174"/>
        <v>0</v>
      </c>
      <c r="I138" s="181">
        <f t="shared" si="175"/>
        <v>0</v>
      </c>
      <c r="J138" s="181">
        <f t="shared" si="176"/>
        <v>0</v>
      </c>
      <c r="K138" s="181">
        <f t="shared" si="177"/>
        <v>0</v>
      </c>
      <c r="L138" s="181">
        <f t="shared" si="178"/>
        <v>0</v>
      </c>
      <c r="M138" s="181">
        <f t="shared" si="179"/>
        <v>0</v>
      </c>
      <c r="N138" s="181">
        <f t="shared" si="180"/>
        <v>0</v>
      </c>
      <c r="O138" s="181">
        <f t="shared" si="181"/>
        <v>0</v>
      </c>
      <c r="P138" s="181">
        <f t="shared" si="182"/>
        <v>0</v>
      </c>
      <c r="Q138" s="181">
        <f t="shared" si="183"/>
        <v>0</v>
      </c>
      <c r="R138" s="181">
        <f t="shared" si="184"/>
        <v>0</v>
      </c>
      <c r="S138" s="181">
        <f t="shared" si="185"/>
        <v>0</v>
      </c>
      <c r="T138" s="125">
        <v>1.0</v>
      </c>
      <c r="U138" s="255" t="s">
        <v>111</v>
      </c>
      <c r="V138" s="319" t="s">
        <v>362</v>
      </c>
      <c r="W138" s="168" t="s">
        <v>171</v>
      </c>
      <c r="X138" s="168">
        <v>1.0</v>
      </c>
      <c r="Y138" s="168">
        <v>0.0</v>
      </c>
      <c r="Z138" s="320">
        <v>5.0</v>
      </c>
      <c r="AA138" s="130"/>
      <c r="AB138" s="130"/>
      <c r="AC138" s="168" t="s">
        <v>109</v>
      </c>
      <c r="AD138" s="321">
        <v>160.0</v>
      </c>
      <c r="AE138" s="253"/>
      <c r="AF138" s="257"/>
      <c r="AG138" s="122"/>
      <c r="AH138" s="257"/>
      <c r="AI138" s="122"/>
      <c r="AJ138" s="257"/>
      <c r="AK138" s="122"/>
      <c r="AL138" s="257"/>
      <c r="AM138" s="122"/>
      <c r="AN138" s="257"/>
      <c r="AO138" s="257"/>
      <c r="AP138" s="257"/>
      <c r="AQ138" s="293"/>
      <c r="AR138" s="294">
        <f t="shared" si="186"/>
        <v>0</v>
      </c>
      <c r="AS138" s="260" t="str">
        <f t="shared" si="187"/>
        <v>No</v>
      </c>
      <c r="AT138" s="261" t="str">
        <f t="shared" si="188"/>
        <v>Yes</v>
      </c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305">
        <v>1.0</v>
      </c>
      <c r="BE138" s="156">
        <f t="shared" si="189"/>
        <v>0</v>
      </c>
    </row>
    <row r="139" ht="99.75" hidden="1" customHeight="1">
      <c r="A139" s="122"/>
      <c r="B139" s="179" t="s">
        <v>40</v>
      </c>
      <c r="C139" s="133"/>
      <c r="D139" s="307" t="s">
        <v>363</v>
      </c>
      <c r="E139" s="154">
        <v>2.6</v>
      </c>
      <c r="F139" s="137">
        <f t="shared" si="172"/>
        <v>0</v>
      </c>
      <c r="G139" s="137">
        <f t="shared" si="173"/>
        <v>0</v>
      </c>
      <c r="H139" s="137">
        <f t="shared" si="174"/>
        <v>0</v>
      </c>
      <c r="I139" s="137">
        <f t="shared" si="175"/>
        <v>0</v>
      </c>
      <c r="J139" s="137">
        <f t="shared" si="176"/>
        <v>0</v>
      </c>
      <c r="K139" s="137">
        <f t="shared" si="177"/>
        <v>0</v>
      </c>
      <c r="L139" s="137">
        <f t="shared" si="178"/>
        <v>0</v>
      </c>
      <c r="M139" s="137">
        <f t="shared" si="179"/>
        <v>0</v>
      </c>
      <c r="N139" s="137">
        <f t="shared" si="180"/>
        <v>0</v>
      </c>
      <c r="O139" s="137">
        <f t="shared" si="181"/>
        <v>0</v>
      </c>
      <c r="P139" s="137">
        <f t="shared" si="182"/>
        <v>0</v>
      </c>
      <c r="Q139" s="137">
        <f t="shared" si="183"/>
        <v>0</v>
      </c>
      <c r="R139" s="137">
        <f t="shared" si="184"/>
        <v>0</v>
      </c>
      <c r="S139" s="137">
        <f t="shared" si="185"/>
        <v>0</v>
      </c>
      <c r="T139" s="307">
        <v>1.0</v>
      </c>
      <c r="U139" s="154" t="s">
        <v>123</v>
      </c>
      <c r="V139" s="322" t="s">
        <v>364</v>
      </c>
      <c r="W139" s="182" t="s">
        <v>171</v>
      </c>
      <c r="X139" s="182">
        <v>1.0</v>
      </c>
      <c r="Y139" s="182">
        <v>0.0</v>
      </c>
      <c r="Z139" s="320">
        <v>5.0</v>
      </c>
      <c r="AA139" s="130"/>
      <c r="AB139" s="130"/>
      <c r="AC139" s="182" t="s">
        <v>109</v>
      </c>
      <c r="AD139" s="323">
        <v>185.0</v>
      </c>
      <c r="AE139" s="214"/>
      <c r="AF139" s="157"/>
      <c r="AG139" s="308"/>
      <c r="AH139" s="157"/>
      <c r="AI139" s="308"/>
      <c r="AJ139" s="157"/>
      <c r="AK139" s="308"/>
      <c r="AL139" s="157"/>
      <c r="AM139" s="308"/>
      <c r="AN139" s="157"/>
      <c r="AO139" s="157"/>
      <c r="AP139" s="157"/>
      <c r="AQ139" s="309"/>
      <c r="AR139" s="310">
        <f t="shared" si="186"/>
        <v>0</v>
      </c>
      <c r="AS139" s="160" t="str">
        <f t="shared" si="187"/>
        <v>No</v>
      </c>
      <c r="AT139" s="161" t="str">
        <f t="shared" si="188"/>
        <v>Yes</v>
      </c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305">
        <v>1.0</v>
      </c>
      <c r="BE139" s="156">
        <f t="shared" si="189"/>
        <v>0</v>
      </c>
    </row>
    <row r="140" ht="99.75" hidden="1" customHeight="1">
      <c r="A140" s="122"/>
      <c r="B140" s="216" t="s">
        <v>40</v>
      </c>
      <c r="C140" s="143"/>
      <c r="D140" s="141" t="s">
        <v>365</v>
      </c>
      <c r="E140" s="185">
        <v>3.05</v>
      </c>
      <c r="F140" s="137">
        <f t="shared" si="172"/>
        <v>0</v>
      </c>
      <c r="G140" s="137">
        <f t="shared" si="173"/>
        <v>0</v>
      </c>
      <c r="H140" s="137">
        <f t="shared" si="174"/>
        <v>0</v>
      </c>
      <c r="I140" s="137">
        <f t="shared" si="175"/>
        <v>0</v>
      </c>
      <c r="J140" s="137">
        <f t="shared" si="176"/>
        <v>0</v>
      </c>
      <c r="K140" s="137">
        <f t="shared" si="177"/>
        <v>0</v>
      </c>
      <c r="L140" s="137">
        <f t="shared" si="178"/>
        <v>0</v>
      </c>
      <c r="M140" s="137">
        <f t="shared" si="179"/>
        <v>0</v>
      </c>
      <c r="N140" s="137">
        <f t="shared" si="180"/>
        <v>0</v>
      </c>
      <c r="O140" s="137">
        <f t="shared" si="181"/>
        <v>0</v>
      </c>
      <c r="P140" s="137">
        <f t="shared" si="182"/>
        <v>0</v>
      </c>
      <c r="Q140" s="137">
        <f t="shared" si="183"/>
        <v>0</v>
      </c>
      <c r="R140" s="137">
        <f t="shared" si="184"/>
        <v>0</v>
      </c>
      <c r="S140" s="137">
        <f t="shared" si="185"/>
        <v>0</v>
      </c>
      <c r="T140" s="324">
        <v>1.0</v>
      </c>
      <c r="U140" s="221" t="s">
        <v>123</v>
      </c>
      <c r="V140" s="325" t="s">
        <v>366</v>
      </c>
      <c r="W140" s="281" t="s">
        <v>171</v>
      </c>
      <c r="X140" s="281">
        <v>1.0</v>
      </c>
      <c r="Y140" s="281">
        <v>0.0</v>
      </c>
      <c r="Z140" s="326">
        <v>5.0</v>
      </c>
      <c r="AA140" s="315"/>
      <c r="AB140" s="315"/>
      <c r="AC140" s="281" t="s">
        <v>109</v>
      </c>
      <c r="AD140" s="327">
        <v>210.0</v>
      </c>
      <c r="AE140" s="283"/>
      <c r="AF140" s="284"/>
      <c r="AG140" s="284"/>
      <c r="AH140" s="284"/>
      <c r="AI140" s="284"/>
      <c r="AJ140" s="284"/>
      <c r="AK140" s="284"/>
      <c r="AL140" s="284"/>
      <c r="AM140" s="284"/>
      <c r="AN140" s="284"/>
      <c r="AO140" s="284"/>
      <c r="AP140" s="284"/>
      <c r="AQ140" s="328"/>
      <c r="AR140" s="329">
        <f t="shared" si="186"/>
        <v>0</v>
      </c>
      <c r="AS140" s="144" t="str">
        <f t="shared" si="187"/>
        <v>No</v>
      </c>
      <c r="AT140" s="287" t="str">
        <f t="shared" si="188"/>
        <v>Yes</v>
      </c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330">
        <v>1.0</v>
      </c>
      <c r="BE140" s="156">
        <f t="shared" si="189"/>
        <v>0</v>
      </c>
    </row>
    <row r="141" ht="50.25" customHeight="1">
      <c r="A141" s="20"/>
      <c r="B141" s="74"/>
      <c r="C141" s="135"/>
      <c r="D141" s="75"/>
      <c r="E141" s="136"/>
      <c r="F141" s="201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36"/>
      <c r="U141" s="138"/>
      <c r="V141" s="103"/>
      <c r="W141" s="139"/>
      <c r="X141" s="138"/>
      <c r="Y141" s="124"/>
      <c r="Z141" s="202"/>
      <c r="AA141" s="202"/>
      <c r="AB141" s="202"/>
      <c r="AC141" s="124"/>
      <c r="AD141" s="142" t="s">
        <v>367</v>
      </c>
      <c r="AE141" s="230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20"/>
      <c r="AR141" s="231"/>
      <c r="AS141" s="177"/>
      <c r="AT141" s="232"/>
      <c r="AU141" s="20"/>
      <c r="AV141" s="20"/>
      <c r="AW141" s="122"/>
      <c r="AX141" s="122"/>
      <c r="AY141" s="122"/>
      <c r="AZ141" s="122"/>
      <c r="BA141" s="20">
        <f t="shared" ref="BA141:BA165" si="190">SUM(AE141:AO141)*Y141</f>
        <v>0</v>
      </c>
      <c r="BB141" s="122"/>
      <c r="BC141" s="122"/>
      <c r="BD141" s="233"/>
      <c r="BE141" s="233"/>
    </row>
    <row r="142" ht="99.75" customHeight="1">
      <c r="A142" s="20"/>
      <c r="B142" s="237"/>
      <c r="C142" s="147"/>
      <c r="D142" s="148" t="s">
        <v>368</v>
      </c>
      <c r="E142" s="149">
        <v>3.2</v>
      </c>
      <c r="F142" s="137">
        <f t="shared" ref="F142:F156" si="191">SUM(AE142:AQ142)*E142</f>
        <v>0</v>
      </c>
      <c r="G142" s="137">
        <f t="shared" ref="G142:G156" si="192">AE142*X142</f>
        <v>0</v>
      </c>
      <c r="H142" s="137">
        <f t="shared" ref="H142:H156" si="193">AF142*X142</f>
        <v>0</v>
      </c>
      <c r="I142" s="137">
        <f t="shared" ref="I142:I156" si="194">AG142*X142</f>
        <v>0</v>
      </c>
      <c r="J142" s="137">
        <f t="shared" ref="J142:J156" si="195">AH142*X142</f>
        <v>0</v>
      </c>
      <c r="K142" s="137">
        <f t="shared" ref="K142:K156" si="196">AI142*X142</f>
        <v>0</v>
      </c>
      <c r="L142" s="137">
        <f t="shared" ref="L142:L156" si="197">AJ142*X142</f>
        <v>0</v>
      </c>
      <c r="M142" s="137">
        <f t="shared" ref="M142:M156" si="198">AK142*X142</f>
        <v>0</v>
      </c>
      <c r="N142" s="137">
        <f t="shared" ref="N142:N156" si="199">AL142*X142</f>
        <v>0</v>
      </c>
      <c r="O142" s="137">
        <f t="shared" ref="O142:O156" si="200">AM142*X142</f>
        <v>0</v>
      </c>
      <c r="P142" s="137">
        <f t="shared" ref="P142:P156" si="201">AN142*X142</f>
        <v>0</v>
      </c>
      <c r="Q142" s="137">
        <f t="shared" ref="Q142:Q156" si="202">AO142*X142</f>
        <v>0</v>
      </c>
      <c r="R142" s="137">
        <f t="shared" ref="R142:R156" si="203">AP142*X142</f>
        <v>0</v>
      </c>
      <c r="S142" s="137">
        <f t="shared" ref="S142:S156" si="204">AQ142*X142</f>
        <v>0</v>
      </c>
      <c r="T142" s="149">
        <v>4.0</v>
      </c>
      <c r="U142" s="150" t="s">
        <v>106</v>
      </c>
      <c r="V142" s="151" t="s">
        <v>369</v>
      </c>
      <c r="W142" s="151" t="s">
        <v>210</v>
      </c>
      <c r="X142" s="150">
        <v>4.0</v>
      </c>
      <c r="Y142" s="150">
        <v>0.0</v>
      </c>
      <c r="Z142" s="152">
        <v>16.0</v>
      </c>
      <c r="AA142" s="152"/>
      <c r="AB142" s="152"/>
      <c r="AC142" s="150" t="s">
        <v>109</v>
      </c>
      <c r="AD142" s="206">
        <v>254.4</v>
      </c>
      <c r="AE142" s="207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9"/>
      <c r="AR142" s="210">
        <f t="shared" ref="AR142:AR156" si="205">AD142*AE142+AD142*AF142+AD142*AG142+AD142*AH142+AD142*AI142+AD142*AJ142+AD142*AK142+AD142*AM142+AD142*AN142+AD142*AO142+AD142*AP142+AD142*AQ142+AD142*AL142</f>
        <v>0</v>
      </c>
      <c r="AS142" s="211" t="str">
        <f t="shared" ref="AS142:AS156" si="206">IF(SUM(AE142:AQ142)&gt;0,"Yes","No")</f>
        <v>No</v>
      </c>
      <c r="AT142" s="212" t="str">
        <f t="shared" ref="AT142:AT156" si="207">IF(B142="New","Yes","No")</f>
        <v>No</v>
      </c>
      <c r="AU142" s="20">
        <v>4.0</v>
      </c>
      <c r="AV142" s="20"/>
      <c r="AW142" s="20"/>
      <c r="AX142" s="20">
        <v>150.0</v>
      </c>
      <c r="AY142" s="20">
        <v>500.0</v>
      </c>
      <c r="AZ142" s="20">
        <v>60.0</v>
      </c>
      <c r="BA142" s="20">
        <f t="shared" si="190"/>
        <v>0</v>
      </c>
      <c r="BB142" s="20">
        <v>0.35316</v>
      </c>
      <c r="BC142" s="20"/>
      <c r="BD142" s="158">
        <v>4.0</v>
      </c>
      <c r="BE142" s="156">
        <f t="shared" ref="BE142:BE156" si="208">BD142*SUM(AE142:AQ142)</f>
        <v>0</v>
      </c>
    </row>
    <row r="143" ht="99.75" customHeight="1">
      <c r="A143" s="20"/>
      <c r="B143" s="164"/>
      <c r="C143" s="20"/>
      <c r="D143" s="75" t="s">
        <v>370</v>
      </c>
      <c r="E143" s="165">
        <v>5.4</v>
      </c>
      <c r="F143" s="166">
        <f t="shared" si="191"/>
        <v>0</v>
      </c>
      <c r="G143" s="166">
        <f t="shared" si="192"/>
        <v>0</v>
      </c>
      <c r="H143" s="166">
        <f t="shared" si="193"/>
        <v>0</v>
      </c>
      <c r="I143" s="166">
        <f t="shared" si="194"/>
        <v>0</v>
      </c>
      <c r="J143" s="166">
        <f t="shared" si="195"/>
        <v>0</v>
      </c>
      <c r="K143" s="166">
        <f t="shared" si="196"/>
        <v>0</v>
      </c>
      <c r="L143" s="166">
        <f t="shared" si="197"/>
        <v>0</v>
      </c>
      <c r="M143" s="166">
        <f t="shared" si="198"/>
        <v>0</v>
      </c>
      <c r="N143" s="166">
        <f t="shared" si="199"/>
        <v>0</v>
      </c>
      <c r="O143" s="166">
        <f t="shared" si="200"/>
        <v>0</v>
      </c>
      <c r="P143" s="166">
        <f t="shared" si="201"/>
        <v>0</v>
      </c>
      <c r="Q143" s="166">
        <f t="shared" si="202"/>
        <v>0</v>
      </c>
      <c r="R143" s="166">
        <f t="shared" si="203"/>
        <v>0</v>
      </c>
      <c r="S143" s="166">
        <f t="shared" si="204"/>
        <v>0</v>
      </c>
      <c r="T143" s="165">
        <v>4.0</v>
      </c>
      <c r="U143" s="107" t="s">
        <v>132</v>
      </c>
      <c r="V143" s="167" t="s">
        <v>371</v>
      </c>
      <c r="W143" s="167" t="s">
        <v>210</v>
      </c>
      <c r="X143" s="107">
        <v>4.0</v>
      </c>
      <c r="Y143" s="107">
        <v>0.0</v>
      </c>
      <c r="Z143" s="169">
        <v>24.0</v>
      </c>
      <c r="AA143" s="169"/>
      <c r="AB143" s="169"/>
      <c r="AC143" s="107" t="s">
        <v>109</v>
      </c>
      <c r="AD143" s="213">
        <v>291.5</v>
      </c>
      <c r="AE143" s="172"/>
      <c r="AF143" s="173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5"/>
      <c r="AR143" s="176">
        <f t="shared" si="205"/>
        <v>0</v>
      </c>
      <c r="AS143" s="177" t="str">
        <f t="shared" si="206"/>
        <v>No</v>
      </c>
      <c r="AT143" s="178" t="str">
        <f t="shared" si="207"/>
        <v>No</v>
      </c>
      <c r="AU143" s="20">
        <v>4.0</v>
      </c>
      <c r="AV143" s="20"/>
      <c r="AW143" s="122"/>
      <c r="AX143" s="122">
        <v>150.0</v>
      </c>
      <c r="AY143" s="122">
        <v>500.0</v>
      </c>
      <c r="AZ143" s="122">
        <v>60.0</v>
      </c>
      <c r="BA143" s="20">
        <f t="shared" si="190"/>
        <v>0</v>
      </c>
      <c r="BB143" s="122">
        <v>0.95039</v>
      </c>
      <c r="BC143" s="122"/>
      <c r="BD143" s="158">
        <v>4.0</v>
      </c>
      <c r="BE143" s="156">
        <f t="shared" si="208"/>
        <v>0</v>
      </c>
    </row>
    <row r="144" ht="99.75" customHeight="1">
      <c r="A144" s="20"/>
      <c r="B144" s="214"/>
      <c r="C144" s="20"/>
      <c r="D144" s="180" t="s">
        <v>372</v>
      </c>
      <c r="E144" s="165">
        <v>6.0</v>
      </c>
      <c r="F144" s="181">
        <f t="shared" si="191"/>
        <v>0</v>
      </c>
      <c r="G144" s="181">
        <f t="shared" si="192"/>
        <v>0</v>
      </c>
      <c r="H144" s="181">
        <f t="shared" si="193"/>
        <v>0</v>
      </c>
      <c r="I144" s="181">
        <f t="shared" si="194"/>
        <v>0</v>
      </c>
      <c r="J144" s="181">
        <f t="shared" si="195"/>
        <v>0</v>
      </c>
      <c r="K144" s="181">
        <f t="shared" si="196"/>
        <v>0</v>
      </c>
      <c r="L144" s="181">
        <f t="shared" si="197"/>
        <v>0</v>
      </c>
      <c r="M144" s="181">
        <f t="shared" si="198"/>
        <v>0</v>
      </c>
      <c r="N144" s="181">
        <f t="shared" si="199"/>
        <v>0</v>
      </c>
      <c r="O144" s="181">
        <f t="shared" si="200"/>
        <v>0</v>
      </c>
      <c r="P144" s="181">
        <f t="shared" si="201"/>
        <v>0</v>
      </c>
      <c r="Q144" s="181">
        <f t="shared" si="202"/>
        <v>0</v>
      </c>
      <c r="R144" s="181">
        <f t="shared" si="203"/>
        <v>0</v>
      </c>
      <c r="S144" s="181">
        <f t="shared" si="204"/>
        <v>0</v>
      </c>
      <c r="T144" s="165">
        <v>3.0</v>
      </c>
      <c r="U144" s="154" t="s">
        <v>111</v>
      </c>
      <c r="V144" s="182" t="s">
        <v>373</v>
      </c>
      <c r="W144" s="182" t="s">
        <v>210</v>
      </c>
      <c r="X144" s="154">
        <v>3.0</v>
      </c>
      <c r="Y144" s="154">
        <v>0.0</v>
      </c>
      <c r="Z144" s="169">
        <v>24.0</v>
      </c>
      <c r="AA144" s="169"/>
      <c r="AB144" s="169"/>
      <c r="AC144" s="154" t="s">
        <v>109</v>
      </c>
      <c r="AD144" s="155">
        <v>291.5</v>
      </c>
      <c r="AE144" s="156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8"/>
      <c r="AR144" s="159">
        <f t="shared" si="205"/>
        <v>0</v>
      </c>
      <c r="AS144" s="160" t="str">
        <f t="shared" si="206"/>
        <v>No</v>
      </c>
      <c r="AT144" s="161" t="str">
        <f t="shared" si="207"/>
        <v>No</v>
      </c>
      <c r="AU144" s="20">
        <v>3.0</v>
      </c>
      <c r="AV144" s="20"/>
      <c r="AW144" s="20"/>
      <c r="AX144" s="20">
        <v>150.0</v>
      </c>
      <c r="AY144" s="20">
        <v>500.0</v>
      </c>
      <c r="AZ144" s="20">
        <v>60.0</v>
      </c>
      <c r="BA144" s="20">
        <f t="shared" si="190"/>
        <v>0</v>
      </c>
      <c r="BB144" s="20">
        <v>0.54885</v>
      </c>
      <c r="BC144" s="20"/>
      <c r="BD144" s="158">
        <v>3.0</v>
      </c>
      <c r="BE144" s="156">
        <f t="shared" si="208"/>
        <v>0</v>
      </c>
    </row>
    <row r="145" ht="99.75" customHeight="1">
      <c r="A145" s="20"/>
      <c r="B145" s="164"/>
      <c r="C145" s="20"/>
      <c r="D145" s="75" t="s">
        <v>374</v>
      </c>
      <c r="E145" s="165">
        <v>7.2</v>
      </c>
      <c r="F145" s="166">
        <f t="shared" si="191"/>
        <v>0</v>
      </c>
      <c r="G145" s="166">
        <f t="shared" si="192"/>
        <v>0</v>
      </c>
      <c r="H145" s="166">
        <f t="shared" si="193"/>
        <v>0</v>
      </c>
      <c r="I145" s="166">
        <f t="shared" si="194"/>
        <v>0</v>
      </c>
      <c r="J145" s="166">
        <f t="shared" si="195"/>
        <v>0</v>
      </c>
      <c r="K145" s="166">
        <f t="shared" si="196"/>
        <v>0</v>
      </c>
      <c r="L145" s="166">
        <f t="shared" si="197"/>
        <v>0</v>
      </c>
      <c r="M145" s="166">
        <f t="shared" si="198"/>
        <v>0</v>
      </c>
      <c r="N145" s="166">
        <f t="shared" si="199"/>
        <v>0</v>
      </c>
      <c r="O145" s="166">
        <f t="shared" si="200"/>
        <v>0</v>
      </c>
      <c r="P145" s="166">
        <f t="shared" si="201"/>
        <v>0</v>
      </c>
      <c r="Q145" s="166">
        <f t="shared" si="202"/>
        <v>0</v>
      </c>
      <c r="R145" s="166">
        <f t="shared" si="203"/>
        <v>0</v>
      </c>
      <c r="S145" s="166">
        <f t="shared" si="204"/>
        <v>0</v>
      </c>
      <c r="T145" s="165">
        <v>3.0</v>
      </c>
      <c r="U145" s="107" t="s">
        <v>111</v>
      </c>
      <c r="V145" s="167" t="s">
        <v>375</v>
      </c>
      <c r="W145" s="167" t="s">
        <v>210</v>
      </c>
      <c r="X145" s="107">
        <v>3.0</v>
      </c>
      <c r="Y145" s="107">
        <v>0.0</v>
      </c>
      <c r="Z145" s="169">
        <v>30.0</v>
      </c>
      <c r="AA145" s="169"/>
      <c r="AB145" s="169"/>
      <c r="AC145" s="107" t="s">
        <v>109</v>
      </c>
      <c r="AD145" s="213">
        <v>291.5</v>
      </c>
      <c r="AE145" s="172"/>
      <c r="AF145" s="173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5"/>
      <c r="AR145" s="176">
        <f t="shared" si="205"/>
        <v>0</v>
      </c>
      <c r="AS145" s="177" t="str">
        <f t="shared" si="206"/>
        <v>No</v>
      </c>
      <c r="AT145" s="178" t="str">
        <f t="shared" si="207"/>
        <v>No</v>
      </c>
      <c r="AU145" s="20">
        <v>3.0</v>
      </c>
      <c r="AV145" s="20"/>
      <c r="AW145" s="122"/>
      <c r="AX145" s="122">
        <v>150.0</v>
      </c>
      <c r="AY145" s="122">
        <v>650.0</v>
      </c>
      <c r="AZ145" s="122">
        <v>70.0</v>
      </c>
      <c r="BA145" s="20">
        <f t="shared" si="190"/>
        <v>0</v>
      </c>
      <c r="BB145" s="122">
        <v>0.69633</v>
      </c>
      <c r="BC145" s="122"/>
      <c r="BD145" s="158">
        <v>3.0</v>
      </c>
      <c r="BE145" s="156">
        <f t="shared" si="208"/>
        <v>0</v>
      </c>
    </row>
    <row r="146" ht="99.75" customHeight="1">
      <c r="A146" s="20"/>
      <c r="B146" s="214"/>
      <c r="C146" s="20"/>
      <c r="D146" s="180" t="s">
        <v>376</v>
      </c>
      <c r="E146" s="165">
        <v>6.4</v>
      </c>
      <c r="F146" s="181">
        <f t="shared" si="191"/>
        <v>0</v>
      </c>
      <c r="G146" s="181">
        <f t="shared" si="192"/>
        <v>0</v>
      </c>
      <c r="H146" s="181">
        <f t="shared" si="193"/>
        <v>0</v>
      </c>
      <c r="I146" s="181">
        <f t="shared" si="194"/>
        <v>0</v>
      </c>
      <c r="J146" s="181">
        <f t="shared" si="195"/>
        <v>0</v>
      </c>
      <c r="K146" s="181">
        <f t="shared" si="196"/>
        <v>0</v>
      </c>
      <c r="L146" s="181">
        <f t="shared" si="197"/>
        <v>0</v>
      </c>
      <c r="M146" s="181">
        <f t="shared" si="198"/>
        <v>0</v>
      </c>
      <c r="N146" s="181">
        <f t="shared" si="199"/>
        <v>0</v>
      </c>
      <c r="O146" s="181">
        <f t="shared" si="200"/>
        <v>0</v>
      </c>
      <c r="P146" s="181">
        <f t="shared" si="201"/>
        <v>0</v>
      </c>
      <c r="Q146" s="181">
        <f t="shared" si="202"/>
        <v>0</v>
      </c>
      <c r="R146" s="181">
        <f t="shared" si="203"/>
        <v>0</v>
      </c>
      <c r="S146" s="181">
        <f t="shared" si="204"/>
        <v>0</v>
      </c>
      <c r="T146" s="165">
        <v>2.0</v>
      </c>
      <c r="U146" s="154" t="s">
        <v>123</v>
      </c>
      <c r="V146" s="182" t="s">
        <v>377</v>
      </c>
      <c r="W146" s="182" t="s">
        <v>210</v>
      </c>
      <c r="X146" s="154">
        <v>2.0</v>
      </c>
      <c r="Y146" s="154">
        <v>0.0</v>
      </c>
      <c r="Z146" s="169">
        <v>20.0</v>
      </c>
      <c r="AA146" s="169"/>
      <c r="AB146" s="169"/>
      <c r="AC146" s="154" t="s">
        <v>109</v>
      </c>
      <c r="AD146" s="155">
        <v>318.0</v>
      </c>
      <c r="AE146" s="156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8"/>
      <c r="AR146" s="159">
        <f t="shared" si="205"/>
        <v>0</v>
      </c>
      <c r="AS146" s="160" t="str">
        <f t="shared" si="206"/>
        <v>No</v>
      </c>
      <c r="AT146" s="161" t="str">
        <f t="shared" si="207"/>
        <v>No</v>
      </c>
      <c r="AU146" s="20"/>
      <c r="AV146" s="20">
        <v>2.0</v>
      </c>
      <c r="AW146" s="20"/>
      <c r="AX146" s="20">
        <v>100.0</v>
      </c>
      <c r="AY146" s="20">
        <v>500.0</v>
      </c>
      <c r="AZ146" s="20">
        <v>60.0</v>
      </c>
      <c r="BA146" s="20">
        <f t="shared" si="190"/>
        <v>0</v>
      </c>
      <c r="BB146" s="20">
        <v>0.56346</v>
      </c>
      <c r="BC146" s="20"/>
      <c r="BD146" s="158">
        <v>2.0</v>
      </c>
      <c r="BE146" s="156">
        <f t="shared" si="208"/>
        <v>0</v>
      </c>
    </row>
    <row r="147" ht="99.75" customHeight="1">
      <c r="A147" s="20"/>
      <c r="B147" s="164"/>
      <c r="C147" s="20"/>
      <c r="D147" s="75" t="s">
        <v>378</v>
      </c>
      <c r="E147" s="165">
        <v>7.4</v>
      </c>
      <c r="F147" s="166">
        <f t="shared" si="191"/>
        <v>0</v>
      </c>
      <c r="G147" s="166">
        <f t="shared" si="192"/>
        <v>0</v>
      </c>
      <c r="H147" s="166">
        <f t="shared" si="193"/>
        <v>0</v>
      </c>
      <c r="I147" s="166">
        <f t="shared" si="194"/>
        <v>0</v>
      </c>
      <c r="J147" s="166">
        <f t="shared" si="195"/>
        <v>0</v>
      </c>
      <c r="K147" s="166">
        <f t="shared" si="196"/>
        <v>0</v>
      </c>
      <c r="L147" s="166">
        <f t="shared" si="197"/>
        <v>0</v>
      </c>
      <c r="M147" s="166">
        <f t="shared" si="198"/>
        <v>0</v>
      </c>
      <c r="N147" s="166">
        <f t="shared" si="199"/>
        <v>0</v>
      </c>
      <c r="O147" s="166">
        <f t="shared" si="200"/>
        <v>0</v>
      </c>
      <c r="P147" s="166">
        <f t="shared" si="201"/>
        <v>0</v>
      </c>
      <c r="Q147" s="166">
        <f t="shared" si="202"/>
        <v>0</v>
      </c>
      <c r="R147" s="166">
        <f t="shared" si="203"/>
        <v>0</v>
      </c>
      <c r="S147" s="166">
        <f t="shared" si="204"/>
        <v>0</v>
      </c>
      <c r="T147" s="165">
        <v>2.0</v>
      </c>
      <c r="U147" s="107" t="s">
        <v>123</v>
      </c>
      <c r="V147" s="167" t="s">
        <v>379</v>
      </c>
      <c r="W147" s="167" t="s">
        <v>210</v>
      </c>
      <c r="X147" s="107">
        <v>2.0</v>
      </c>
      <c r="Y147" s="107">
        <v>0.0</v>
      </c>
      <c r="Z147" s="169">
        <v>24.0</v>
      </c>
      <c r="AA147" s="169"/>
      <c r="AB147" s="169"/>
      <c r="AC147" s="107" t="s">
        <v>109</v>
      </c>
      <c r="AD147" s="213">
        <v>360.40000000000003</v>
      </c>
      <c r="AE147" s="172"/>
      <c r="AF147" s="173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5"/>
      <c r="AR147" s="176">
        <f t="shared" si="205"/>
        <v>0</v>
      </c>
      <c r="AS147" s="177" t="str">
        <f t="shared" si="206"/>
        <v>No</v>
      </c>
      <c r="AT147" s="178" t="str">
        <f t="shared" si="207"/>
        <v>No</v>
      </c>
      <c r="AU147" s="20"/>
      <c r="AV147" s="20">
        <v>2.0</v>
      </c>
      <c r="AW147" s="122"/>
      <c r="AX147" s="122">
        <v>100.0</v>
      </c>
      <c r="AY147" s="122">
        <v>500.0</v>
      </c>
      <c r="AZ147" s="122">
        <v>60.0</v>
      </c>
      <c r="BA147" s="20">
        <f t="shared" si="190"/>
        <v>0</v>
      </c>
      <c r="BB147" s="122">
        <v>0.66294</v>
      </c>
      <c r="BC147" s="122"/>
      <c r="BD147" s="158">
        <v>2.0</v>
      </c>
      <c r="BE147" s="156">
        <f t="shared" si="208"/>
        <v>0</v>
      </c>
    </row>
    <row r="148" ht="99.75" customHeight="1">
      <c r="A148" s="20"/>
      <c r="B148" s="214"/>
      <c r="C148" s="20"/>
      <c r="D148" s="180" t="s">
        <v>380</v>
      </c>
      <c r="E148" s="165">
        <v>7.5</v>
      </c>
      <c r="F148" s="181">
        <f t="shared" si="191"/>
        <v>0</v>
      </c>
      <c r="G148" s="181">
        <f t="shared" si="192"/>
        <v>0</v>
      </c>
      <c r="H148" s="181">
        <f t="shared" si="193"/>
        <v>0</v>
      </c>
      <c r="I148" s="181">
        <f t="shared" si="194"/>
        <v>0</v>
      </c>
      <c r="J148" s="181">
        <f t="shared" si="195"/>
        <v>0</v>
      </c>
      <c r="K148" s="181">
        <f t="shared" si="196"/>
        <v>0</v>
      </c>
      <c r="L148" s="181">
        <f t="shared" si="197"/>
        <v>0</v>
      </c>
      <c r="M148" s="181">
        <f t="shared" si="198"/>
        <v>0</v>
      </c>
      <c r="N148" s="181">
        <f t="shared" si="199"/>
        <v>0</v>
      </c>
      <c r="O148" s="181">
        <f t="shared" si="200"/>
        <v>0</v>
      </c>
      <c r="P148" s="181">
        <f t="shared" si="201"/>
        <v>0</v>
      </c>
      <c r="Q148" s="181">
        <f t="shared" si="202"/>
        <v>0</v>
      </c>
      <c r="R148" s="181">
        <f t="shared" si="203"/>
        <v>0</v>
      </c>
      <c r="S148" s="181">
        <f t="shared" si="204"/>
        <v>0</v>
      </c>
      <c r="T148" s="165">
        <v>2.0</v>
      </c>
      <c r="U148" s="154" t="s">
        <v>111</v>
      </c>
      <c r="V148" s="182" t="s">
        <v>381</v>
      </c>
      <c r="W148" s="182" t="s">
        <v>210</v>
      </c>
      <c r="X148" s="154">
        <v>2.0</v>
      </c>
      <c r="Y148" s="154">
        <v>0.0</v>
      </c>
      <c r="Z148" s="169">
        <v>16.0</v>
      </c>
      <c r="AA148" s="169"/>
      <c r="AB148" s="169"/>
      <c r="AC148" s="154" t="s">
        <v>109</v>
      </c>
      <c r="AD148" s="155">
        <v>270.3</v>
      </c>
      <c r="AE148" s="156"/>
      <c r="AF148" s="157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8"/>
      <c r="AR148" s="159">
        <f t="shared" si="205"/>
        <v>0</v>
      </c>
      <c r="AS148" s="160" t="str">
        <f t="shared" si="206"/>
        <v>No</v>
      </c>
      <c r="AT148" s="161" t="str">
        <f t="shared" si="207"/>
        <v>No</v>
      </c>
      <c r="AU148" s="20">
        <v>2.0</v>
      </c>
      <c r="AV148" s="20"/>
      <c r="AW148" s="20"/>
      <c r="AX148" s="20">
        <v>150.0</v>
      </c>
      <c r="AY148" s="20">
        <v>500.0</v>
      </c>
      <c r="AZ148" s="20">
        <v>60.0</v>
      </c>
      <c r="BA148" s="20">
        <f t="shared" si="190"/>
        <v>0</v>
      </c>
      <c r="BB148" s="20">
        <v>0.63189</v>
      </c>
      <c r="BC148" s="20"/>
      <c r="BD148" s="158">
        <v>2.0</v>
      </c>
      <c r="BE148" s="156">
        <f t="shared" si="208"/>
        <v>0</v>
      </c>
    </row>
    <row r="149" ht="99.75" customHeight="1">
      <c r="A149" s="20"/>
      <c r="B149" s="164"/>
      <c r="C149" s="20"/>
      <c r="D149" s="75" t="s">
        <v>382</v>
      </c>
      <c r="E149" s="165">
        <v>2.7</v>
      </c>
      <c r="F149" s="166">
        <f t="shared" si="191"/>
        <v>0</v>
      </c>
      <c r="G149" s="166">
        <f t="shared" si="192"/>
        <v>0</v>
      </c>
      <c r="H149" s="166">
        <f t="shared" si="193"/>
        <v>0</v>
      </c>
      <c r="I149" s="166">
        <f t="shared" si="194"/>
        <v>0</v>
      </c>
      <c r="J149" s="166">
        <f t="shared" si="195"/>
        <v>0</v>
      </c>
      <c r="K149" s="166">
        <f t="shared" si="196"/>
        <v>0</v>
      </c>
      <c r="L149" s="166">
        <f t="shared" si="197"/>
        <v>0</v>
      </c>
      <c r="M149" s="166">
        <f t="shared" si="198"/>
        <v>0</v>
      </c>
      <c r="N149" s="166">
        <f t="shared" si="199"/>
        <v>0</v>
      </c>
      <c r="O149" s="166">
        <f t="shared" si="200"/>
        <v>0</v>
      </c>
      <c r="P149" s="166">
        <f t="shared" si="201"/>
        <v>0</v>
      </c>
      <c r="Q149" s="166">
        <f t="shared" si="202"/>
        <v>0</v>
      </c>
      <c r="R149" s="166">
        <f t="shared" si="203"/>
        <v>0</v>
      </c>
      <c r="S149" s="166">
        <f t="shared" si="204"/>
        <v>0</v>
      </c>
      <c r="T149" s="165">
        <v>4.0</v>
      </c>
      <c r="U149" s="107" t="s">
        <v>106</v>
      </c>
      <c r="V149" s="167" t="s">
        <v>383</v>
      </c>
      <c r="W149" s="167" t="s">
        <v>210</v>
      </c>
      <c r="X149" s="107">
        <v>4.0</v>
      </c>
      <c r="Y149" s="107">
        <v>0.0</v>
      </c>
      <c r="Z149" s="169">
        <v>16.0</v>
      </c>
      <c r="AA149" s="169"/>
      <c r="AB149" s="169"/>
      <c r="AC149" s="107" t="s">
        <v>109</v>
      </c>
      <c r="AD149" s="213">
        <v>254.4</v>
      </c>
      <c r="AE149" s="172"/>
      <c r="AF149" s="173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5"/>
      <c r="AR149" s="176">
        <f t="shared" si="205"/>
        <v>0</v>
      </c>
      <c r="AS149" s="177" t="str">
        <f t="shared" si="206"/>
        <v>No</v>
      </c>
      <c r="AT149" s="178" t="str">
        <f t="shared" si="207"/>
        <v>No</v>
      </c>
      <c r="AU149" s="20">
        <v>4.0</v>
      </c>
      <c r="AV149" s="20"/>
      <c r="AW149" s="122"/>
      <c r="AX149" s="122">
        <v>100.0</v>
      </c>
      <c r="AY149" s="122">
        <v>300.0</v>
      </c>
      <c r="AZ149" s="122">
        <v>35.0</v>
      </c>
      <c r="BA149" s="20">
        <f t="shared" si="190"/>
        <v>0</v>
      </c>
      <c r="BB149" s="122">
        <v>0.22712</v>
      </c>
      <c r="BC149" s="122"/>
      <c r="BD149" s="158">
        <v>4.0</v>
      </c>
      <c r="BE149" s="156">
        <f t="shared" si="208"/>
        <v>0</v>
      </c>
    </row>
    <row r="150" ht="99.75" customHeight="1">
      <c r="A150" s="20"/>
      <c r="B150" s="214"/>
      <c r="C150" s="20"/>
      <c r="D150" s="180" t="s">
        <v>384</v>
      </c>
      <c r="E150" s="165">
        <v>2.75</v>
      </c>
      <c r="F150" s="181">
        <f t="shared" si="191"/>
        <v>0</v>
      </c>
      <c r="G150" s="181">
        <f t="shared" si="192"/>
        <v>0</v>
      </c>
      <c r="H150" s="181">
        <f t="shared" si="193"/>
        <v>0</v>
      </c>
      <c r="I150" s="181">
        <f t="shared" si="194"/>
        <v>0</v>
      </c>
      <c r="J150" s="181">
        <f t="shared" si="195"/>
        <v>0</v>
      </c>
      <c r="K150" s="181">
        <f t="shared" si="196"/>
        <v>0</v>
      </c>
      <c r="L150" s="181">
        <f t="shared" si="197"/>
        <v>0</v>
      </c>
      <c r="M150" s="181">
        <f t="shared" si="198"/>
        <v>0</v>
      </c>
      <c r="N150" s="181">
        <f t="shared" si="199"/>
        <v>0</v>
      </c>
      <c r="O150" s="181">
        <f t="shared" si="200"/>
        <v>0</v>
      </c>
      <c r="P150" s="181">
        <f t="shared" si="201"/>
        <v>0</v>
      </c>
      <c r="Q150" s="181">
        <f t="shared" si="202"/>
        <v>0</v>
      </c>
      <c r="R150" s="181">
        <f t="shared" si="203"/>
        <v>0</v>
      </c>
      <c r="S150" s="181">
        <f t="shared" si="204"/>
        <v>0</v>
      </c>
      <c r="T150" s="165">
        <v>3.0</v>
      </c>
      <c r="U150" s="154" t="s">
        <v>132</v>
      </c>
      <c r="V150" s="182" t="s">
        <v>385</v>
      </c>
      <c r="W150" s="182" t="s">
        <v>210</v>
      </c>
      <c r="X150" s="154">
        <v>3.0</v>
      </c>
      <c r="Y150" s="154">
        <v>0.0</v>
      </c>
      <c r="Z150" s="169">
        <v>12.0</v>
      </c>
      <c r="AA150" s="169"/>
      <c r="AB150" s="169"/>
      <c r="AC150" s="154" t="s">
        <v>109</v>
      </c>
      <c r="AD150" s="155">
        <v>227.9</v>
      </c>
      <c r="AE150" s="156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8"/>
      <c r="AR150" s="159">
        <f t="shared" si="205"/>
        <v>0</v>
      </c>
      <c r="AS150" s="160" t="str">
        <f t="shared" si="206"/>
        <v>No</v>
      </c>
      <c r="AT150" s="161" t="str">
        <f t="shared" si="207"/>
        <v>No</v>
      </c>
      <c r="AU150" s="20">
        <v>3.0</v>
      </c>
      <c r="AV150" s="20"/>
      <c r="AW150" s="20"/>
      <c r="AX150" s="20">
        <v>100.0</v>
      </c>
      <c r="AY150" s="20">
        <v>300.0</v>
      </c>
      <c r="AZ150" s="20">
        <v>35.0</v>
      </c>
      <c r="BA150" s="20">
        <f t="shared" si="190"/>
        <v>0</v>
      </c>
      <c r="BB150" s="20">
        <v>0.23268</v>
      </c>
      <c r="BC150" s="20"/>
      <c r="BD150" s="158">
        <v>3.0</v>
      </c>
      <c r="BE150" s="156">
        <f t="shared" si="208"/>
        <v>0</v>
      </c>
    </row>
    <row r="151" ht="99.75" customHeight="1">
      <c r="A151" s="20"/>
      <c r="B151" s="164"/>
      <c r="C151" s="20"/>
      <c r="D151" s="75" t="s">
        <v>386</v>
      </c>
      <c r="E151" s="165">
        <v>5.35</v>
      </c>
      <c r="F151" s="166">
        <f t="shared" si="191"/>
        <v>0</v>
      </c>
      <c r="G151" s="166">
        <f t="shared" si="192"/>
        <v>0</v>
      </c>
      <c r="H151" s="166">
        <f t="shared" si="193"/>
        <v>0</v>
      </c>
      <c r="I151" s="166">
        <f t="shared" si="194"/>
        <v>0</v>
      </c>
      <c r="J151" s="166">
        <f t="shared" si="195"/>
        <v>0</v>
      </c>
      <c r="K151" s="166">
        <f t="shared" si="196"/>
        <v>0</v>
      </c>
      <c r="L151" s="166">
        <f t="shared" si="197"/>
        <v>0</v>
      </c>
      <c r="M151" s="166">
        <f t="shared" si="198"/>
        <v>0</v>
      </c>
      <c r="N151" s="166">
        <f t="shared" si="199"/>
        <v>0</v>
      </c>
      <c r="O151" s="166">
        <f t="shared" si="200"/>
        <v>0</v>
      </c>
      <c r="P151" s="166">
        <f t="shared" si="201"/>
        <v>0</v>
      </c>
      <c r="Q151" s="166">
        <f t="shared" si="202"/>
        <v>0</v>
      </c>
      <c r="R151" s="166">
        <f t="shared" si="203"/>
        <v>0</v>
      </c>
      <c r="S151" s="166">
        <f t="shared" si="204"/>
        <v>0</v>
      </c>
      <c r="T151" s="165">
        <v>3.0</v>
      </c>
      <c r="U151" s="107" t="s">
        <v>387</v>
      </c>
      <c r="V151" s="167" t="s">
        <v>388</v>
      </c>
      <c r="W151" s="167" t="s">
        <v>210</v>
      </c>
      <c r="X151" s="107">
        <v>3.0</v>
      </c>
      <c r="Y151" s="107">
        <v>0.0</v>
      </c>
      <c r="Z151" s="169">
        <v>13.0</v>
      </c>
      <c r="AA151" s="169"/>
      <c r="AB151" s="169"/>
      <c r="AC151" s="107" t="s">
        <v>109</v>
      </c>
      <c r="AD151" s="213">
        <v>344.5</v>
      </c>
      <c r="AE151" s="172"/>
      <c r="AF151" s="173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5"/>
      <c r="AR151" s="176">
        <f t="shared" si="205"/>
        <v>0</v>
      </c>
      <c r="AS151" s="177" t="str">
        <f t="shared" si="206"/>
        <v>No</v>
      </c>
      <c r="AT151" s="178" t="str">
        <f t="shared" si="207"/>
        <v>No</v>
      </c>
      <c r="AU151" s="20">
        <v>3.0</v>
      </c>
      <c r="AV151" s="20"/>
      <c r="AW151" s="122"/>
      <c r="AX151" s="122">
        <v>100.0</v>
      </c>
      <c r="AY151" s="122">
        <v>400.0</v>
      </c>
      <c r="AZ151" s="122">
        <v>50.0</v>
      </c>
      <c r="BA151" s="20">
        <f t="shared" si="190"/>
        <v>0</v>
      </c>
      <c r="BB151" s="122">
        <v>0.45237</v>
      </c>
      <c r="BC151" s="122"/>
      <c r="BD151" s="158">
        <v>3.0</v>
      </c>
      <c r="BE151" s="156">
        <f t="shared" si="208"/>
        <v>0</v>
      </c>
    </row>
    <row r="152" ht="99.75" customHeight="1">
      <c r="A152" s="20"/>
      <c r="B152" s="214"/>
      <c r="C152" s="20"/>
      <c r="D152" s="180" t="s">
        <v>389</v>
      </c>
      <c r="E152" s="165">
        <v>16.15</v>
      </c>
      <c r="F152" s="181">
        <f t="shared" si="191"/>
        <v>0</v>
      </c>
      <c r="G152" s="181">
        <f t="shared" si="192"/>
        <v>0</v>
      </c>
      <c r="H152" s="181">
        <f t="shared" si="193"/>
        <v>0</v>
      </c>
      <c r="I152" s="181">
        <f t="shared" si="194"/>
        <v>0</v>
      </c>
      <c r="J152" s="181">
        <f t="shared" si="195"/>
        <v>0</v>
      </c>
      <c r="K152" s="181">
        <f t="shared" si="196"/>
        <v>0</v>
      </c>
      <c r="L152" s="181">
        <f t="shared" si="197"/>
        <v>0</v>
      </c>
      <c r="M152" s="181">
        <f t="shared" si="198"/>
        <v>0</v>
      </c>
      <c r="N152" s="181">
        <f t="shared" si="199"/>
        <v>0</v>
      </c>
      <c r="O152" s="181">
        <f t="shared" si="200"/>
        <v>0</v>
      </c>
      <c r="P152" s="181">
        <f t="shared" si="201"/>
        <v>0</v>
      </c>
      <c r="Q152" s="181">
        <f t="shared" si="202"/>
        <v>0</v>
      </c>
      <c r="R152" s="181">
        <f t="shared" si="203"/>
        <v>0</v>
      </c>
      <c r="S152" s="181">
        <f t="shared" si="204"/>
        <v>0</v>
      </c>
      <c r="T152" s="165">
        <v>3.0</v>
      </c>
      <c r="U152" s="154" t="s">
        <v>123</v>
      </c>
      <c r="V152" s="182" t="s">
        <v>390</v>
      </c>
      <c r="W152" s="182" t="s">
        <v>210</v>
      </c>
      <c r="X152" s="154">
        <v>3.0</v>
      </c>
      <c r="Y152" s="154">
        <v>0.0</v>
      </c>
      <c r="Z152" s="169">
        <v>30.0</v>
      </c>
      <c r="AA152" s="169"/>
      <c r="AB152" s="169"/>
      <c r="AC152" s="154" t="s">
        <v>109</v>
      </c>
      <c r="AD152" s="155">
        <v>508.8</v>
      </c>
      <c r="AE152" s="156"/>
      <c r="AF152" s="157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8"/>
      <c r="AR152" s="159">
        <f t="shared" si="205"/>
        <v>0</v>
      </c>
      <c r="AS152" s="160" t="str">
        <f t="shared" si="206"/>
        <v>No</v>
      </c>
      <c r="AT152" s="161" t="str">
        <f t="shared" si="207"/>
        <v>No</v>
      </c>
      <c r="AU152" s="20"/>
      <c r="AV152" s="20">
        <v>3.0</v>
      </c>
      <c r="AW152" s="20"/>
      <c r="AX152" s="20">
        <v>150.0</v>
      </c>
      <c r="AY152" s="20">
        <v>1000.0</v>
      </c>
      <c r="AZ152" s="20">
        <v>110.0</v>
      </c>
      <c r="BA152" s="20">
        <f t="shared" si="190"/>
        <v>0</v>
      </c>
      <c r="BB152" s="20">
        <v>1.36482</v>
      </c>
      <c r="BC152" s="20"/>
      <c r="BD152" s="158">
        <v>3.0</v>
      </c>
      <c r="BE152" s="156">
        <f t="shared" si="208"/>
        <v>0</v>
      </c>
    </row>
    <row r="153" ht="99.75" customHeight="1">
      <c r="A153" s="20"/>
      <c r="B153" s="164"/>
      <c r="C153" s="20"/>
      <c r="D153" s="75" t="s">
        <v>391</v>
      </c>
      <c r="E153" s="165">
        <v>13.04</v>
      </c>
      <c r="F153" s="166">
        <f t="shared" si="191"/>
        <v>0</v>
      </c>
      <c r="G153" s="166">
        <f t="shared" si="192"/>
        <v>0</v>
      </c>
      <c r="H153" s="166">
        <f t="shared" si="193"/>
        <v>0</v>
      </c>
      <c r="I153" s="166">
        <f t="shared" si="194"/>
        <v>0</v>
      </c>
      <c r="J153" s="166">
        <f t="shared" si="195"/>
        <v>0</v>
      </c>
      <c r="K153" s="166">
        <f t="shared" si="196"/>
        <v>0</v>
      </c>
      <c r="L153" s="166">
        <f t="shared" si="197"/>
        <v>0</v>
      </c>
      <c r="M153" s="166">
        <f t="shared" si="198"/>
        <v>0</v>
      </c>
      <c r="N153" s="166">
        <f t="shared" si="199"/>
        <v>0</v>
      </c>
      <c r="O153" s="166">
        <f t="shared" si="200"/>
        <v>0</v>
      </c>
      <c r="P153" s="166">
        <f t="shared" si="201"/>
        <v>0</v>
      </c>
      <c r="Q153" s="166">
        <f t="shared" si="202"/>
        <v>0</v>
      </c>
      <c r="R153" s="166">
        <f t="shared" si="203"/>
        <v>0</v>
      </c>
      <c r="S153" s="166">
        <f t="shared" si="204"/>
        <v>0</v>
      </c>
      <c r="T153" s="165">
        <v>2.0</v>
      </c>
      <c r="U153" s="107" t="s">
        <v>118</v>
      </c>
      <c r="V153" s="167" t="s">
        <v>392</v>
      </c>
      <c r="W153" s="167" t="s">
        <v>210</v>
      </c>
      <c r="X153" s="107">
        <v>2.0</v>
      </c>
      <c r="Y153" s="107">
        <v>0.0</v>
      </c>
      <c r="Z153" s="169">
        <v>20.0</v>
      </c>
      <c r="AA153" s="169"/>
      <c r="AB153" s="169"/>
      <c r="AC153" s="107" t="s">
        <v>109</v>
      </c>
      <c r="AD153" s="213">
        <v>445.20000000000005</v>
      </c>
      <c r="AE153" s="172"/>
      <c r="AF153" s="173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5"/>
      <c r="AR153" s="176">
        <f t="shared" si="205"/>
        <v>0</v>
      </c>
      <c r="AS153" s="177" t="str">
        <f t="shared" si="206"/>
        <v>No</v>
      </c>
      <c r="AT153" s="178" t="str">
        <f t="shared" si="207"/>
        <v>No</v>
      </c>
      <c r="AU153" s="20"/>
      <c r="AV153" s="20">
        <v>2.0</v>
      </c>
      <c r="AW153" s="122"/>
      <c r="AX153" s="122">
        <v>100.0</v>
      </c>
      <c r="AY153" s="122">
        <v>900.0</v>
      </c>
      <c r="AZ153" s="122">
        <v>100.0</v>
      </c>
      <c r="BA153" s="20">
        <f t="shared" si="190"/>
        <v>0</v>
      </c>
      <c r="BB153" s="122">
        <v>1.10148</v>
      </c>
      <c r="BC153" s="122"/>
      <c r="BD153" s="158">
        <v>2.0</v>
      </c>
      <c r="BE153" s="156">
        <f t="shared" si="208"/>
        <v>0</v>
      </c>
    </row>
    <row r="154" ht="99.75" customHeight="1">
      <c r="A154" s="20"/>
      <c r="B154" s="214"/>
      <c r="C154" s="20"/>
      <c r="D154" s="180" t="s">
        <v>393</v>
      </c>
      <c r="E154" s="165">
        <v>15.38</v>
      </c>
      <c r="F154" s="181">
        <f t="shared" si="191"/>
        <v>0</v>
      </c>
      <c r="G154" s="181">
        <f t="shared" si="192"/>
        <v>0</v>
      </c>
      <c r="H154" s="181">
        <f t="shared" si="193"/>
        <v>0</v>
      </c>
      <c r="I154" s="181">
        <f t="shared" si="194"/>
        <v>0</v>
      </c>
      <c r="J154" s="181">
        <f t="shared" si="195"/>
        <v>0</v>
      </c>
      <c r="K154" s="181">
        <f t="shared" si="196"/>
        <v>0</v>
      </c>
      <c r="L154" s="181">
        <f t="shared" si="197"/>
        <v>0</v>
      </c>
      <c r="M154" s="181">
        <f t="shared" si="198"/>
        <v>0</v>
      </c>
      <c r="N154" s="181">
        <f t="shared" si="199"/>
        <v>0</v>
      </c>
      <c r="O154" s="181">
        <f t="shared" si="200"/>
        <v>0</v>
      </c>
      <c r="P154" s="181">
        <f t="shared" si="201"/>
        <v>0</v>
      </c>
      <c r="Q154" s="181">
        <f t="shared" si="202"/>
        <v>0</v>
      </c>
      <c r="R154" s="181">
        <f t="shared" si="203"/>
        <v>0</v>
      </c>
      <c r="S154" s="181">
        <f t="shared" si="204"/>
        <v>0</v>
      </c>
      <c r="T154" s="165">
        <v>2.0</v>
      </c>
      <c r="U154" s="154" t="s">
        <v>145</v>
      </c>
      <c r="V154" s="182" t="s">
        <v>394</v>
      </c>
      <c r="W154" s="182" t="s">
        <v>210</v>
      </c>
      <c r="X154" s="154">
        <v>2.0</v>
      </c>
      <c r="Y154" s="154">
        <v>0.0</v>
      </c>
      <c r="Z154" s="169">
        <v>24.0</v>
      </c>
      <c r="AA154" s="169"/>
      <c r="AB154" s="169"/>
      <c r="AC154" s="154" t="s">
        <v>109</v>
      </c>
      <c r="AD154" s="155">
        <v>524.7</v>
      </c>
      <c r="AE154" s="156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8"/>
      <c r="AR154" s="159">
        <f t="shared" si="205"/>
        <v>0</v>
      </c>
      <c r="AS154" s="160" t="str">
        <f t="shared" si="206"/>
        <v>No</v>
      </c>
      <c r="AT154" s="161" t="str">
        <f t="shared" si="207"/>
        <v>No</v>
      </c>
      <c r="AU154" s="20"/>
      <c r="AV154" s="20">
        <v>2.0</v>
      </c>
      <c r="AW154" s="20"/>
      <c r="AX154" s="20">
        <v>100.0</v>
      </c>
      <c r="AY154" s="20">
        <v>1000.0</v>
      </c>
      <c r="AZ154" s="20">
        <v>110.0</v>
      </c>
      <c r="BA154" s="20">
        <f t="shared" si="190"/>
        <v>0</v>
      </c>
      <c r="BB154" s="20">
        <v>1.29932</v>
      </c>
      <c r="BC154" s="20"/>
      <c r="BD154" s="158">
        <v>2.0</v>
      </c>
      <c r="BE154" s="156">
        <f t="shared" si="208"/>
        <v>0</v>
      </c>
    </row>
    <row r="155" ht="99.75" customHeight="1">
      <c r="A155" s="20"/>
      <c r="B155" s="164"/>
      <c r="C155" s="20"/>
      <c r="D155" s="75" t="s">
        <v>395</v>
      </c>
      <c r="E155" s="165">
        <v>18.01</v>
      </c>
      <c r="F155" s="166">
        <f t="shared" si="191"/>
        <v>0</v>
      </c>
      <c r="G155" s="166">
        <f t="shared" si="192"/>
        <v>0</v>
      </c>
      <c r="H155" s="166">
        <f t="shared" si="193"/>
        <v>0</v>
      </c>
      <c r="I155" s="166">
        <f t="shared" si="194"/>
        <v>0</v>
      </c>
      <c r="J155" s="166">
        <f t="shared" si="195"/>
        <v>0</v>
      </c>
      <c r="K155" s="166">
        <f t="shared" si="196"/>
        <v>0</v>
      </c>
      <c r="L155" s="166">
        <f t="shared" si="197"/>
        <v>0</v>
      </c>
      <c r="M155" s="166">
        <f t="shared" si="198"/>
        <v>0</v>
      </c>
      <c r="N155" s="166">
        <f t="shared" si="199"/>
        <v>0</v>
      </c>
      <c r="O155" s="166">
        <f t="shared" si="200"/>
        <v>0</v>
      </c>
      <c r="P155" s="166">
        <f t="shared" si="201"/>
        <v>0</v>
      </c>
      <c r="Q155" s="166">
        <f t="shared" si="202"/>
        <v>0</v>
      </c>
      <c r="R155" s="166">
        <f t="shared" si="203"/>
        <v>0</v>
      </c>
      <c r="S155" s="166">
        <f t="shared" si="204"/>
        <v>0</v>
      </c>
      <c r="T155" s="165">
        <v>1.0</v>
      </c>
      <c r="U155" s="107" t="s">
        <v>145</v>
      </c>
      <c r="V155" s="167" t="s">
        <v>396</v>
      </c>
      <c r="W155" s="167" t="s">
        <v>210</v>
      </c>
      <c r="X155" s="107">
        <v>1.0</v>
      </c>
      <c r="Y155" s="107">
        <v>0.0</v>
      </c>
      <c r="Z155" s="169">
        <v>14.0</v>
      </c>
      <c r="AA155" s="169"/>
      <c r="AB155" s="169"/>
      <c r="AC155" s="107" t="s">
        <v>109</v>
      </c>
      <c r="AD155" s="213">
        <v>583.0</v>
      </c>
      <c r="AE155" s="172"/>
      <c r="AF155" s="173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5"/>
      <c r="AR155" s="176">
        <f t="shared" si="205"/>
        <v>0</v>
      </c>
      <c r="AS155" s="177" t="str">
        <f t="shared" si="206"/>
        <v>No</v>
      </c>
      <c r="AT155" s="178" t="str">
        <f t="shared" si="207"/>
        <v>No</v>
      </c>
      <c r="AU155" s="20"/>
      <c r="AV155" s="20">
        <v>1.0</v>
      </c>
      <c r="AW155" s="122"/>
      <c r="AX155" s="122">
        <v>100.0</v>
      </c>
      <c r="AY155" s="122">
        <v>1000.0</v>
      </c>
      <c r="AZ155" s="122">
        <v>110.0</v>
      </c>
      <c r="BA155" s="20">
        <f t="shared" si="190"/>
        <v>0</v>
      </c>
      <c r="BB155" s="122">
        <v>1.52159</v>
      </c>
      <c r="BC155" s="122"/>
      <c r="BD155" s="158">
        <v>1.0</v>
      </c>
      <c r="BE155" s="156">
        <f t="shared" si="208"/>
        <v>0</v>
      </c>
    </row>
    <row r="156" ht="99.75" customHeight="1">
      <c r="A156" s="20"/>
      <c r="B156" s="183"/>
      <c r="C156" s="18"/>
      <c r="D156" s="184" t="s">
        <v>397</v>
      </c>
      <c r="E156" s="185">
        <v>10.7</v>
      </c>
      <c r="F156" s="186">
        <f t="shared" si="191"/>
        <v>0</v>
      </c>
      <c r="G156" s="186">
        <f t="shared" si="192"/>
        <v>0</v>
      </c>
      <c r="H156" s="186">
        <f t="shared" si="193"/>
        <v>0</v>
      </c>
      <c r="I156" s="186">
        <f t="shared" si="194"/>
        <v>0</v>
      </c>
      <c r="J156" s="186">
        <f t="shared" si="195"/>
        <v>0</v>
      </c>
      <c r="K156" s="186">
        <f t="shared" si="196"/>
        <v>0</v>
      </c>
      <c r="L156" s="186">
        <f t="shared" si="197"/>
        <v>0</v>
      </c>
      <c r="M156" s="186">
        <f t="shared" si="198"/>
        <v>0</v>
      </c>
      <c r="N156" s="186">
        <f t="shared" si="199"/>
        <v>0</v>
      </c>
      <c r="O156" s="186">
        <f t="shared" si="200"/>
        <v>0</v>
      </c>
      <c r="P156" s="186">
        <f t="shared" si="201"/>
        <v>0</v>
      </c>
      <c r="Q156" s="186">
        <f t="shared" si="202"/>
        <v>0</v>
      </c>
      <c r="R156" s="186">
        <f t="shared" si="203"/>
        <v>0</v>
      </c>
      <c r="S156" s="186">
        <f t="shared" si="204"/>
        <v>0</v>
      </c>
      <c r="T156" s="185">
        <v>4.0</v>
      </c>
      <c r="U156" s="187" t="s">
        <v>111</v>
      </c>
      <c r="V156" s="187" t="s">
        <v>398</v>
      </c>
      <c r="W156" s="187" t="s">
        <v>239</v>
      </c>
      <c r="X156" s="187">
        <v>4.0</v>
      </c>
      <c r="Y156" s="187">
        <v>0.0</v>
      </c>
      <c r="Z156" s="189">
        <v>24.0</v>
      </c>
      <c r="AA156" s="189"/>
      <c r="AB156" s="189"/>
      <c r="AC156" s="187" t="s">
        <v>109</v>
      </c>
      <c r="AD156" s="191">
        <v>381.6</v>
      </c>
      <c r="AE156" s="236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4"/>
      <c r="AR156" s="195">
        <f t="shared" si="205"/>
        <v>0</v>
      </c>
      <c r="AS156" s="196" t="str">
        <f t="shared" si="206"/>
        <v>No</v>
      </c>
      <c r="AT156" s="197" t="str">
        <f t="shared" si="207"/>
        <v>No</v>
      </c>
      <c r="AU156" s="20"/>
      <c r="AV156" s="20"/>
      <c r="AW156" s="122"/>
      <c r="AX156" s="122"/>
      <c r="AY156" s="122"/>
      <c r="AZ156" s="122"/>
      <c r="BA156" s="20">
        <f t="shared" si="190"/>
        <v>0</v>
      </c>
      <c r="BB156" s="122"/>
      <c r="BC156" s="122"/>
      <c r="BD156" s="198">
        <v>4.0</v>
      </c>
      <c r="BE156" s="199">
        <f t="shared" si="208"/>
        <v>0</v>
      </c>
    </row>
    <row r="157" ht="50.25" customHeight="1">
      <c r="A157" s="20"/>
      <c r="B157" s="74"/>
      <c r="C157" s="135"/>
      <c r="D157" s="75"/>
      <c r="E157" s="136"/>
      <c r="F157" s="201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36"/>
      <c r="U157" s="138"/>
      <c r="V157" s="139"/>
      <c r="W157" s="139"/>
      <c r="X157" s="138"/>
      <c r="Y157" s="124"/>
      <c r="Z157" s="202"/>
      <c r="AA157" s="202"/>
      <c r="AB157" s="202"/>
      <c r="AC157" s="124"/>
      <c r="AD157" s="142" t="s">
        <v>399</v>
      </c>
      <c r="AE157" s="230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20"/>
      <c r="AR157" s="231"/>
      <c r="AS157" s="177"/>
      <c r="AT157" s="232"/>
      <c r="AU157" s="20"/>
      <c r="AV157" s="20"/>
      <c r="AW157" s="122" t="str">
        <f>X157</f>
        <v/>
      </c>
      <c r="AX157" s="122"/>
      <c r="AY157" s="122"/>
      <c r="AZ157" s="122"/>
      <c r="BA157" s="20">
        <f t="shared" si="190"/>
        <v>0</v>
      </c>
      <c r="BB157" s="122"/>
      <c r="BC157" s="122"/>
      <c r="BD157" s="233"/>
      <c r="BE157" s="233"/>
    </row>
    <row r="158" ht="99.75" customHeight="1">
      <c r="A158" s="20"/>
      <c r="B158" s="238"/>
      <c r="C158" s="147"/>
      <c r="D158" s="239" t="s">
        <v>400</v>
      </c>
      <c r="E158" s="149">
        <v>34.3</v>
      </c>
      <c r="F158" s="240">
        <f t="shared" ref="F158:F164" si="209">SUM(AE158:AQ158)*E158</f>
        <v>0</v>
      </c>
      <c r="G158" s="240">
        <f t="shared" ref="G158:G164" si="210">AE158*X158</f>
        <v>0</v>
      </c>
      <c r="H158" s="240">
        <f t="shared" ref="H158:H164" si="211">AF158*X158</f>
        <v>0</v>
      </c>
      <c r="I158" s="240">
        <f t="shared" ref="I158:I164" si="212">AG158*X158</f>
        <v>0</v>
      </c>
      <c r="J158" s="240">
        <f t="shared" ref="J158:J164" si="213">AH158*X158</f>
        <v>0</v>
      </c>
      <c r="K158" s="240">
        <f t="shared" ref="K158:K164" si="214">AI158*X158</f>
        <v>0</v>
      </c>
      <c r="L158" s="240">
        <f t="shared" ref="L158:L164" si="215">AJ158*X158</f>
        <v>0</v>
      </c>
      <c r="M158" s="240">
        <f t="shared" ref="M158:M164" si="216">AK158*X158</f>
        <v>0</v>
      </c>
      <c r="N158" s="240">
        <f t="shared" ref="N158:N164" si="217">AL158*X158</f>
        <v>0</v>
      </c>
      <c r="O158" s="240">
        <f t="shared" ref="O158:O164" si="218">AM158*X158</f>
        <v>0</v>
      </c>
      <c r="P158" s="240">
        <f t="shared" ref="P158:P164" si="219">AN158*X158</f>
        <v>0</v>
      </c>
      <c r="Q158" s="240">
        <f t="shared" ref="Q158:Q164" si="220">AO158*X158</f>
        <v>0</v>
      </c>
      <c r="R158" s="240">
        <f t="shared" ref="R158:R164" si="221">AP158*X158</f>
        <v>0</v>
      </c>
      <c r="S158" s="240">
        <f t="shared" ref="S158:S164" si="222">AQ158*X158</f>
        <v>0</v>
      </c>
      <c r="T158" s="149">
        <v>1.0</v>
      </c>
      <c r="U158" s="241" t="s">
        <v>145</v>
      </c>
      <c r="V158" s="242" t="s">
        <v>401</v>
      </c>
      <c r="W158" s="242" t="s">
        <v>150</v>
      </c>
      <c r="X158" s="241">
        <v>1.0</v>
      </c>
      <c r="Y158" s="241">
        <v>41.0</v>
      </c>
      <c r="Z158" s="152"/>
      <c r="AA158" s="152">
        <v>20.0</v>
      </c>
      <c r="AB158" s="153"/>
      <c r="AC158" s="241" t="s">
        <v>109</v>
      </c>
      <c r="AD158" s="243">
        <v>712.4684</v>
      </c>
      <c r="AE158" s="244"/>
      <c r="AF158" s="245"/>
      <c r="AG158" s="246"/>
      <c r="AH158" s="246"/>
      <c r="AI158" s="246"/>
      <c r="AJ158" s="246"/>
      <c r="AK158" s="246"/>
      <c r="AL158" s="246"/>
      <c r="AM158" s="246"/>
      <c r="AN158" s="246"/>
      <c r="AO158" s="246"/>
      <c r="AP158" s="246"/>
      <c r="AQ158" s="247"/>
      <c r="AR158" s="248">
        <f t="shared" ref="AR158:AR164" si="223">AD158*AE158+AD158*AF158+AD158*AG158+AD158*AH158+AD158*AI158+AD158*AJ158+AD158*AK158+AD158*AM158+AD158*AN158+AD158*AO158+AD158*AP158+AD158*AQ158+AD158*AL158</f>
        <v>0</v>
      </c>
      <c r="AS158" s="249" t="str">
        <f t="shared" ref="AS158:AS164" si="224">IF(SUM(AE158:AQ158)&gt;0,"Yes","No")</f>
        <v>No</v>
      </c>
      <c r="AT158" s="250" t="str">
        <f t="shared" ref="AT158:AT164" si="225">IF(B158="New","Yes","No")</f>
        <v>No</v>
      </c>
      <c r="AU158" s="20"/>
      <c r="AV158" s="20">
        <v>1.0</v>
      </c>
      <c r="AW158" s="122"/>
      <c r="AX158" s="122">
        <v>150.0</v>
      </c>
      <c r="AY158" s="122">
        <v>2000.0</v>
      </c>
      <c r="AZ158" s="122">
        <v>220.0</v>
      </c>
      <c r="BA158" s="20">
        <f t="shared" si="190"/>
        <v>0</v>
      </c>
      <c r="BB158" s="122">
        <v>2.8971800000000005</v>
      </c>
      <c r="BC158" s="122"/>
      <c r="BD158" s="158">
        <v>1.0</v>
      </c>
      <c r="BE158" s="156">
        <f t="shared" ref="BE158:BE164" si="226">BD158*SUM(AE158:AQ158)</f>
        <v>0</v>
      </c>
    </row>
    <row r="159" ht="99.75" customHeight="1">
      <c r="A159" s="20"/>
      <c r="B159" s="214"/>
      <c r="C159" s="20"/>
      <c r="D159" s="180" t="s">
        <v>402</v>
      </c>
      <c r="E159" s="165">
        <v>21.5</v>
      </c>
      <c r="F159" s="181">
        <f t="shared" si="209"/>
        <v>0</v>
      </c>
      <c r="G159" s="181">
        <f t="shared" si="210"/>
        <v>0</v>
      </c>
      <c r="H159" s="181">
        <f t="shared" si="211"/>
        <v>0</v>
      </c>
      <c r="I159" s="181">
        <f t="shared" si="212"/>
        <v>0</v>
      </c>
      <c r="J159" s="181">
        <f t="shared" si="213"/>
        <v>0</v>
      </c>
      <c r="K159" s="181">
        <f t="shared" si="214"/>
        <v>0</v>
      </c>
      <c r="L159" s="181">
        <f t="shared" si="215"/>
        <v>0</v>
      </c>
      <c r="M159" s="181">
        <f t="shared" si="216"/>
        <v>0</v>
      </c>
      <c r="N159" s="181">
        <f t="shared" si="217"/>
        <v>0</v>
      </c>
      <c r="O159" s="181">
        <f t="shared" si="218"/>
        <v>0</v>
      </c>
      <c r="P159" s="181">
        <f t="shared" si="219"/>
        <v>0</v>
      </c>
      <c r="Q159" s="181">
        <f t="shared" si="220"/>
        <v>0</v>
      </c>
      <c r="R159" s="181">
        <f t="shared" si="221"/>
        <v>0</v>
      </c>
      <c r="S159" s="181">
        <f t="shared" si="222"/>
        <v>0</v>
      </c>
      <c r="T159" s="165">
        <v>1.0</v>
      </c>
      <c r="U159" s="154" t="s">
        <v>118</v>
      </c>
      <c r="V159" s="182" t="s">
        <v>403</v>
      </c>
      <c r="W159" s="182" t="s">
        <v>150</v>
      </c>
      <c r="X159" s="154">
        <v>1.0</v>
      </c>
      <c r="Y159" s="154">
        <v>22.0</v>
      </c>
      <c r="Z159" s="169"/>
      <c r="AA159" s="169">
        <v>18.0</v>
      </c>
      <c r="AB159" s="170"/>
      <c r="AC159" s="154" t="s">
        <v>109</v>
      </c>
      <c r="AD159" s="155">
        <v>418.70000000000005</v>
      </c>
      <c r="AE159" s="156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8"/>
      <c r="AR159" s="159">
        <f t="shared" si="223"/>
        <v>0</v>
      </c>
      <c r="AS159" s="160" t="str">
        <f t="shared" si="224"/>
        <v>No</v>
      </c>
      <c r="AT159" s="161" t="str">
        <f t="shared" si="225"/>
        <v>No</v>
      </c>
      <c r="AU159" s="20"/>
      <c r="AV159" s="20">
        <v>1.0</v>
      </c>
      <c r="AW159" s="20"/>
      <c r="AX159" s="20">
        <v>150.0</v>
      </c>
      <c r="AY159" s="20">
        <v>1500.0</v>
      </c>
      <c r="AZ159" s="20">
        <v>160.0</v>
      </c>
      <c r="BA159" s="20">
        <f t="shared" si="190"/>
        <v>0</v>
      </c>
      <c r="BB159" s="20">
        <v>1.81647</v>
      </c>
      <c r="BC159" s="20"/>
      <c r="BD159" s="158">
        <v>1.0</v>
      </c>
      <c r="BE159" s="156">
        <f t="shared" si="226"/>
        <v>0</v>
      </c>
    </row>
    <row r="160" ht="99.75" customHeight="1">
      <c r="A160" s="20"/>
      <c r="B160" s="164"/>
      <c r="C160" s="20"/>
      <c r="D160" s="75" t="s">
        <v>404</v>
      </c>
      <c r="E160" s="165">
        <v>15.0</v>
      </c>
      <c r="F160" s="166">
        <f t="shared" si="209"/>
        <v>0</v>
      </c>
      <c r="G160" s="166">
        <f t="shared" si="210"/>
        <v>0</v>
      </c>
      <c r="H160" s="166">
        <f t="shared" si="211"/>
        <v>0</v>
      </c>
      <c r="I160" s="166">
        <f t="shared" si="212"/>
        <v>0</v>
      </c>
      <c r="J160" s="166">
        <f t="shared" si="213"/>
        <v>0</v>
      </c>
      <c r="K160" s="166">
        <f t="shared" si="214"/>
        <v>0</v>
      </c>
      <c r="L160" s="166">
        <f t="shared" si="215"/>
        <v>0</v>
      </c>
      <c r="M160" s="166">
        <f t="shared" si="216"/>
        <v>0</v>
      </c>
      <c r="N160" s="166">
        <f t="shared" si="217"/>
        <v>0</v>
      </c>
      <c r="O160" s="166">
        <f t="shared" si="218"/>
        <v>0</v>
      </c>
      <c r="P160" s="166">
        <f t="shared" si="219"/>
        <v>0</v>
      </c>
      <c r="Q160" s="166">
        <f t="shared" si="220"/>
        <v>0</v>
      </c>
      <c r="R160" s="166">
        <f t="shared" si="221"/>
        <v>0</v>
      </c>
      <c r="S160" s="166">
        <f t="shared" si="222"/>
        <v>0</v>
      </c>
      <c r="T160" s="165">
        <v>1.0</v>
      </c>
      <c r="U160" s="107" t="s">
        <v>145</v>
      </c>
      <c r="V160" s="167" t="s">
        <v>405</v>
      </c>
      <c r="W160" s="167" t="s">
        <v>150</v>
      </c>
      <c r="X160" s="107">
        <v>1.0</v>
      </c>
      <c r="Y160" s="107">
        <v>13.0</v>
      </c>
      <c r="Z160" s="169"/>
      <c r="AA160" s="169">
        <v>13.0</v>
      </c>
      <c r="AB160" s="170"/>
      <c r="AC160" s="107" t="s">
        <v>109</v>
      </c>
      <c r="AD160" s="213">
        <v>339.20000000000005</v>
      </c>
      <c r="AE160" s="172"/>
      <c r="AF160" s="173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5"/>
      <c r="AR160" s="176">
        <f t="shared" si="223"/>
        <v>0</v>
      </c>
      <c r="AS160" s="177" t="str">
        <f t="shared" si="224"/>
        <v>No</v>
      </c>
      <c r="AT160" s="178" t="str">
        <f t="shared" si="225"/>
        <v>No</v>
      </c>
      <c r="AU160" s="20"/>
      <c r="AV160" s="20">
        <v>1.0</v>
      </c>
      <c r="AW160" s="122"/>
      <c r="AX160" s="122">
        <v>150.0</v>
      </c>
      <c r="AY160" s="122">
        <v>1000.0</v>
      </c>
      <c r="AZ160" s="122">
        <v>110.0</v>
      </c>
      <c r="BA160" s="20">
        <f t="shared" si="190"/>
        <v>0</v>
      </c>
      <c r="BB160" s="122"/>
      <c r="BC160" s="122"/>
      <c r="BD160" s="158">
        <v>1.0</v>
      </c>
      <c r="BE160" s="156">
        <f t="shared" si="226"/>
        <v>0</v>
      </c>
    </row>
    <row r="161" ht="99.75" customHeight="1">
      <c r="A161" s="20"/>
      <c r="B161" s="214"/>
      <c r="C161" s="20"/>
      <c r="D161" s="180" t="s">
        <v>406</v>
      </c>
      <c r="E161" s="165">
        <v>42.99</v>
      </c>
      <c r="F161" s="181">
        <f t="shared" si="209"/>
        <v>0</v>
      </c>
      <c r="G161" s="181">
        <f t="shared" si="210"/>
        <v>0</v>
      </c>
      <c r="H161" s="181">
        <f t="shared" si="211"/>
        <v>0</v>
      </c>
      <c r="I161" s="181">
        <f t="shared" si="212"/>
        <v>0</v>
      </c>
      <c r="J161" s="181">
        <f t="shared" si="213"/>
        <v>0</v>
      </c>
      <c r="K161" s="181">
        <f t="shared" si="214"/>
        <v>0</v>
      </c>
      <c r="L161" s="181">
        <f t="shared" si="215"/>
        <v>0</v>
      </c>
      <c r="M161" s="181">
        <f t="shared" si="216"/>
        <v>0</v>
      </c>
      <c r="N161" s="181">
        <f t="shared" si="217"/>
        <v>0</v>
      </c>
      <c r="O161" s="181">
        <f t="shared" si="218"/>
        <v>0</v>
      </c>
      <c r="P161" s="181">
        <f t="shared" si="219"/>
        <v>0</v>
      </c>
      <c r="Q161" s="181">
        <f t="shared" si="220"/>
        <v>0</v>
      </c>
      <c r="R161" s="181">
        <f t="shared" si="221"/>
        <v>0</v>
      </c>
      <c r="S161" s="181">
        <f t="shared" si="222"/>
        <v>0</v>
      </c>
      <c r="T161" s="165">
        <v>1.0</v>
      </c>
      <c r="U161" s="154" t="s">
        <v>118</v>
      </c>
      <c r="V161" s="182" t="s">
        <v>407</v>
      </c>
      <c r="W161" s="182" t="s">
        <v>150</v>
      </c>
      <c r="X161" s="154">
        <v>1.0</v>
      </c>
      <c r="Y161" s="154">
        <v>25.0</v>
      </c>
      <c r="Z161" s="169"/>
      <c r="AA161" s="169">
        <v>15.0</v>
      </c>
      <c r="AB161" s="170"/>
      <c r="AC161" s="154" t="s">
        <v>109</v>
      </c>
      <c r="AD161" s="155">
        <v>477.0</v>
      </c>
      <c r="AE161" s="156"/>
      <c r="AF161" s="157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8"/>
      <c r="AR161" s="159">
        <f t="shared" si="223"/>
        <v>0</v>
      </c>
      <c r="AS161" s="160" t="str">
        <f t="shared" si="224"/>
        <v>No</v>
      </c>
      <c r="AT161" s="161" t="str">
        <f t="shared" si="225"/>
        <v>No</v>
      </c>
      <c r="AU161" s="20"/>
      <c r="AV161" s="20">
        <v>1.0</v>
      </c>
      <c r="AW161" s="20"/>
      <c r="AX161" s="20">
        <v>150.0</v>
      </c>
      <c r="AY161" s="20">
        <v>2200.0</v>
      </c>
      <c r="AZ161" s="20">
        <v>230.0</v>
      </c>
      <c r="BA161" s="20">
        <f t="shared" si="190"/>
        <v>0</v>
      </c>
      <c r="BB161" s="20">
        <v>3.6316900000000003</v>
      </c>
      <c r="BC161" s="20"/>
      <c r="BD161" s="158">
        <v>1.0</v>
      </c>
      <c r="BE161" s="156">
        <f t="shared" si="226"/>
        <v>0</v>
      </c>
    </row>
    <row r="162" ht="99.75" customHeight="1">
      <c r="A162" s="20"/>
      <c r="B162" s="164"/>
      <c r="C162" s="20"/>
      <c r="D162" s="75" t="s">
        <v>408</v>
      </c>
      <c r="E162" s="165">
        <v>29.45</v>
      </c>
      <c r="F162" s="166">
        <f t="shared" si="209"/>
        <v>0</v>
      </c>
      <c r="G162" s="166">
        <f t="shared" si="210"/>
        <v>0</v>
      </c>
      <c r="H162" s="166">
        <f t="shared" si="211"/>
        <v>0</v>
      </c>
      <c r="I162" s="166">
        <f t="shared" si="212"/>
        <v>0</v>
      </c>
      <c r="J162" s="166">
        <f t="shared" si="213"/>
        <v>0</v>
      </c>
      <c r="K162" s="166">
        <f t="shared" si="214"/>
        <v>0</v>
      </c>
      <c r="L162" s="166">
        <f t="shared" si="215"/>
        <v>0</v>
      </c>
      <c r="M162" s="166">
        <f t="shared" si="216"/>
        <v>0</v>
      </c>
      <c r="N162" s="166">
        <f t="shared" si="217"/>
        <v>0</v>
      </c>
      <c r="O162" s="166">
        <f t="shared" si="218"/>
        <v>0</v>
      </c>
      <c r="P162" s="166">
        <f t="shared" si="219"/>
        <v>0</v>
      </c>
      <c r="Q162" s="166">
        <f t="shared" si="220"/>
        <v>0</v>
      </c>
      <c r="R162" s="166">
        <f t="shared" si="221"/>
        <v>0</v>
      </c>
      <c r="S162" s="166">
        <f t="shared" si="222"/>
        <v>0</v>
      </c>
      <c r="T162" s="165">
        <v>1.0</v>
      </c>
      <c r="U162" s="107" t="s">
        <v>145</v>
      </c>
      <c r="V162" s="167" t="s">
        <v>409</v>
      </c>
      <c r="W162" s="167" t="s">
        <v>150</v>
      </c>
      <c r="X162" s="107">
        <v>1.0</v>
      </c>
      <c r="Y162" s="107">
        <v>30.0</v>
      </c>
      <c r="Z162" s="169"/>
      <c r="AA162" s="169">
        <v>18.0</v>
      </c>
      <c r="AB162" s="170"/>
      <c r="AC162" s="107" t="s">
        <v>109</v>
      </c>
      <c r="AD162" s="213">
        <v>625.4</v>
      </c>
      <c r="AE162" s="172"/>
      <c r="AF162" s="173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5"/>
      <c r="AR162" s="176">
        <f t="shared" si="223"/>
        <v>0</v>
      </c>
      <c r="AS162" s="177" t="str">
        <f t="shared" si="224"/>
        <v>No</v>
      </c>
      <c r="AT162" s="178" t="str">
        <f t="shared" si="225"/>
        <v>No</v>
      </c>
      <c r="AU162" s="20"/>
      <c r="AV162" s="20">
        <v>1.0</v>
      </c>
      <c r="AW162" s="122"/>
      <c r="AX162" s="122">
        <v>150.0</v>
      </c>
      <c r="AY162" s="122">
        <v>2000.0</v>
      </c>
      <c r="AZ162" s="122">
        <v>210.0</v>
      </c>
      <c r="BA162" s="20">
        <f t="shared" si="190"/>
        <v>0</v>
      </c>
      <c r="BB162" s="122">
        <v>2.48744</v>
      </c>
      <c r="BC162" s="122"/>
      <c r="BD162" s="158">
        <v>1.0</v>
      </c>
      <c r="BE162" s="156">
        <f t="shared" si="226"/>
        <v>0</v>
      </c>
    </row>
    <row r="163" ht="99.75" customHeight="1">
      <c r="A163" s="20"/>
      <c r="B163" s="214"/>
      <c r="C163" s="20"/>
      <c r="D163" s="180" t="s">
        <v>410</v>
      </c>
      <c r="E163" s="165">
        <v>87.1</v>
      </c>
      <c r="F163" s="181">
        <f t="shared" si="209"/>
        <v>0</v>
      </c>
      <c r="G163" s="181">
        <f t="shared" si="210"/>
        <v>0</v>
      </c>
      <c r="H163" s="181">
        <f t="shared" si="211"/>
        <v>0</v>
      </c>
      <c r="I163" s="181">
        <f t="shared" si="212"/>
        <v>0</v>
      </c>
      <c r="J163" s="181">
        <f t="shared" si="213"/>
        <v>0</v>
      </c>
      <c r="K163" s="181">
        <f t="shared" si="214"/>
        <v>0</v>
      </c>
      <c r="L163" s="181">
        <f t="shared" si="215"/>
        <v>0</v>
      </c>
      <c r="M163" s="181">
        <f t="shared" si="216"/>
        <v>0</v>
      </c>
      <c r="N163" s="181">
        <f t="shared" si="217"/>
        <v>0</v>
      </c>
      <c r="O163" s="181">
        <f t="shared" si="218"/>
        <v>0</v>
      </c>
      <c r="P163" s="181">
        <f t="shared" si="219"/>
        <v>0</v>
      </c>
      <c r="Q163" s="181">
        <f t="shared" si="220"/>
        <v>0</v>
      </c>
      <c r="R163" s="181">
        <f t="shared" si="221"/>
        <v>0</v>
      </c>
      <c r="S163" s="181">
        <f t="shared" si="222"/>
        <v>0</v>
      </c>
      <c r="T163" s="165">
        <v>3.0</v>
      </c>
      <c r="U163" s="154" t="s">
        <v>118</v>
      </c>
      <c r="V163" s="182" t="s">
        <v>411</v>
      </c>
      <c r="W163" s="182" t="s">
        <v>150</v>
      </c>
      <c r="X163" s="154">
        <v>3.0</v>
      </c>
      <c r="Y163" s="154">
        <v>24.0</v>
      </c>
      <c r="Z163" s="169">
        <v>41.0</v>
      </c>
      <c r="AA163" s="169"/>
      <c r="AB163" s="170"/>
      <c r="AC163" s="154" t="s">
        <v>109</v>
      </c>
      <c r="AD163" s="155">
        <v>1431.0</v>
      </c>
      <c r="AE163" s="156"/>
      <c r="AF163" s="157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8"/>
      <c r="AR163" s="159">
        <f t="shared" si="223"/>
        <v>0</v>
      </c>
      <c r="AS163" s="160" t="str">
        <f t="shared" si="224"/>
        <v>No</v>
      </c>
      <c r="AT163" s="161" t="str">
        <f t="shared" si="225"/>
        <v>No</v>
      </c>
      <c r="AU163" s="20"/>
      <c r="AV163" s="20"/>
      <c r="AW163" s="20"/>
      <c r="AX163" s="20"/>
      <c r="AY163" s="20"/>
      <c r="AZ163" s="20"/>
      <c r="BA163" s="20">
        <f t="shared" si="190"/>
        <v>0</v>
      </c>
      <c r="BB163" s="20"/>
      <c r="BC163" s="20"/>
      <c r="BD163" s="158">
        <v>3.0</v>
      </c>
      <c r="BE163" s="156">
        <f t="shared" si="226"/>
        <v>0</v>
      </c>
    </row>
    <row r="164" ht="99.75" customHeight="1">
      <c r="A164" s="20"/>
      <c r="B164" s="216"/>
      <c r="C164" s="143"/>
      <c r="D164" s="279" t="s">
        <v>412</v>
      </c>
      <c r="E164" s="185">
        <v>87.1</v>
      </c>
      <c r="F164" s="331">
        <f t="shared" si="209"/>
        <v>0</v>
      </c>
      <c r="G164" s="331">
        <f t="shared" si="210"/>
        <v>0</v>
      </c>
      <c r="H164" s="331">
        <f t="shared" si="211"/>
        <v>0</v>
      </c>
      <c r="I164" s="331">
        <f t="shared" si="212"/>
        <v>0</v>
      </c>
      <c r="J164" s="331">
        <f t="shared" si="213"/>
        <v>0</v>
      </c>
      <c r="K164" s="331">
        <f t="shared" si="214"/>
        <v>0</v>
      </c>
      <c r="L164" s="331">
        <f t="shared" si="215"/>
        <v>0</v>
      </c>
      <c r="M164" s="331">
        <f t="shared" si="216"/>
        <v>0</v>
      </c>
      <c r="N164" s="331">
        <f t="shared" si="217"/>
        <v>0</v>
      </c>
      <c r="O164" s="331">
        <f t="shared" si="218"/>
        <v>0</v>
      </c>
      <c r="P164" s="331">
        <f t="shared" si="219"/>
        <v>0</v>
      </c>
      <c r="Q164" s="331">
        <f t="shared" si="220"/>
        <v>0</v>
      </c>
      <c r="R164" s="331">
        <f t="shared" si="221"/>
        <v>0</v>
      </c>
      <c r="S164" s="331">
        <f t="shared" si="222"/>
        <v>0</v>
      </c>
      <c r="T164" s="185">
        <v>3.0</v>
      </c>
      <c r="U164" s="221" t="s">
        <v>118</v>
      </c>
      <c r="V164" s="221" t="s">
        <v>411</v>
      </c>
      <c r="W164" s="221" t="s">
        <v>150</v>
      </c>
      <c r="X164" s="221">
        <v>3.0</v>
      </c>
      <c r="Y164" s="221">
        <v>24.0</v>
      </c>
      <c r="Z164" s="189">
        <v>41.0</v>
      </c>
      <c r="AA164" s="189"/>
      <c r="AB164" s="190"/>
      <c r="AC164" s="221" t="s">
        <v>109</v>
      </c>
      <c r="AD164" s="282">
        <v>1431.0</v>
      </c>
      <c r="AE164" s="283"/>
      <c r="AF164" s="284"/>
      <c r="AG164" s="284"/>
      <c r="AH164" s="284"/>
      <c r="AI164" s="284"/>
      <c r="AJ164" s="284"/>
      <c r="AK164" s="284"/>
      <c r="AL164" s="284"/>
      <c r="AM164" s="284"/>
      <c r="AN164" s="284"/>
      <c r="AO164" s="284"/>
      <c r="AP164" s="284"/>
      <c r="AQ164" s="285"/>
      <c r="AR164" s="286">
        <f t="shared" si="223"/>
        <v>0</v>
      </c>
      <c r="AS164" s="144" t="str">
        <f t="shared" si="224"/>
        <v>No</v>
      </c>
      <c r="AT164" s="287" t="str">
        <f t="shared" si="225"/>
        <v>No</v>
      </c>
      <c r="AU164" s="20"/>
      <c r="AV164" s="20"/>
      <c r="AW164" s="122"/>
      <c r="AX164" s="122"/>
      <c r="AY164" s="122"/>
      <c r="AZ164" s="122"/>
      <c r="BA164" s="20">
        <f t="shared" si="190"/>
        <v>0</v>
      </c>
      <c r="BB164" s="122"/>
      <c r="BC164" s="122"/>
      <c r="BD164" s="198">
        <v>3.0</v>
      </c>
      <c r="BE164" s="199">
        <f t="shared" si="226"/>
        <v>0</v>
      </c>
    </row>
    <row r="165" ht="50.25" customHeight="1">
      <c r="A165" s="20"/>
      <c r="B165" s="74"/>
      <c r="C165" s="135"/>
      <c r="D165" s="75"/>
      <c r="E165" s="136"/>
      <c r="F165" s="201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36"/>
      <c r="U165" s="138"/>
      <c r="V165" s="139"/>
      <c r="W165" s="139"/>
      <c r="X165" s="138"/>
      <c r="Y165" s="124"/>
      <c r="Z165" s="202"/>
      <c r="AA165" s="202"/>
      <c r="AB165" s="202"/>
      <c r="AC165" s="124"/>
      <c r="AD165" s="142" t="s">
        <v>413</v>
      </c>
      <c r="AE165" s="33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20"/>
      <c r="AR165" s="231"/>
      <c r="AS165" s="177"/>
      <c r="AT165" s="232"/>
      <c r="AU165" s="20"/>
      <c r="AV165" s="20"/>
      <c r="AW165" s="122"/>
      <c r="AX165" s="122"/>
      <c r="AY165" s="122"/>
      <c r="AZ165" s="122"/>
      <c r="BA165" s="20">
        <f t="shared" si="190"/>
        <v>0</v>
      </c>
      <c r="BB165" s="122"/>
      <c r="BC165" s="122"/>
      <c r="BD165" s="122"/>
      <c r="BE165" s="122"/>
    </row>
    <row r="166" ht="99.75" customHeight="1">
      <c r="A166" s="20"/>
      <c r="B166" s="146"/>
      <c r="C166" s="147"/>
      <c r="D166" s="148" t="s">
        <v>414</v>
      </c>
      <c r="E166" s="149">
        <v>2.4</v>
      </c>
      <c r="F166" s="137">
        <f t="shared" ref="F166:F174" si="227">SUM(AE166:AQ166)*E166</f>
        <v>0</v>
      </c>
      <c r="G166" s="137">
        <f t="shared" ref="G166:G174" si="228">AE166*X166</f>
        <v>0</v>
      </c>
      <c r="H166" s="137">
        <f t="shared" ref="H166:H174" si="229">AF166*X166</f>
        <v>0</v>
      </c>
      <c r="I166" s="137">
        <f t="shared" ref="I166:I174" si="230">AG166*X166</f>
        <v>0</v>
      </c>
      <c r="J166" s="137">
        <f t="shared" ref="J166:J174" si="231">AH166*X166</f>
        <v>0</v>
      </c>
      <c r="K166" s="137">
        <f t="shared" ref="K166:K174" si="232">AI166*X166</f>
        <v>0</v>
      </c>
      <c r="L166" s="137">
        <f t="shared" ref="L166:L174" si="233">AJ166*X166</f>
        <v>0</v>
      </c>
      <c r="M166" s="137">
        <f t="shared" ref="M166:M174" si="234">AK166*X166</f>
        <v>0</v>
      </c>
      <c r="N166" s="137">
        <f t="shared" ref="N166:N174" si="235">AL166*X166</f>
        <v>0</v>
      </c>
      <c r="O166" s="137">
        <f t="shared" ref="O166:O174" si="236">AM166*X166</f>
        <v>0</v>
      </c>
      <c r="P166" s="137">
        <f t="shared" ref="P166:P174" si="237">AN166*X166</f>
        <v>0</v>
      </c>
      <c r="Q166" s="137">
        <f t="shared" ref="Q166:Q174" si="238">AO166*X166</f>
        <v>0</v>
      </c>
      <c r="R166" s="137">
        <f t="shared" ref="R166:R174" si="239">AP166*X166</f>
        <v>0</v>
      </c>
      <c r="S166" s="137">
        <f t="shared" ref="S166:S174" si="240">AQ166*X166</f>
        <v>0</v>
      </c>
      <c r="T166" s="149">
        <v>4.0</v>
      </c>
      <c r="U166" s="150" t="s">
        <v>132</v>
      </c>
      <c r="V166" s="150" t="s">
        <v>415</v>
      </c>
      <c r="W166" s="150" t="s">
        <v>416</v>
      </c>
      <c r="X166" s="150">
        <v>4.0</v>
      </c>
      <c r="Y166" s="150">
        <v>0.0</v>
      </c>
      <c r="Z166" s="152">
        <v>16.0</v>
      </c>
      <c r="AA166" s="153"/>
      <c r="AB166" s="153"/>
      <c r="AC166" s="150" t="s">
        <v>109</v>
      </c>
      <c r="AD166" s="206">
        <v>318.0</v>
      </c>
      <c r="AE166" s="156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9"/>
      <c r="AR166" s="210">
        <f t="shared" ref="AR166:AR174" si="241">AD166*AE166+AD166*AF166+AD166*AG166+AD166*AH166+AD166*AI166+AD166*AJ166+AD166*AK166+AD166*AM166+AD166*AN166+AD166*AO166+AD166*AP166+AD166*AQ166+AD166*AL166</f>
        <v>0</v>
      </c>
      <c r="AS166" s="211" t="str">
        <f t="shared" ref="AS166:AS174" si="242">IF(SUM(AE166:AQ166)&gt;0,"Yes","No")</f>
        <v>No</v>
      </c>
      <c r="AT166" s="212" t="str">
        <f t="shared" ref="AT166:AT174" si="243">IF(B166="New","Yes","No")</f>
        <v>No</v>
      </c>
      <c r="AU166" s="20"/>
      <c r="AV166" s="20"/>
      <c r="AW166" s="20"/>
      <c r="AX166" s="20"/>
      <c r="AY166" s="20"/>
      <c r="AZ166" s="20"/>
      <c r="BA166" s="20"/>
      <c r="BB166" s="20"/>
      <c r="BC166" s="20"/>
      <c r="BD166" s="162">
        <v>4.0</v>
      </c>
      <c r="BE166" s="163">
        <f t="shared" ref="BE166:BE174" si="244">BD166*SUM(AE166:AQ166)</f>
        <v>0</v>
      </c>
    </row>
    <row r="167" ht="99.75" customHeight="1">
      <c r="A167" s="20"/>
      <c r="B167" s="164"/>
      <c r="C167" s="20"/>
      <c r="D167" s="75" t="s">
        <v>417</v>
      </c>
      <c r="E167" s="165">
        <v>4.6</v>
      </c>
      <c r="F167" s="166">
        <f t="shared" si="227"/>
        <v>0</v>
      </c>
      <c r="G167" s="166">
        <f t="shared" si="228"/>
        <v>0</v>
      </c>
      <c r="H167" s="166">
        <f t="shared" si="229"/>
        <v>0</v>
      </c>
      <c r="I167" s="166">
        <f t="shared" si="230"/>
        <v>0</v>
      </c>
      <c r="J167" s="166">
        <f t="shared" si="231"/>
        <v>0</v>
      </c>
      <c r="K167" s="166">
        <f t="shared" si="232"/>
        <v>0</v>
      </c>
      <c r="L167" s="166">
        <f t="shared" si="233"/>
        <v>0</v>
      </c>
      <c r="M167" s="166">
        <f t="shared" si="234"/>
        <v>0</v>
      </c>
      <c r="N167" s="166">
        <f t="shared" si="235"/>
        <v>0</v>
      </c>
      <c r="O167" s="166">
        <f t="shared" si="236"/>
        <v>0</v>
      </c>
      <c r="P167" s="166">
        <f t="shared" si="237"/>
        <v>0</v>
      </c>
      <c r="Q167" s="166">
        <f t="shared" si="238"/>
        <v>0</v>
      </c>
      <c r="R167" s="166">
        <f t="shared" si="239"/>
        <v>0</v>
      </c>
      <c r="S167" s="166">
        <f t="shared" si="240"/>
        <v>0</v>
      </c>
      <c r="T167" s="165">
        <v>2.0</v>
      </c>
      <c r="U167" s="107" t="s">
        <v>111</v>
      </c>
      <c r="V167" s="167" t="s">
        <v>418</v>
      </c>
      <c r="W167" s="168" t="s">
        <v>416</v>
      </c>
      <c r="X167" s="107">
        <v>2.0</v>
      </c>
      <c r="Y167" s="107">
        <v>0.0</v>
      </c>
      <c r="Z167" s="169">
        <v>8.0</v>
      </c>
      <c r="AA167" s="170"/>
      <c r="AB167" s="170"/>
      <c r="AC167" s="107" t="s">
        <v>109</v>
      </c>
      <c r="AD167" s="171">
        <v>286.2</v>
      </c>
      <c r="AE167" s="172"/>
      <c r="AF167" s="173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5"/>
      <c r="AR167" s="176">
        <f t="shared" si="241"/>
        <v>0</v>
      </c>
      <c r="AS167" s="177" t="str">
        <f t="shared" si="242"/>
        <v>No</v>
      </c>
      <c r="AT167" s="178" t="str">
        <f t="shared" si="243"/>
        <v>No</v>
      </c>
      <c r="AU167" s="20">
        <v>3.0</v>
      </c>
      <c r="AV167" s="20">
        <v>1.0</v>
      </c>
      <c r="AW167" s="122"/>
      <c r="AX167" s="122">
        <v>350.0</v>
      </c>
      <c r="AY167" s="122">
        <v>900.0</v>
      </c>
      <c r="AZ167" s="122">
        <v>150.0</v>
      </c>
      <c r="BA167" s="20">
        <f>SUM(AE167:AO167)*Y167</f>
        <v>0</v>
      </c>
      <c r="BB167" s="122">
        <v>1.37061</v>
      </c>
      <c r="BC167" s="122"/>
      <c r="BD167" s="158">
        <v>2.0</v>
      </c>
      <c r="BE167" s="156">
        <f t="shared" si="244"/>
        <v>0</v>
      </c>
    </row>
    <row r="168" ht="99.75" customHeight="1">
      <c r="A168" s="20"/>
      <c r="B168" s="179"/>
      <c r="C168" s="20"/>
      <c r="D168" s="180" t="s">
        <v>419</v>
      </c>
      <c r="E168" s="165">
        <v>7.6</v>
      </c>
      <c r="F168" s="181">
        <f t="shared" si="227"/>
        <v>0</v>
      </c>
      <c r="G168" s="181">
        <f t="shared" si="228"/>
        <v>0</v>
      </c>
      <c r="H168" s="181">
        <f t="shared" si="229"/>
        <v>0</v>
      </c>
      <c r="I168" s="181">
        <f t="shared" si="230"/>
        <v>0</v>
      </c>
      <c r="J168" s="181">
        <f t="shared" si="231"/>
        <v>0</v>
      </c>
      <c r="K168" s="181">
        <f t="shared" si="232"/>
        <v>0</v>
      </c>
      <c r="L168" s="181">
        <f t="shared" si="233"/>
        <v>0</v>
      </c>
      <c r="M168" s="181">
        <f t="shared" si="234"/>
        <v>0</v>
      </c>
      <c r="N168" s="181">
        <f t="shared" si="235"/>
        <v>0</v>
      </c>
      <c r="O168" s="181">
        <f t="shared" si="236"/>
        <v>0</v>
      </c>
      <c r="P168" s="181">
        <f t="shared" si="237"/>
        <v>0</v>
      </c>
      <c r="Q168" s="181">
        <f t="shared" si="238"/>
        <v>0</v>
      </c>
      <c r="R168" s="181">
        <f t="shared" si="239"/>
        <v>0</v>
      </c>
      <c r="S168" s="181">
        <f t="shared" si="240"/>
        <v>0</v>
      </c>
      <c r="T168" s="165">
        <v>2.0</v>
      </c>
      <c r="U168" s="154" t="s">
        <v>185</v>
      </c>
      <c r="V168" s="182" t="s">
        <v>420</v>
      </c>
      <c r="W168" s="182" t="s">
        <v>416</v>
      </c>
      <c r="X168" s="154">
        <v>2.0</v>
      </c>
      <c r="Y168" s="154">
        <v>0.0</v>
      </c>
      <c r="Z168" s="169">
        <v>10.0</v>
      </c>
      <c r="AA168" s="170"/>
      <c r="AB168" s="170"/>
      <c r="AC168" s="154" t="s">
        <v>109</v>
      </c>
      <c r="AD168" s="155">
        <v>318.0</v>
      </c>
      <c r="AE168" s="156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8"/>
      <c r="AR168" s="159">
        <f t="shared" si="241"/>
        <v>0</v>
      </c>
      <c r="AS168" s="160" t="str">
        <f t="shared" si="242"/>
        <v>No</v>
      </c>
      <c r="AT168" s="161" t="str">
        <f t="shared" si="243"/>
        <v>No</v>
      </c>
      <c r="AU168" s="20"/>
      <c r="AV168" s="20"/>
      <c r="AW168" s="20"/>
      <c r="AX168" s="20"/>
      <c r="AY168" s="20"/>
      <c r="AZ168" s="20"/>
      <c r="BA168" s="20"/>
      <c r="BB168" s="20"/>
      <c r="BC168" s="20"/>
      <c r="BD168" s="158">
        <v>2.0</v>
      </c>
      <c r="BE168" s="156">
        <f t="shared" si="244"/>
        <v>0</v>
      </c>
    </row>
    <row r="169" ht="99.75" customHeight="1">
      <c r="A169" s="20"/>
      <c r="B169" s="164"/>
      <c r="C169" s="20"/>
      <c r="D169" s="75" t="s">
        <v>421</v>
      </c>
      <c r="E169" s="165">
        <v>7.0</v>
      </c>
      <c r="F169" s="166">
        <f t="shared" si="227"/>
        <v>0</v>
      </c>
      <c r="G169" s="166">
        <f t="shared" si="228"/>
        <v>0</v>
      </c>
      <c r="H169" s="166">
        <f t="shared" si="229"/>
        <v>0</v>
      </c>
      <c r="I169" s="166">
        <f t="shared" si="230"/>
        <v>0</v>
      </c>
      <c r="J169" s="166">
        <f t="shared" si="231"/>
        <v>0</v>
      </c>
      <c r="K169" s="166">
        <f t="shared" si="232"/>
        <v>0</v>
      </c>
      <c r="L169" s="166">
        <f t="shared" si="233"/>
        <v>0</v>
      </c>
      <c r="M169" s="166">
        <f t="shared" si="234"/>
        <v>0</v>
      </c>
      <c r="N169" s="166">
        <f t="shared" si="235"/>
        <v>0</v>
      </c>
      <c r="O169" s="166">
        <f t="shared" si="236"/>
        <v>0</v>
      </c>
      <c r="P169" s="166">
        <f t="shared" si="237"/>
        <v>0</v>
      </c>
      <c r="Q169" s="166">
        <f t="shared" si="238"/>
        <v>0</v>
      </c>
      <c r="R169" s="166">
        <f t="shared" si="239"/>
        <v>0</v>
      </c>
      <c r="S169" s="166">
        <f t="shared" si="240"/>
        <v>0</v>
      </c>
      <c r="T169" s="165">
        <v>1.0</v>
      </c>
      <c r="U169" s="107" t="s">
        <v>123</v>
      </c>
      <c r="V169" s="167" t="s">
        <v>422</v>
      </c>
      <c r="W169" s="168" t="s">
        <v>416</v>
      </c>
      <c r="X169" s="107">
        <v>1.0</v>
      </c>
      <c r="Y169" s="107">
        <v>0.0</v>
      </c>
      <c r="Z169" s="169">
        <v>6.0</v>
      </c>
      <c r="AA169" s="170"/>
      <c r="AB169" s="170"/>
      <c r="AC169" s="107" t="s">
        <v>109</v>
      </c>
      <c r="AD169" s="213">
        <v>212.0</v>
      </c>
      <c r="AE169" s="172"/>
      <c r="AF169" s="173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5"/>
      <c r="AR169" s="176">
        <f t="shared" si="241"/>
        <v>0</v>
      </c>
      <c r="AS169" s="177" t="str">
        <f t="shared" si="242"/>
        <v>No</v>
      </c>
      <c r="AT169" s="178" t="str">
        <f t="shared" si="243"/>
        <v>No</v>
      </c>
      <c r="AU169" s="20"/>
      <c r="AV169" s="20">
        <f>X169</f>
        <v>1</v>
      </c>
      <c r="AW169" s="122"/>
      <c r="AX169" s="122">
        <v>150.0</v>
      </c>
      <c r="AY169" s="122">
        <v>500.0</v>
      </c>
      <c r="AZ169" s="122">
        <v>80.0</v>
      </c>
      <c r="BA169" s="20">
        <f>SUM(AE169:AO169)*Y169</f>
        <v>0</v>
      </c>
      <c r="BB169" s="122">
        <v>0.53464</v>
      </c>
      <c r="BC169" s="122"/>
      <c r="BD169" s="158">
        <v>1.0</v>
      </c>
      <c r="BE169" s="156">
        <f t="shared" si="244"/>
        <v>0</v>
      </c>
    </row>
    <row r="170" ht="99.75" customHeight="1">
      <c r="A170" s="20"/>
      <c r="B170" s="179"/>
      <c r="C170" s="20"/>
      <c r="D170" s="180" t="s">
        <v>423</v>
      </c>
      <c r="E170" s="165">
        <v>9.7</v>
      </c>
      <c r="F170" s="181">
        <f t="shared" si="227"/>
        <v>0</v>
      </c>
      <c r="G170" s="181">
        <f t="shared" si="228"/>
        <v>0</v>
      </c>
      <c r="H170" s="181">
        <f t="shared" si="229"/>
        <v>0</v>
      </c>
      <c r="I170" s="181">
        <f t="shared" si="230"/>
        <v>0</v>
      </c>
      <c r="J170" s="181">
        <f t="shared" si="231"/>
        <v>0</v>
      </c>
      <c r="K170" s="181">
        <f t="shared" si="232"/>
        <v>0</v>
      </c>
      <c r="L170" s="181">
        <f t="shared" si="233"/>
        <v>0</v>
      </c>
      <c r="M170" s="181">
        <f t="shared" si="234"/>
        <v>0</v>
      </c>
      <c r="N170" s="181">
        <f t="shared" si="235"/>
        <v>0</v>
      </c>
      <c r="O170" s="181">
        <f t="shared" si="236"/>
        <v>0</v>
      </c>
      <c r="P170" s="181">
        <f t="shared" si="237"/>
        <v>0</v>
      </c>
      <c r="Q170" s="181">
        <f t="shared" si="238"/>
        <v>0</v>
      </c>
      <c r="R170" s="181">
        <f t="shared" si="239"/>
        <v>0</v>
      </c>
      <c r="S170" s="181">
        <f t="shared" si="240"/>
        <v>0</v>
      </c>
      <c r="T170" s="165">
        <v>1.0</v>
      </c>
      <c r="U170" s="154" t="s">
        <v>123</v>
      </c>
      <c r="V170" s="154" t="s">
        <v>424</v>
      </c>
      <c r="W170" s="154" t="s">
        <v>416</v>
      </c>
      <c r="X170" s="154">
        <v>1.0</v>
      </c>
      <c r="Y170" s="154">
        <v>0.0</v>
      </c>
      <c r="Z170" s="169">
        <v>6.0</v>
      </c>
      <c r="AA170" s="170"/>
      <c r="AB170" s="170"/>
      <c r="AC170" s="154" t="s">
        <v>109</v>
      </c>
      <c r="AD170" s="155">
        <v>233.20000000000002</v>
      </c>
      <c r="AE170" s="156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8"/>
      <c r="AR170" s="159">
        <f t="shared" si="241"/>
        <v>0</v>
      </c>
      <c r="AS170" s="160" t="str">
        <f t="shared" si="242"/>
        <v>No</v>
      </c>
      <c r="AT170" s="161" t="str">
        <f t="shared" si="243"/>
        <v>No</v>
      </c>
      <c r="AU170" s="20"/>
      <c r="AV170" s="20"/>
      <c r="AW170" s="20"/>
      <c r="AX170" s="20"/>
      <c r="AY170" s="20"/>
      <c r="AZ170" s="20"/>
      <c r="BA170" s="20"/>
      <c r="BB170" s="20"/>
      <c r="BC170" s="20"/>
      <c r="BD170" s="158">
        <v>1.0</v>
      </c>
      <c r="BE170" s="156">
        <f t="shared" si="244"/>
        <v>0</v>
      </c>
    </row>
    <row r="171" ht="99.75" customHeight="1">
      <c r="A171" s="20"/>
      <c r="B171" s="164"/>
      <c r="C171" s="20"/>
      <c r="D171" s="75" t="s">
        <v>425</v>
      </c>
      <c r="E171" s="165">
        <v>7.31</v>
      </c>
      <c r="F171" s="166">
        <f t="shared" si="227"/>
        <v>0</v>
      </c>
      <c r="G171" s="166">
        <f t="shared" si="228"/>
        <v>0</v>
      </c>
      <c r="H171" s="166">
        <f t="shared" si="229"/>
        <v>0</v>
      </c>
      <c r="I171" s="166">
        <f t="shared" si="230"/>
        <v>0</v>
      </c>
      <c r="J171" s="166">
        <f t="shared" si="231"/>
        <v>0</v>
      </c>
      <c r="K171" s="166">
        <f t="shared" si="232"/>
        <v>0</v>
      </c>
      <c r="L171" s="166">
        <f t="shared" si="233"/>
        <v>0</v>
      </c>
      <c r="M171" s="166">
        <f t="shared" si="234"/>
        <v>0</v>
      </c>
      <c r="N171" s="166">
        <f t="shared" si="235"/>
        <v>0</v>
      </c>
      <c r="O171" s="166">
        <f t="shared" si="236"/>
        <v>0</v>
      </c>
      <c r="P171" s="166">
        <f t="shared" si="237"/>
        <v>0</v>
      </c>
      <c r="Q171" s="166">
        <f t="shared" si="238"/>
        <v>0</v>
      </c>
      <c r="R171" s="166">
        <f t="shared" si="239"/>
        <v>0</v>
      </c>
      <c r="S171" s="166">
        <f t="shared" si="240"/>
        <v>0</v>
      </c>
      <c r="T171" s="165">
        <v>1.0</v>
      </c>
      <c r="U171" s="107" t="s">
        <v>123</v>
      </c>
      <c r="V171" s="167" t="s">
        <v>426</v>
      </c>
      <c r="W171" s="168" t="s">
        <v>416</v>
      </c>
      <c r="X171" s="107">
        <v>1.0</v>
      </c>
      <c r="Y171" s="107">
        <v>0.0</v>
      </c>
      <c r="Z171" s="169">
        <v>6.0</v>
      </c>
      <c r="AA171" s="170"/>
      <c r="AB171" s="170"/>
      <c r="AC171" s="107" t="s">
        <v>109</v>
      </c>
      <c r="AD171" s="213">
        <v>233.20000000000002</v>
      </c>
      <c r="AE171" s="172"/>
      <c r="AF171" s="173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5"/>
      <c r="AR171" s="176">
        <f t="shared" si="241"/>
        <v>0</v>
      </c>
      <c r="AS171" s="177" t="str">
        <f t="shared" si="242"/>
        <v>No</v>
      </c>
      <c r="AT171" s="178" t="str">
        <f t="shared" si="243"/>
        <v>No</v>
      </c>
      <c r="AU171" s="20"/>
      <c r="AV171" s="20"/>
      <c r="AW171" s="122"/>
      <c r="AX171" s="122"/>
      <c r="AY171" s="122"/>
      <c r="AZ171" s="122"/>
      <c r="BA171" s="20"/>
      <c r="BB171" s="122"/>
      <c r="BC171" s="122"/>
      <c r="BD171" s="158">
        <v>1.0</v>
      </c>
      <c r="BE171" s="156">
        <f t="shared" si="244"/>
        <v>0</v>
      </c>
    </row>
    <row r="172" ht="99.75" customHeight="1">
      <c r="A172" s="20"/>
      <c r="B172" s="179"/>
      <c r="C172" s="20"/>
      <c r="D172" s="180" t="s">
        <v>427</v>
      </c>
      <c r="E172" s="165">
        <v>1.77</v>
      </c>
      <c r="F172" s="181">
        <f t="shared" si="227"/>
        <v>0</v>
      </c>
      <c r="G172" s="181">
        <f t="shared" si="228"/>
        <v>0</v>
      </c>
      <c r="H172" s="181">
        <f t="shared" si="229"/>
        <v>0</v>
      </c>
      <c r="I172" s="181">
        <f t="shared" si="230"/>
        <v>0</v>
      </c>
      <c r="J172" s="181">
        <f t="shared" si="231"/>
        <v>0</v>
      </c>
      <c r="K172" s="181">
        <f t="shared" si="232"/>
        <v>0</v>
      </c>
      <c r="L172" s="181">
        <f t="shared" si="233"/>
        <v>0</v>
      </c>
      <c r="M172" s="181">
        <f t="shared" si="234"/>
        <v>0</v>
      </c>
      <c r="N172" s="181">
        <f t="shared" si="235"/>
        <v>0</v>
      </c>
      <c r="O172" s="181">
        <f t="shared" si="236"/>
        <v>0</v>
      </c>
      <c r="P172" s="181">
        <f t="shared" si="237"/>
        <v>0</v>
      </c>
      <c r="Q172" s="181">
        <f t="shared" si="238"/>
        <v>0</v>
      </c>
      <c r="R172" s="181">
        <f t="shared" si="239"/>
        <v>0</v>
      </c>
      <c r="S172" s="181">
        <f t="shared" si="240"/>
        <v>0</v>
      </c>
      <c r="T172" s="165">
        <v>1.0</v>
      </c>
      <c r="U172" s="154" t="s">
        <v>111</v>
      </c>
      <c r="V172" s="154" t="s">
        <v>428</v>
      </c>
      <c r="W172" s="154" t="s">
        <v>416</v>
      </c>
      <c r="X172" s="154">
        <v>1.0</v>
      </c>
      <c r="Y172" s="154">
        <v>0.0</v>
      </c>
      <c r="Z172" s="169">
        <v>6.0</v>
      </c>
      <c r="AA172" s="170"/>
      <c r="AB172" s="170"/>
      <c r="AC172" s="154" t="s">
        <v>109</v>
      </c>
      <c r="AD172" s="155">
        <v>106.0</v>
      </c>
      <c r="AE172" s="333"/>
      <c r="AF172" s="157"/>
      <c r="AG172" s="308"/>
      <c r="AH172" s="158"/>
      <c r="AI172" s="157"/>
      <c r="AJ172" s="308"/>
      <c r="AK172" s="158"/>
      <c r="AL172" s="157"/>
      <c r="AM172" s="157"/>
      <c r="AN172" s="157"/>
      <c r="AO172" s="308"/>
      <c r="AP172" s="157"/>
      <c r="AQ172" s="334"/>
      <c r="AR172" s="310">
        <f t="shared" si="241"/>
        <v>0</v>
      </c>
      <c r="AS172" s="160" t="str">
        <f t="shared" si="242"/>
        <v>No</v>
      </c>
      <c r="AT172" s="161" t="str">
        <f t="shared" si="243"/>
        <v>No</v>
      </c>
      <c r="AU172" s="20"/>
      <c r="AV172" s="20"/>
      <c r="AW172" s="20"/>
      <c r="AX172" s="20"/>
      <c r="AY172" s="20"/>
      <c r="AZ172" s="20"/>
      <c r="BA172" s="20"/>
      <c r="BB172" s="20"/>
      <c r="BC172" s="20"/>
      <c r="BD172" s="158">
        <v>1.0</v>
      </c>
      <c r="BE172" s="156">
        <f t="shared" si="244"/>
        <v>0</v>
      </c>
    </row>
    <row r="173" ht="99.75" customHeight="1">
      <c r="A173" s="20"/>
      <c r="B173" s="164" t="s">
        <v>40</v>
      </c>
      <c r="C173" s="122"/>
      <c r="D173" s="75" t="s">
        <v>429</v>
      </c>
      <c r="E173" s="165">
        <v>1.4</v>
      </c>
      <c r="F173" s="166">
        <f t="shared" si="227"/>
        <v>0</v>
      </c>
      <c r="G173" s="166">
        <f t="shared" si="228"/>
        <v>0</v>
      </c>
      <c r="H173" s="166">
        <f t="shared" si="229"/>
        <v>0</v>
      </c>
      <c r="I173" s="166">
        <f t="shared" si="230"/>
        <v>0</v>
      </c>
      <c r="J173" s="166">
        <f t="shared" si="231"/>
        <v>0</v>
      </c>
      <c r="K173" s="166">
        <f t="shared" si="232"/>
        <v>0</v>
      </c>
      <c r="L173" s="166">
        <f t="shared" si="233"/>
        <v>0</v>
      </c>
      <c r="M173" s="166">
        <f t="shared" si="234"/>
        <v>0</v>
      </c>
      <c r="N173" s="166">
        <f t="shared" si="235"/>
        <v>0</v>
      </c>
      <c r="O173" s="166">
        <f t="shared" si="236"/>
        <v>0</v>
      </c>
      <c r="P173" s="166">
        <f t="shared" si="237"/>
        <v>0</v>
      </c>
      <c r="Q173" s="166">
        <f t="shared" si="238"/>
        <v>0</v>
      </c>
      <c r="R173" s="166">
        <f t="shared" si="239"/>
        <v>0</v>
      </c>
      <c r="S173" s="166">
        <f t="shared" si="240"/>
        <v>0</v>
      </c>
      <c r="T173" s="165">
        <v>4.0</v>
      </c>
      <c r="U173" s="107" t="s">
        <v>106</v>
      </c>
      <c r="V173" s="167" t="s">
        <v>430</v>
      </c>
      <c r="W173" s="168" t="s">
        <v>416</v>
      </c>
      <c r="X173" s="107">
        <v>4.0</v>
      </c>
      <c r="Y173" s="107">
        <v>0.0</v>
      </c>
      <c r="Z173" s="169">
        <v>12.0</v>
      </c>
      <c r="AA173" s="170"/>
      <c r="AB173" s="170"/>
      <c r="AC173" s="107" t="s">
        <v>109</v>
      </c>
      <c r="AD173" s="171">
        <v>305.0</v>
      </c>
      <c r="AE173" s="172"/>
      <c r="AF173" s="173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5"/>
      <c r="AR173" s="176">
        <f t="shared" si="241"/>
        <v>0</v>
      </c>
      <c r="AS173" s="177" t="str">
        <f t="shared" si="242"/>
        <v>No</v>
      </c>
      <c r="AT173" s="178" t="str">
        <f t="shared" si="243"/>
        <v>Yes</v>
      </c>
      <c r="AU173" s="20"/>
      <c r="AV173" s="20"/>
      <c r="AW173" s="122"/>
      <c r="AX173" s="122"/>
      <c r="AY173" s="122"/>
      <c r="AZ173" s="122"/>
      <c r="BA173" s="20"/>
      <c r="BB173" s="122"/>
      <c r="BC173" s="122"/>
      <c r="BD173" s="158">
        <v>4.0</v>
      </c>
      <c r="BE173" s="156">
        <f t="shared" si="244"/>
        <v>0</v>
      </c>
    </row>
    <row r="174" ht="99.75" customHeight="1">
      <c r="A174" s="20"/>
      <c r="B174" s="183" t="s">
        <v>40</v>
      </c>
      <c r="C174" s="143"/>
      <c r="D174" s="184" t="s">
        <v>431</v>
      </c>
      <c r="E174" s="185">
        <v>7.0</v>
      </c>
      <c r="F174" s="186">
        <f t="shared" si="227"/>
        <v>0</v>
      </c>
      <c r="G174" s="186">
        <f t="shared" si="228"/>
        <v>0</v>
      </c>
      <c r="H174" s="186">
        <f t="shared" si="229"/>
        <v>0</v>
      </c>
      <c r="I174" s="186">
        <f t="shared" si="230"/>
        <v>0</v>
      </c>
      <c r="J174" s="186">
        <f t="shared" si="231"/>
        <v>0</v>
      </c>
      <c r="K174" s="186">
        <f t="shared" si="232"/>
        <v>0</v>
      </c>
      <c r="L174" s="186">
        <f t="shared" si="233"/>
        <v>0</v>
      </c>
      <c r="M174" s="186">
        <f t="shared" si="234"/>
        <v>0</v>
      </c>
      <c r="N174" s="186">
        <f t="shared" si="235"/>
        <v>0</v>
      </c>
      <c r="O174" s="186">
        <f t="shared" si="236"/>
        <v>0</v>
      </c>
      <c r="P174" s="186">
        <f t="shared" si="237"/>
        <v>0</v>
      </c>
      <c r="Q174" s="186">
        <f t="shared" si="238"/>
        <v>0</v>
      </c>
      <c r="R174" s="186">
        <f t="shared" si="239"/>
        <v>0</v>
      </c>
      <c r="S174" s="186">
        <f t="shared" si="240"/>
        <v>0</v>
      </c>
      <c r="T174" s="185">
        <v>2.0</v>
      </c>
      <c r="U174" s="187" t="s">
        <v>111</v>
      </c>
      <c r="V174" s="187" t="s">
        <v>432</v>
      </c>
      <c r="W174" s="187" t="s">
        <v>416</v>
      </c>
      <c r="X174" s="187">
        <v>2.0</v>
      </c>
      <c r="Y174" s="187">
        <v>0.0</v>
      </c>
      <c r="Z174" s="189">
        <v>8.0</v>
      </c>
      <c r="AA174" s="190"/>
      <c r="AB174" s="190"/>
      <c r="AC174" s="187" t="s">
        <v>109</v>
      </c>
      <c r="AD174" s="191">
        <v>260.0</v>
      </c>
      <c r="AE174" s="236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4"/>
      <c r="AR174" s="195">
        <f t="shared" si="241"/>
        <v>0</v>
      </c>
      <c r="AS174" s="196" t="str">
        <f t="shared" si="242"/>
        <v>No</v>
      </c>
      <c r="AT174" s="197" t="str">
        <f t="shared" si="243"/>
        <v>Yes</v>
      </c>
      <c r="AU174" s="20"/>
      <c r="AV174" s="20"/>
      <c r="AW174" s="122"/>
      <c r="AX174" s="122"/>
      <c r="AY174" s="122"/>
      <c r="AZ174" s="122"/>
      <c r="BA174" s="20"/>
      <c r="BB174" s="122"/>
      <c r="BC174" s="122"/>
      <c r="BD174" s="198">
        <v>2.0</v>
      </c>
      <c r="BE174" s="199">
        <f t="shared" si="244"/>
        <v>0</v>
      </c>
    </row>
    <row r="175" ht="21.0" customHeight="1">
      <c r="B175" s="37"/>
      <c r="D175" s="38"/>
      <c r="E175" s="39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39"/>
      <c r="U175" s="41"/>
      <c r="V175" s="42"/>
      <c r="W175" s="42"/>
      <c r="X175" s="41"/>
      <c r="Z175" s="44"/>
      <c r="AA175" s="44"/>
      <c r="AB175" s="44"/>
      <c r="AD175" s="72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335"/>
      <c r="AS175" s="52"/>
      <c r="AW175" s="20"/>
      <c r="AX175" s="20"/>
      <c r="AY175" s="20"/>
      <c r="AZ175" s="20"/>
    </row>
    <row r="176" ht="21.0" customHeight="1">
      <c r="B176" s="37"/>
      <c r="D176" s="38"/>
      <c r="E176" s="39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39"/>
      <c r="U176" s="41"/>
      <c r="V176" s="42"/>
      <c r="W176" s="42"/>
      <c r="X176" s="41"/>
      <c r="Z176" s="44"/>
      <c r="AA176" s="44"/>
      <c r="AB176" s="44"/>
      <c r="AD176" s="72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335"/>
      <c r="AS176" s="52"/>
      <c r="AW176" s="20"/>
      <c r="AX176" s="20"/>
      <c r="AY176" s="20"/>
      <c r="AZ176" s="20"/>
    </row>
    <row r="177" ht="21.0" customHeight="1">
      <c r="B177" s="37"/>
      <c r="D177" s="38"/>
      <c r="E177" s="39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39"/>
      <c r="U177" s="41"/>
      <c r="V177" s="42"/>
      <c r="W177" s="42"/>
      <c r="X177" s="41"/>
      <c r="Z177" s="44"/>
      <c r="AA177" s="44"/>
      <c r="AB177" s="44"/>
      <c r="AD177" s="72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335"/>
      <c r="AS177" s="52"/>
      <c r="AW177" s="20"/>
      <c r="AX177" s="20"/>
      <c r="AY177" s="20"/>
      <c r="AZ177" s="20"/>
    </row>
    <row r="178" ht="21.0" customHeight="1">
      <c r="B178" s="37"/>
      <c r="D178" s="38"/>
      <c r="E178" s="39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39"/>
      <c r="U178" s="41"/>
      <c r="V178" s="42"/>
      <c r="W178" s="42"/>
      <c r="X178" s="41"/>
      <c r="Z178" s="44"/>
      <c r="AA178" s="44"/>
      <c r="AB178" s="44"/>
      <c r="AD178" s="72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335"/>
      <c r="AS178" s="52"/>
      <c r="AW178" s="20"/>
      <c r="AX178" s="20"/>
      <c r="AY178" s="20"/>
      <c r="AZ178" s="20"/>
    </row>
    <row r="179" ht="21.0" customHeight="1">
      <c r="B179" s="37"/>
      <c r="D179" s="38"/>
      <c r="E179" s="39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39"/>
      <c r="U179" s="41"/>
      <c r="V179" s="42"/>
      <c r="W179" s="42"/>
      <c r="X179" s="41"/>
      <c r="Z179" s="44"/>
      <c r="AA179" s="44"/>
      <c r="AB179" s="44"/>
      <c r="AD179" s="72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335"/>
      <c r="AS179" s="52"/>
      <c r="AW179" s="20"/>
      <c r="AX179" s="20"/>
      <c r="AY179" s="20"/>
      <c r="AZ179" s="20"/>
    </row>
    <row r="180" ht="21.0" customHeight="1">
      <c r="B180" s="37"/>
      <c r="D180" s="38"/>
      <c r="E180" s="39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39"/>
      <c r="U180" s="41"/>
      <c r="V180" s="42"/>
      <c r="W180" s="42"/>
      <c r="X180" s="41"/>
      <c r="Z180" s="44"/>
      <c r="AA180" s="44"/>
      <c r="AB180" s="44"/>
      <c r="AD180" s="72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335"/>
      <c r="AS180" s="52"/>
      <c r="AW180" s="20"/>
      <c r="AX180" s="20"/>
      <c r="AY180" s="20"/>
      <c r="AZ180" s="20"/>
    </row>
    <row r="181" ht="21.0" customHeight="1">
      <c r="B181" s="37"/>
      <c r="D181" s="38"/>
      <c r="E181" s="39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39"/>
      <c r="U181" s="41"/>
      <c r="V181" s="42"/>
      <c r="W181" s="42"/>
      <c r="X181" s="41"/>
      <c r="Z181" s="44"/>
      <c r="AA181" s="44"/>
      <c r="AB181" s="44"/>
      <c r="AD181" s="72"/>
      <c r="AE181" s="20"/>
      <c r="AF181" s="20"/>
      <c r="AG181" s="20"/>
      <c r="AH181" s="20"/>
      <c r="AI181" s="20"/>
      <c r="AJ181" s="336"/>
      <c r="AK181" s="20"/>
      <c r="AL181" s="20"/>
      <c r="AM181" s="20"/>
      <c r="AN181" s="20"/>
      <c r="AO181" s="20"/>
      <c r="AP181" s="20"/>
      <c r="AQ181" s="20"/>
      <c r="AR181" s="335"/>
      <c r="AS181" s="52"/>
      <c r="AW181" s="20"/>
      <c r="AX181" s="20"/>
      <c r="AY181" s="20"/>
      <c r="AZ181" s="20"/>
    </row>
    <row r="182" ht="21.0" customHeight="1">
      <c r="B182" s="37"/>
      <c r="D182" s="38"/>
      <c r="E182" s="39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39"/>
      <c r="U182" s="41"/>
      <c r="V182" s="42"/>
      <c r="W182" s="42"/>
      <c r="X182" s="41"/>
      <c r="Z182" s="44"/>
      <c r="AA182" s="44"/>
      <c r="AB182" s="44"/>
      <c r="AD182" s="72"/>
      <c r="AE182" s="20"/>
      <c r="AF182" s="20"/>
      <c r="AG182" s="20"/>
      <c r="AH182" s="20"/>
      <c r="AI182" s="336"/>
      <c r="AJ182" s="20"/>
      <c r="AK182" s="20"/>
      <c r="AL182" s="20"/>
      <c r="AM182" s="20"/>
      <c r="AN182" s="20"/>
      <c r="AO182" s="20"/>
      <c r="AP182" s="20"/>
      <c r="AQ182" s="20"/>
      <c r="AR182" s="335"/>
      <c r="AS182" s="52"/>
      <c r="AW182" s="20"/>
      <c r="AX182" s="20"/>
      <c r="AY182" s="20"/>
      <c r="AZ182" s="20"/>
    </row>
    <row r="183" ht="21.0" customHeight="1">
      <c r="B183" s="37"/>
      <c r="D183" s="38"/>
      <c r="E183" s="39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39"/>
      <c r="U183" s="41"/>
      <c r="V183" s="42"/>
      <c r="W183" s="42"/>
      <c r="X183" s="41"/>
      <c r="Z183" s="44"/>
      <c r="AA183" s="44"/>
      <c r="AB183" s="44"/>
      <c r="AD183" s="72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335"/>
      <c r="AS183" s="52"/>
      <c r="AW183" s="20"/>
      <c r="AX183" s="20"/>
      <c r="AY183" s="20"/>
      <c r="AZ183" s="20"/>
    </row>
    <row r="184" ht="21.0" customHeight="1">
      <c r="B184" s="37"/>
      <c r="D184" s="38"/>
      <c r="E184" s="39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39"/>
      <c r="U184" s="41"/>
      <c r="V184" s="42"/>
      <c r="W184" s="42"/>
      <c r="X184" s="41"/>
      <c r="Z184" s="44"/>
      <c r="AA184" s="44"/>
      <c r="AB184" s="44"/>
      <c r="AD184" s="72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335"/>
      <c r="AS184" s="52"/>
      <c r="AW184" s="20"/>
      <c r="AX184" s="20"/>
      <c r="AY184" s="20"/>
      <c r="AZ184" s="20"/>
    </row>
    <row r="185" ht="21.0" customHeight="1">
      <c r="B185" s="37"/>
      <c r="D185" s="38"/>
      <c r="E185" s="39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39"/>
      <c r="U185" s="41"/>
      <c r="V185" s="42"/>
      <c r="W185" s="42"/>
      <c r="X185" s="41"/>
      <c r="Z185" s="44"/>
      <c r="AA185" s="44"/>
      <c r="AB185" s="44"/>
      <c r="AD185" s="72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335"/>
      <c r="AS185" s="52"/>
      <c r="AW185" s="20"/>
      <c r="AX185" s="20"/>
      <c r="AY185" s="20"/>
      <c r="AZ185" s="20"/>
    </row>
    <row r="186" ht="21.0" customHeight="1">
      <c r="B186" s="37"/>
      <c r="D186" s="38"/>
      <c r="E186" s="39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39"/>
      <c r="U186" s="41"/>
      <c r="V186" s="42"/>
      <c r="W186" s="42"/>
      <c r="X186" s="41"/>
      <c r="Z186" s="44"/>
      <c r="AA186" s="44"/>
      <c r="AB186" s="44"/>
      <c r="AD186" s="72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335"/>
      <c r="AS186" s="52"/>
      <c r="AW186" s="20"/>
      <c r="AX186" s="20"/>
      <c r="AY186" s="20"/>
      <c r="AZ186" s="20"/>
    </row>
    <row r="187" ht="21.0" customHeight="1">
      <c r="B187" s="37"/>
      <c r="D187" s="38"/>
      <c r="E187" s="39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39"/>
      <c r="U187" s="41"/>
      <c r="V187" s="42"/>
      <c r="W187" s="42"/>
      <c r="X187" s="41"/>
      <c r="Z187" s="44"/>
      <c r="AA187" s="44"/>
      <c r="AB187" s="44"/>
      <c r="AD187" s="72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335"/>
      <c r="AS187" s="52"/>
      <c r="AW187" s="20"/>
      <c r="AX187" s="20"/>
      <c r="AY187" s="20"/>
      <c r="AZ187" s="20"/>
    </row>
    <row r="188" ht="21.0" customHeight="1">
      <c r="B188" s="37"/>
      <c r="D188" s="38"/>
      <c r="E188" s="39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39"/>
      <c r="U188" s="41"/>
      <c r="V188" s="42"/>
      <c r="W188" s="42"/>
      <c r="X188" s="41"/>
      <c r="Z188" s="44"/>
      <c r="AA188" s="44"/>
      <c r="AB188" s="44"/>
      <c r="AD188" s="72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335"/>
      <c r="AS188" s="52"/>
      <c r="AW188" s="20"/>
      <c r="AX188" s="20"/>
      <c r="AY188" s="20"/>
      <c r="AZ188" s="20"/>
    </row>
    <row r="189" ht="21.0" customHeight="1">
      <c r="B189" s="37"/>
      <c r="D189" s="38"/>
      <c r="E189" s="39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39"/>
      <c r="U189" s="41"/>
      <c r="V189" s="42"/>
      <c r="W189" s="42"/>
      <c r="X189" s="41"/>
      <c r="Z189" s="44"/>
      <c r="AA189" s="44"/>
      <c r="AB189" s="44"/>
      <c r="AD189" s="72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335"/>
      <c r="AS189" s="52"/>
      <c r="AW189" s="20"/>
      <c r="AX189" s="20"/>
      <c r="AY189" s="20"/>
      <c r="AZ189" s="20"/>
    </row>
    <row r="190" ht="21.0" customHeight="1">
      <c r="B190" s="37"/>
      <c r="D190" s="38"/>
      <c r="E190" s="39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39"/>
      <c r="U190" s="41"/>
      <c r="V190" s="42"/>
      <c r="W190" s="42"/>
      <c r="X190" s="41"/>
      <c r="Z190" s="44"/>
      <c r="AA190" s="44"/>
      <c r="AB190" s="44"/>
      <c r="AD190" s="72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335"/>
      <c r="AS190" s="52"/>
      <c r="AW190" s="20"/>
      <c r="AX190" s="20"/>
      <c r="AY190" s="20"/>
      <c r="AZ190" s="20"/>
    </row>
    <row r="191" ht="21.0" customHeight="1">
      <c r="B191" s="37"/>
      <c r="D191" s="38"/>
      <c r="E191" s="39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39"/>
      <c r="U191" s="41"/>
      <c r="V191" s="42"/>
      <c r="W191" s="42"/>
      <c r="X191" s="41"/>
      <c r="Z191" s="44"/>
      <c r="AA191" s="44"/>
      <c r="AB191" s="44"/>
      <c r="AD191" s="72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335"/>
      <c r="AS191" s="52"/>
      <c r="AW191" s="20"/>
      <c r="AX191" s="20"/>
      <c r="AY191" s="20"/>
      <c r="AZ191" s="20"/>
    </row>
    <row r="192" ht="21.0" customHeight="1">
      <c r="B192" s="37"/>
      <c r="D192" s="38"/>
      <c r="E192" s="39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39"/>
      <c r="U192" s="41"/>
      <c r="V192" s="42"/>
      <c r="W192" s="42"/>
      <c r="X192" s="41"/>
      <c r="Z192" s="44"/>
      <c r="AA192" s="44"/>
      <c r="AB192" s="44"/>
      <c r="AD192" s="72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335"/>
      <c r="AS192" s="52"/>
      <c r="AW192" s="20"/>
      <c r="AX192" s="20"/>
      <c r="AY192" s="20"/>
      <c r="AZ192" s="20"/>
    </row>
    <row r="193" ht="21.0" customHeight="1">
      <c r="B193" s="37"/>
      <c r="D193" s="38"/>
      <c r="E193" s="39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39"/>
      <c r="U193" s="41"/>
      <c r="V193" s="42"/>
      <c r="W193" s="42"/>
      <c r="X193" s="41"/>
      <c r="Z193" s="44"/>
      <c r="AA193" s="44"/>
      <c r="AB193" s="44"/>
      <c r="AD193" s="72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335"/>
      <c r="AS193" s="52"/>
      <c r="AW193" s="20"/>
      <c r="AX193" s="20"/>
      <c r="AY193" s="20"/>
      <c r="AZ193" s="20"/>
    </row>
    <row r="194" ht="21.0" customHeight="1">
      <c r="B194" s="37"/>
      <c r="D194" s="38"/>
      <c r="E194" s="39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39"/>
      <c r="U194" s="41"/>
      <c r="V194" s="42"/>
      <c r="W194" s="42"/>
      <c r="X194" s="41"/>
      <c r="Z194" s="44"/>
      <c r="AA194" s="44"/>
      <c r="AB194" s="44"/>
      <c r="AD194" s="72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52"/>
      <c r="AS194" s="52"/>
      <c r="AW194" s="20"/>
      <c r="AX194" s="20"/>
      <c r="AY194" s="20"/>
      <c r="AZ194" s="20"/>
    </row>
    <row r="195" ht="21.0" customHeight="1">
      <c r="B195" s="37"/>
      <c r="D195" s="38"/>
      <c r="E195" s="39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39"/>
      <c r="U195" s="41"/>
      <c r="V195" s="42"/>
      <c r="W195" s="42"/>
      <c r="X195" s="41"/>
      <c r="Z195" s="44"/>
      <c r="AA195" s="44"/>
      <c r="AB195" s="44"/>
      <c r="AD195" s="72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52"/>
      <c r="AS195" s="52"/>
      <c r="AW195" s="20"/>
      <c r="AX195" s="20"/>
      <c r="AY195" s="20"/>
      <c r="AZ195" s="20"/>
    </row>
    <row r="196" ht="21.0" customHeight="1">
      <c r="B196" s="37"/>
      <c r="D196" s="38"/>
      <c r="E196" s="39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39"/>
      <c r="U196" s="41"/>
      <c r="V196" s="42"/>
      <c r="W196" s="42"/>
      <c r="X196" s="41"/>
      <c r="Z196" s="44"/>
      <c r="AA196" s="44"/>
      <c r="AB196" s="44"/>
      <c r="AD196" s="72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52"/>
      <c r="AS196" s="52"/>
      <c r="AW196" s="20"/>
      <c r="AX196" s="20"/>
      <c r="AY196" s="20"/>
      <c r="AZ196" s="20"/>
    </row>
    <row r="197" ht="21.0" customHeight="1">
      <c r="B197" s="37"/>
      <c r="D197" s="38"/>
      <c r="E197" s="39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39"/>
      <c r="U197" s="41"/>
      <c r="V197" s="42"/>
      <c r="W197" s="42"/>
      <c r="X197" s="41"/>
      <c r="Z197" s="44"/>
      <c r="AA197" s="44"/>
      <c r="AB197" s="44"/>
      <c r="AD197" s="72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52"/>
      <c r="AS197" s="52"/>
      <c r="AW197" s="20"/>
      <c r="AX197" s="20"/>
      <c r="AY197" s="20"/>
      <c r="AZ197" s="20"/>
    </row>
    <row r="198" ht="21.0" customHeight="1">
      <c r="B198" s="37"/>
      <c r="D198" s="38"/>
      <c r="E198" s="39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39"/>
      <c r="U198" s="41"/>
      <c r="V198" s="42"/>
      <c r="W198" s="42"/>
      <c r="X198" s="41"/>
      <c r="Z198" s="44"/>
      <c r="AA198" s="44"/>
      <c r="AB198" s="44"/>
      <c r="AD198" s="72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52"/>
      <c r="AS198" s="52"/>
      <c r="AW198" s="20"/>
      <c r="AX198" s="20"/>
      <c r="AY198" s="20"/>
      <c r="AZ198" s="20"/>
    </row>
    <row r="199" ht="21.0" customHeight="1">
      <c r="B199" s="37"/>
      <c r="D199" s="38"/>
      <c r="E199" s="39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39"/>
      <c r="U199" s="41"/>
      <c r="V199" s="42"/>
      <c r="W199" s="42"/>
      <c r="X199" s="41"/>
      <c r="Z199" s="44"/>
      <c r="AA199" s="44"/>
      <c r="AB199" s="44"/>
      <c r="AD199" s="72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52"/>
      <c r="AS199" s="52"/>
      <c r="AW199" s="20"/>
      <c r="AX199" s="20"/>
      <c r="AY199" s="20"/>
      <c r="AZ199" s="20"/>
    </row>
    <row r="200" ht="21.0" customHeight="1">
      <c r="B200" s="37"/>
      <c r="D200" s="38"/>
      <c r="E200" s="39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39"/>
      <c r="U200" s="41"/>
      <c r="V200" s="42"/>
      <c r="W200" s="42"/>
      <c r="X200" s="41"/>
      <c r="Z200" s="44"/>
      <c r="AA200" s="44"/>
      <c r="AB200" s="44"/>
      <c r="AD200" s="72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52"/>
      <c r="AS200" s="52"/>
      <c r="AW200" s="20"/>
      <c r="AX200" s="20"/>
      <c r="AY200" s="20"/>
      <c r="AZ200" s="20"/>
    </row>
    <row r="201" ht="21.0" customHeight="1">
      <c r="B201" s="37"/>
      <c r="D201" s="38"/>
      <c r="E201" s="39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39"/>
      <c r="U201" s="41"/>
      <c r="V201" s="42"/>
      <c r="W201" s="42"/>
      <c r="X201" s="41"/>
      <c r="Z201" s="44"/>
      <c r="AA201" s="44"/>
      <c r="AB201" s="44"/>
      <c r="AD201" s="72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52"/>
      <c r="AS201" s="52"/>
      <c r="AW201" s="20"/>
      <c r="AX201" s="20"/>
      <c r="AY201" s="20"/>
      <c r="AZ201" s="20"/>
    </row>
    <row r="202" ht="21.0" customHeight="1">
      <c r="B202" s="37"/>
      <c r="D202" s="38"/>
      <c r="E202" s="39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39"/>
      <c r="U202" s="41"/>
      <c r="V202" s="42"/>
      <c r="W202" s="42"/>
      <c r="X202" s="41"/>
      <c r="Z202" s="44"/>
      <c r="AA202" s="44"/>
      <c r="AB202" s="44"/>
      <c r="AD202" s="72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52"/>
      <c r="AS202" s="52"/>
      <c r="AW202" s="20"/>
      <c r="AX202" s="20"/>
      <c r="AY202" s="20"/>
      <c r="AZ202" s="20"/>
    </row>
    <row r="203" ht="21.0" customHeight="1">
      <c r="B203" s="37"/>
      <c r="D203" s="38"/>
      <c r="E203" s="39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39"/>
      <c r="U203" s="41"/>
      <c r="V203" s="42"/>
      <c r="W203" s="42"/>
      <c r="X203" s="41"/>
      <c r="Z203" s="44"/>
      <c r="AA203" s="44"/>
      <c r="AB203" s="44"/>
      <c r="AD203" s="72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52"/>
      <c r="AS203" s="52"/>
      <c r="AW203" s="20"/>
      <c r="AX203" s="20"/>
      <c r="AY203" s="20"/>
      <c r="AZ203" s="20"/>
    </row>
    <row r="204" ht="21.0" customHeight="1">
      <c r="B204" s="37"/>
      <c r="D204" s="38"/>
      <c r="E204" s="39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39"/>
      <c r="U204" s="41"/>
      <c r="V204" s="42"/>
      <c r="W204" s="42"/>
      <c r="X204" s="41"/>
      <c r="Z204" s="44"/>
      <c r="AA204" s="44"/>
      <c r="AB204" s="44"/>
      <c r="AD204" s="72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52"/>
      <c r="AS204" s="52"/>
      <c r="AW204" s="20"/>
      <c r="AX204" s="20"/>
      <c r="AY204" s="20"/>
      <c r="AZ204" s="20"/>
    </row>
    <row r="205" ht="21.0" customHeight="1">
      <c r="B205" s="37"/>
      <c r="D205" s="38"/>
      <c r="E205" s="39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39"/>
      <c r="U205" s="41"/>
      <c r="V205" s="42"/>
      <c r="W205" s="42"/>
      <c r="X205" s="41"/>
      <c r="Z205" s="44"/>
      <c r="AA205" s="44"/>
      <c r="AB205" s="44"/>
      <c r="AD205" s="72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52"/>
      <c r="AS205" s="52"/>
      <c r="AW205" s="20"/>
      <c r="AX205" s="20"/>
      <c r="AY205" s="20"/>
      <c r="AZ205" s="20"/>
    </row>
    <row r="206" ht="21.0" customHeight="1">
      <c r="B206" s="37"/>
      <c r="D206" s="38"/>
      <c r="E206" s="39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39"/>
      <c r="U206" s="41"/>
      <c r="V206" s="42"/>
      <c r="W206" s="42"/>
      <c r="X206" s="41"/>
      <c r="Z206" s="44"/>
      <c r="AA206" s="44"/>
      <c r="AB206" s="44"/>
      <c r="AD206" s="72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52"/>
      <c r="AS206" s="52"/>
      <c r="AW206" s="20"/>
      <c r="AX206" s="20"/>
      <c r="AY206" s="20"/>
      <c r="AZ206" s="20"/>
    </row>
    <row r="207" ht="21.0" customHeight="1">
      <c r="B207" s="37"/>
      <c r="D207" s="38"/>
      <c r="E207" s="39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39"/>
      <c r="U207" s="41"/>
      <c r="V207" s="42"/>
      <c r="W207" s="42"/>
      <c r="X207" s="41"/>
      <c r="Z207" s="44"/>
      <c r="AA207" s="44"/>
      <c r="AB207" s="44"/>
      <c r="AD207" s="72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52"/>
      <c r="AS207" s="52"/>
      <c r="AW207" s="20"/>
      <c r="AX207" s="20"/>
      <c r="AY207" s="20"/>
      <c r="AZ207" s="20"/>
    </row>
    <row r="208" ht="21.0" customHeight="1">
      <c r="B208" s="37"/>
      <c r="D208" s="38"/>
      <c r="E208" s="39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39"/>
      <c r="U208" s="41"/>
      <c r="V208" s="42"/>
      <c r="W208" s="42"/>
      <c r="X208" s="41"/>
      <c r="Z208" s="44"/>
      <c r="AA208" s="44"/>
      <c r="AB208" s="44"/>
      <c r="AD208" s="72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52"/>
      <c r="AS208" s="52"/>
      <c r="AW208" s="20"/>
      <c r="AX208" s="20"/>
      <c r="AY208" s="20"/>
      <c r="AZ208" s="20"/>
    </row>
    <row r="209" ht="21.0" customHeight="1">
      <c r="B209" s="37"/>
      <c r="D209" s="38"/>
      <c r="E209" s="39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39"/>
      <c r="U209" s="41"/>
      <c r="V209" s="42"/>
      <c r="W209" s="42"/>
      <c r="X209" s="41"/>
      <c r="Z209" s="44"/>
      <c r="AA209" s="44"/>
      <c r="AB209" s="44"/>
      <c r="AD209" s="72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52"/>
      <c r="AS209" s="52"/>
      <c r="AW209" s="20"/>
      <c r="AX209" s="20"/>
      <c r="AY209" s="20"/>
      <c r="AZ209" s="20"/>
    </row>
    <row r="210" ht="21.0" customHeight="1">
      <c r="B210" s="37"/>
      <c r="D210" s="38"/>
      <c r="E210" s="39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39"/>
      <c r="U210" s="41"/>
      <c r="V210" s="42"/>
      <c r="W210" s="42"/>
      <c r="X210" s="41"/>
      <c r="Z210" s="44"/>
      <c r="AA210" s="44"/>
      <c r="AB210" s="44"/>
      <c r="AD210" s="72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52"/>
      <c r="AS210" s="52"/>
      <c r="AW210" s="20"/>
      <c r="AX210" s="20"/>
      <c r="AY210" s="20"/>
      <c r="AZ210" s="20"/>
    </row>
    <row r="211" ht="21.0" customHeight="1">
      <c r="B211" s="37"/>
      <c r="D211" s="38"/>
      <c r="E211" s="39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39"/>
      <c r="U211" s="41"/>
      <c r="V211" s="42"/>
      <c r="W211" s="42"/>
      <c r="X211" s="41"/>
      <c r="Z211" s="44"/>
      <c r="AA211" s="44"/>
      <c r="AB211" s="44"/>
      <c r="AD211" s="72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52"/>
      <c r="AS211" s="52"/>
      <c r="AW211" s="20"/>
      <c r="AX211" s="20"/>
      <c r="AY211" s="20"/>
      <c r="AZ211" s="20"/>
    </row>
    <row r="212" ht="21.0" customHeight="1">
      <c r="B212" s="37"/>
      <c r="D212" s="38"/>
      <c r="E212" s="39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39"/>
      <c r="U212" s="41"/>
      <c r="V212" s="42"/>
      <c r="W212" s="42"/>
      <c r="X212" s="41"/>
      <c r="Z212" s="44"/>
      <c r="AA212" s="44"/>
      <c r="AB212" s="44"/>
      <c r="AD212" s="72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52"/>
      <c r="AS212" s="52"/>
      <c r="AW212" s="20"/>
      <c r="AX212" s="20"/>
      <c r="AY212" s="20"/>
      <c r="AZ212" s="20"/>
    </row>
    <row r="213" ht="21.0" customHeight="1">
      <c r="B213" s="37"/>
      <c r="D213" s="38"/>
      <c r="E213" s="39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39"/>
      <c r="U213" s="41"/>
      <c r="V213" s="42"/>
      <c r="W213" s="42"/>
      <c r="X213" s="41"/>
      <c r="Z213" s="44"/>
      <c r="AA213" s="44"/>
      <c r="AB213" s="44"/>
      <c r="AD213" s="72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52"/>
      <c r="AS213" s="52"/>
      <c r="AW213" s="20"/>
      <c r="AX213" s="20"/>
      <c r="AY213" s="20"/>
      <c r="AZ213" s="20"/>
    </row>
    <row r="214" ht="21.0" customHeight="1">
      <c r="B214" s="37"/>
      <c r="D214" s="38"/>
      <c r="E214" s="39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39"/>
      <c r="U214" s="41"/>
      <c r="V214" s="42"/>
      <c r="W214" s="42"/>
      <c r="X214" s="41"/>
      <c r="Z214" s="44"/>
      <c r="AA214" s="44"/>
      <c r="AB214" s="44"/>
      <c r="AD214" s="72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52"/>
      <c r="AS214" s="52"/>
      <c r="AW214" s="20"/>
      <c r="AX214" s="20"/>
      <c r="AY214" s="20"/>
      <c r="AZ214" s="20"/>
    </row>
    <row r="215" ht="21.0" customHeight="1">
      <c r="B215" s="37"/>
      <c r="D215" s="38"/>
      <c r="E215" s="39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39"/>
      <c r="U215" s="41"/>
      <c r="V215" s="42"/>
      <c r="W215" s="42"/>
      <c r="X215" s="41"/>
      <c r="Z215" s="44"/>
      <c r="AA215" s="44"/>
      <c r="AB215" s="44"/>
      <c r="AD215" s="72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52"/>
      <c r="AS215" s="52"/>
      <c r="AW215" s="20"/>
      <c r="AX215" s="20"/>
      <c r="AY215" s="20"/>
      <c r="AZ215" s="20"/>
    </row>
    <row r="216" ht="21.0" customHeight="1">
      <c r="B216" s="37"/>
      <c r="D216" s="38"/>
      <c r="E216" s="39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39"/>
      <c r="U216" s="41"/>
      <c r="V216" s="42"/>
      <c r="W216" s="42"/>
      <c r="X216" s="41"/>
      <c r="Z216" s="44"/>
      <c r="AA216" s="44"/>
      <c r="AB216" s="44"/>
      <c r="AD216" s="72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52"/>
      <c r="AS216" s="52"/>
      <c r="AW216" s="20"/>
      <c r="AX216" s="20"/>
      <c r="AY216" s="20"/>
      <c r="AZ216" s="20"/>
    </row>
    <row r="217" ht="21.0" customHeight="1">
      <c r="B217" s="37"/>
      <c r="D217" s="38"/>
      <c r="E217" s="39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39"/>
      <c r="U217" s="41"/>
      <c r="V217" s="42"/>
      <c r="W217" s="42"/>
      <c r="X217" s="41"/>
      <c r="Z217" s="44"/>
      <c r="AA217" s="44"/>
      <c r="AB217" s="44"/>
      <c r="AD217" s="72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52"/>
      <c r="AS217" s="52"/>
      <c r="AW217" s="20"/>
      <c r="AX217" s="20"/>
      <c r="AY217" s="20"/>
      <c r="AZ217" s="20"/>
    </row>
    <row r="218" ht="21.0" customHeight="1">
      <c r="B218" s="37"/>
      <c r="D218" s="38"/>
      <c r="E218" s="39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39"/>
      <c r="U218" s="41"/>
      <c r="V218" s="42"/>
      <c r="W218" s="42"/>
      <c r="X218" s="41"/>
      <c r="Z218" s="44"/>
      <c r="AA218" s="44"/>
      <c r="AB218" s="44"/>
      <c r="AD218" s="72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52"/>
      <c r="AS218" s="52"/>
      <c r="AW218" s="20"/>
      <c r="AX218" s="20"/>
      <c r="AY218" s="20"/>
      <c r="AZ218" s="20"/>
    </row>
    <row r="219" ht="21.0" customHeight="1">
      <c r="B219" s="37"/>
      <c r="D219" s="38"/>
      <c r="E219" s="39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39"/>
      <c r="U219" s="41"/>
      <c r="V219" s="42"/>
      <c r="W219" s="42"/>
      <c r="X219" s="41"/>
      <c r="Z219" s="44"/>
      <c r="AA219" s="44"/>
      <c r="AB219" s="44"/>
      <c r="AD219" s="72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52"/>
      <c r="AS219" s="52"/>
      <c r="AW219" s="20"/>
      <c r="AX219" s="20"/>
      <c r="AY219" s="20"/>
      <c r="AZ219" s="20"/>
    </row>
    <row r="220" ht="21.0" customHeight="1">
      <c r="B220" s="37"/>
      <c r="D220" s="38"/>
      <c r="E220" s="39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39"/>
      <c r="U220" s="41"/>
      <c r="V220" s="42"/>
      <c r="W220" s="42"/>
      <c r="X220" s="41"/>
      <c r="Z220" s="44"/>
      <c r="AA220" s="44"/>
      <c r="AB220" s="44"/>
      <c r="AD220" s="72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52"/>
      <c r="AS220" s="52"/>
      <c r="AW220" s="20"/>
      <c r="AX220" s="20"/>
      <c r="AY220" s="20"/>
      <c r="AZ220" s="20"/>
    </row>
    <row r="221" ht="21.0" customHeight="1">
      <c r="B221" s="37"/>
      <c r="D221" s="38"/>
      <c r="E221" s="39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39"/>
      <c r="U221" s="41"/>
      <c r="V221" s="42"/>
      <c r="W221" s="42"/>
      <c r="X221" s="41"/>
      <c r="Z221" s="44"/>
      <c r="AA221" s="44"/>
      <c r="AB221" s="44"/>
      <c r="AD221" s="72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52"/>
      <c r="AS221" s="52"/>
      <c r="AW221" s="20"/>
      <c r="AX221" s="20"/>
      <c r="AY221" s="20"/>
      <c r="AZ221" s="20"/>
    </row>
    <row r="222" ht="21.0" customHeight="1">
      <c r="B222" s="37"/>
      <c r="D222" s="38"/>
      <c r="E222" s="39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39"/>
      <c r="U222" s="41"/>
      <c r="V222" s="42"/>
      <c r="W222" s="42"/>
      <c r="X222" s="41"/>
      <c r="Z222" s="44"/>
      <c r="AA222" s="44"/>
      <c r="AB222" s="44"/>
      <c r="AD222" s="72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52"/>
      <c r="AS222" s="52"/>
      <c r="AW222" s="20"/>
      <c r="AX222" s="20"/>
      <c r="AY222" s="20"/>
      <c r="AZ222" s="20"/>
    </row>
    <row r="223" ht="21.0" customHeight="1">
      <c r="B223" s="37"/>
      <c r="D223" s="38"/>
      <c r="E223" s="39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39"/>
      <c r="U223" s="41"/>
      <c r="V223" s="42"/>
      <c r="W223" s="42"/>
      <c r="X223" s="41"/>
      <c r="Z223" s="44"/>
      <c r="AA223" s="44"/>
      <c r="AB223" s="44"/>
      <c r="AD223" s="72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52"/>
      <c r="AS223" s="52"/>
      <c r="AW223" s="20"/>
      <c r="AX223" s="20"/>
      <c r="AY223" s="20"/>
      <c r="AZ223" s="20"/>
    </row>
    <row r="224" ht="21.0" customHeight="1">
      <c r="B224" s="37"/>
      <c r="D224" s="38"/>
      <c r="E224" s="39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39"/>
      <c r="U224" s="41"/>
      <c r="V224" s="42"/>
      <c r="W224" s="42"/>
      <c r="X224" s="41"/>
      <c r="Z224" s="44"/>
      <c r="AA224" s="44"/>
      <c r="AB224" s="44"/>
      <c r="AD224" s="72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52"/>
      <c r="AS224" s="52"/>
      <c r="AW224" s="20"/>
      <c r="AX224" s="20"/>
      <c r="AY224" s="20"/>
      <c r="AZ224" s="20"/>
    </row>
    <row r="225" ht="21.0" customHeight="1">
      <c r="B225" s="37"/>
      <c r="D225" s="38"/>
      <c r="E225" s="39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39"/>
      <c r="U225" s="41"/>
      <c r="V225" s="42"/>
      <c r="W225" s="42"/>
      <c r="X225" s="41"/>
      <c r="Z225" s="44"/>
      <c r="AA225" s="44"/>
      <c r="AB225" s="44"/>
      <c r="AD225" s="72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52"/>
      <c r="AS225" s="52"/>
      <c r="AW225" s="20"/>
      <c r="AX225" s="20"/>
      <c r="AY225" s="20"/>
      <c r="AZ225" s="20"/>
    </row>
    <row r="226" ht="21.0" customHeight="1">
      <c r="B226" s="37"/>
      <c r="D226" s="38"/>
      <c r="E226" s="39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39"/>
      <c r="U226" s="41"/>
      <c r="V226" s="42"/>
      <c r="W226" s="42"/>
      <c r="X226" s="41"/>
      <c r="Z226" s="44"/>
      <c r="AA226" s="44"/>
      <c r="AB226" s="44"/>
      <c r="AD226" s="72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52"/>
      <c r="AS226" s="52"/>
      <c r="AW226" s="20"/>
      <c r="AX226" s="20"/>
      <c r="AY226" s="20"/>
      <c r="AZ226" s="20"/>
    </row>
    <row r="227" ht="21.0" customHeight="1">
      <c r="B227" s="37"/>
      <c r="D227" s="38"/>
      <c r="E227" s="39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39"/>
      <c r="U227" s="41"/>
      <c r="V227" s="42"/>
      <c r="W227" s="42"/>
      <c r="X227" s="41"/>
      <c r="Z227" s="44"/>
      <c r="AA227" s="44"/>
      <c r="AB227" s="44"/>
      <c r="AD227" s="72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52"/>
      <c r="AS227" s="52"/>
      <c r="AW227" s="20"/>
      <c r="AX227" s="20"/>
      <c r="AY227" s="20"/>
      <c r="AZ227" s="20"/>
    </row>
    <row r="228" ht="21.0" customHeight="1">
      <c r="B228" s="37"/>
      <c r="D228" s="38"/>
      <c r="E228" s="39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39"/>
      <c r="U228" s="41"/>
      <c r="V228" s="42"/>
      <c r="W228" s="42"/>
      <c r="X228" s="41"/>
      <c r="Z228" s="44"/>
      <c r="AA228" s="44"/>
      <c r="AB228" s="44"/>
      <c r="AD228" s="72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52"/>
      <c r="AS228" s="52"/>
      <c r="AW228" s="20"/>
      <c r="AX228" s="20"/>
      <c r="AY228" s="20"/>
      <c r="AZ228" s="20"/>
    </row>
    <row r="229" ht="21.0" customHeight="1">
      <c r="B229" s="37"/>
      <c r="D229" s="38"/>
      <c r="E229" s="39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39"/>
      <c r="U229" s="41"/>
      <c r="V229" s="42"/>
      <c r="W229" s="42"/>
      <c r="X229" s="41"/>
      <c r="Z229" s="44"/>
      <c r="AA229" s="44"/>
      <c r="AB229" s="44"/>
      <c r="AD229" s="72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52"/>
      <c r="AS229" s="52"/>
      <c r="AW229" s="20"/>
      <c r="AX229" s="20"/>
      <c r="AY229" s="20"/>
      <c r="AZ229" s="20"/>
    </row>
    <row r="230" ht="21.0" customHeight="1">
      <c r="B230" s="37"/>
      <c r="D230" s="38"/>
      <c r="E230" s="39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39"/>
      <c r="U230" s="41"/>
      <c r="V230" s="42"/>
      <c r="W230" s="42"/>
      <c r="X230" s="41"/>
      <c r="Z230" s="44"/>
      <c r="AA230" s="44"/>
      <c r="AB230" s="44"/>
      <c r="AD230" s="72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52"/>
      <c r="AS230" s="52"/>
      <c r="AW230" s="20"/>
      <c r="AX230" s="20"/>
      <c r="AY230" s="20"/>
      <c r="AZ230" s="20"/>
    </row>
    <row r="231" ht="21.0" customHeight="1">
      <c r="B231" s="37"/>
      <c r="D231" s="38"/>
      <c r="E231" s="39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39"/>
      <c r="U231" s="41"/>
      <c r="V231" s="42"/>
      <c r="W231" s="42"/>
      <c r="X231" s="41"/>
      <c r="Z231" s="44"/>
      <c r="AA231" s="44"/>
      <c r="AB231" s="44"/>
      <c r="AD231" s="72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52"/>
      <c r="AS231" s="52"/>
      <c r="AW231" s="20"/>
      <c r="AX231" s="20"/>
      <c r="AY231" s="20"/>
      <c r="AZ231" s="20"/>
    </row>
    <row r="232" ht="21.0" customHeight="1">
      <c r="B232" s="37"/>
      <c r="D232" s="38"/>
      <c r="E232" s="39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39"/>
      <c r="U232" s="41"/>
      <c r="V232" s="42"/>
      <c r="W232" s="42"/>
      <c r="X232" s="41"/>
      <c r="Z232" s="44"/>
      <c r="AA232" s="44"/>
      <c r="AB232" s="44"/>
      <c r="AD232" s="72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52"/>
      <c r="AS232" s="52"/>
      <c r="AW232" s="20"/>
      <c r="AX232" s="20"/>
      <c r="AY232" s="20"/>
      <c r="AZ232" s="20"/>
    </row>
    <row r="233" ht="21.0" customHeight="1">
      <c r="B233" s="37"/>
      <c r="D233" s="38"/>
      <c r="E233" s="39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39"/>
      <c r="U233" s="41"/>
      <c r="V233" s="42"/>
      <c r="W233" s="42"/>
      <c r="X233" s="41"/>
      <c r="Z233" s="44"/>
      <c r="AA233" s="44"/>
      <c r="AB233" s="44"/>
      <c r="AD233" s="72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52"/>
      <c r="AS233" s="52"/>
      <c r="AW233" s="20"/>
      <c r="AX233" s="20"/>
      <c r="AY233" s="20"/>
      <c r="AZ233" s="20"/>
    </row>
    <row r="234" ht="21.0" customHeight="1">
      <c r="B234" s="37"/>
      <c r="D234" s="38"/>
      <c r="E234" s="39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39"/>
      <c r="U234" s="41"/>
      <c r="V234" s="42"/>
      <c r="W234" s="42"/>
      <c r="X234" s="41"/>
      <c r="Z234" s="44"/>
      <c r="AA234" s="44"/>
      <c r="AB234" s="44"/>
      <c r="AD234" s="72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52"/>
      <c r="AS234" s="52"/>
      <c r="AW234" s="20"/>
      <c r="AX234" s="20"/>
      <c r="AY234" s="20"/>
      <c r="AZ234" s="20"/>
    </row>
    <row r="235" ht="21.0" customHeight="1">
      <c r="B235" s="37"/>
      <c r="D235" s="38"/>
      <c r="E235" s="39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39"/>
      <c r="U235" s="41"/>
      <c r="V235" s="42"/>
      <c r="W235" s="42"/>
      <c r="X235" s="41"/>
      <c r="Z235" s="44"/>
      <c r="AA235" s="44"/>
      <c r="AB235" s="44"/>
      <c r="AD235" s="72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52"/>
      <c r="AS235" s="52"/>
      <c r="AW235" s="20"/>
      <c r="AX235" s="20"/>
      <c r="AY235" s="20"/>
      <c r="AZ235" s="20"/>
    </row>
    <row r="236" ht="21.0" customHeight="1">
      <c r="B236" s="37"/>
      <c r="D236" s="38"/>
      <c r="E236" s="39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39"/>
      <c r="U236" s="41"/>
      <c r="V236" s="42"/>
      <c r="W236" s="42"/>
      <c r="X236" s="41"/>
      <c r="Z236" s="44"/>
      <c r="AA236" s="44"/>
      <c r="AB236" s="44"/>
      <c r="AD236" s="72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52"/>
      <c r="AS236" s="52"/>
      <c r="AW236" s="20"/>
      <c r="AX236" s="20"/>
      <c r="AY236" s="20"/>
      <c r="AZ236" s="20"/>
    </row>
    <row r="237" ht="21.0" customHeight="1">
      <c r="B237" s="37"/>
      <c r="D237" s="38"/>
      <c r="E237" s="39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39"/>
      <c r="U237" s="41"/>
      <c r="V237" s="42"/>
      <c r="W237" s="42"/>
      <c r="X237" s="41"/>
      <c r="Z237" s="44"/>
      <c r="AA237" s="44"/>
      <c r="AB237" s="44"/>
      <c r="AD237" s="72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52"/>
      <c r="AS237" s="52"/>
      <c r="AW237" s="20"/>
      <c r="AX237" s="20"/>
      <c r="AY237" s="20"/>
      <c r="AZ237" s="20"/>
    </row>
    <row r="238" ht="21.0" customHeight="1">
      <c r="B238" s="37"/>
      <c r="D238" s="38"/>
      <c r="E238" s="39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39"/>
      <c r="U238" s="41"/>
      <c r="V238" s="42"/>
      <c r="W238" s="42"/>
      <c r="X238" s="41"/>
      <c r="Z238" s="44"/>
      <c r="AA238" s="44"/>
      <c r="AB238" s="44"/>
      <c r="AD238" s="72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52"/>
      <c r="AS238" s="52"/>
      <c r="AW238" s="20"/>
      <c r="AX238" s="20"/>
      <c r="AY238" s="20"/>
      <c r="AZ238" s="20"/>
    </row>
    <row r="239" ht="21.0" customHeight="1">
      <c r="B239" s="37"/>
      <c r="D239" s="38"/>
      <c r="E239" s="39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39"/>
      <c r="U239" s="41"/>
      <c r="V239" s="42"/>
      <c r="W239" s="42"/>
      <c r="X239" s="41"/>
      <c r="Z239" s="44"/>
      <c r="AA239" s="44"/>
      <c r="AB239" s="44"/>
      <c r="AD239" s="72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52"/>
      <c r="AS239" s="52"/>
      <c r="AW239" s="20"/>
      <c r="AX239" s="20"/>
      <c r="AY239" s="20"/>
      <c r="AZ239" s="20"/>
    </row>
    <row r="240" ht="21.0" customHeight="1">
      <c r="B240" s="37"/>
      <c r="D240" s="38"/>
      <c r="E240" s="39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39"/>
      <c r="U240" s="41"/>
      <c r="V240" s="42"/>
      <c r="W240" s="42"/>
      <c r="X240" s="41"/>
      <c r="Z240" s="44"/>
      <c r="AA240" s="44"/>
      <c r="AB240" s="44"/>
      <c r="AD240" s="72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52"/>
      <c r="AS240" s="52"/>
      <c r="AW240" s="20"/>
      <c r="AX240" s="20"/>
      <c r="AY240" s="20"/>
      <c r="AZ240" s="20"/>
    </row>
    <row r="241" ht="21.0" customHeight="1">
      <c r="B241" s="37"/>
      <c r="D241" s="38"/>
      <c r="E241" s="39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39"/>
      <c r="U241" s="41"/>
      <c r="V241" s="42"/>
      <c r="W241" s="42"/>
      <c r="X241" s="41"/>
      <c r="Z241" s="44"/>
      <c r="AA241" s="44"/>
      <c r="AB241" s="44"/>
      <c r="AD241" s="72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52"/>
      <c r="AS241" s="52"/>
      <c r="AW241" s="20"/>
      <c r="AX241" s="20"/>
      <c r="AY241" s="20"/>
      <c r="AZ241" s="20"/>
    </row>
    <row r="242" ht="21.0" customHeight="1">
      <c r="B242" s="37"/>
      <c r="D242" s="38"/>
      <c r="E242" s="39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39"/>
      <c r="U242" s="41"/>
      <c r="V242" s="42"/>
      <c r="W242" s="42"/>
      <c r="X242" s="41"/>
      <c r="Z242" s="44"/>
      <c r="AA242" s="44"/>
      <c r="AB242" s="44"/>
      <c r="AD242" s="72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52"/>
      <c r="AS242" s="52"/>
      <c r="AW242" s="20"/>
      <c r="AX242" s="20"/>
      <c r="AY242" s="20"/>
      <c r="AZ242" s="20"/>
    </row>
    <row r="243" ht="21.0" customHeight="1">
      <c r="B243" s="37"/>
      <c r="D243" s="38"/>
      <c r="E243" s="39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39"/>
      <c r="U243" s="41"/>
      <c r="V243" s="42"/>
      <c r="W243" s="42"/>
      <c r="X243" s="41"/>
      <c r="Z243" s="44"/>
      <c r="AA243" s="44"/>
      <c r="AB243" s="44"/>
      <c r="AD243" s="72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52"/>
      <c r="AS243" s="52"/>
      <c r="AW243" s="20"/>
      <c r="AX243" s="20"/>
      <c r="AY243" s="20"/>
      <c r="AZ243" s="20"/>
    </row>
    <row r="244" ht="21.0" customHeight="1">
      <c r="B244" s="37"/>
      <c r="D244" s="38"/>
      <c r="E244" s="39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39"/>
      <c r="U244" s="41"/>
      <c r="V244" s="42"/>
      <c r="W244" s="42"/>
      <c r="X244" s="41"/>
      <c r="Z244" s="44"/>
      <c r="AA244" s="44"/>
      <c r="AB244" s="44"/>
      <c r="AD244" s="72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52"/>
      <c r="AS244" s="52"/>
      <c r="AW244" s="20"/>
      <c r="AX244" s="20"/>
      <c r="AY244" s="20"/>
      <c r="AZ244" s="20"/>
    </row>
    <row r="245" ht="21.0" customHeight="1">
      <c r="B245" s="37"/>
      <c r="D245" s="38"/>
      <c r="E245" s="39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39"/>
      <c r="U245" s="41"/>
      <c r="V245" s="42"/>
      <c r="W245" s="42"/>
      <c r="X245" s="41"/>
      <c r="Z245" s="44"/>
      <c r="AA245" s="44"/>
      <c r="AB245" s="44"/>
      <c r="AD245" s="72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52"/>
      <c r="AS245" s="52"/>
      <c r="AW245" s="20"/>
      <c r="AX245" s="20"/>
      <c r="AY245" s="20"/>
      <c r="AZ245" s="20"/>
    </row>
    <row r="246" ht="21.0" customHeight="1">
      <c r="B246" s="37"/>
      <c r="D246" s="38"/>
      <c r="E246" s="39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39"/>
      <c r="U246" s="41"/>
      <c r="V246" s="42"/>
      <c r="W246" s="42"/>
      <c r="X246" s="41"/>
      <c r="Z246" s="44"/>
      <c r="AA246" s="44"/>
      <c r="AB246" s="44"/>
      <c r="AD246" s="72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52"/>
      <c r="AS246" s="52"/>
      <c r="AW246" s="20"/>
      <c r="AX246" s="20"/>
      <c r="AY246" s="20"/>
      <c r="AZ246" s="20"/>
    </row>
    <row r="247" ht="21.0" customHeight="1">
      <c r="B247" s="37"/>
      <c r="D247" s="38"/>
      <c r="E247" s="39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39"/>
      <c r="U247" s="41"/>
      <c r="V247" s="42"/>
      <c r="W247" s="42"/>
      <c r="X247" s="41"/>
      <c r="Z247" s="44"/>
      <c r="AA247" s="44"/>
      <c r="AB247" s="44"/>
      <c r="AD247" s="72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52"/>
      <c r="AS247" s="52"/>
      <c r="AW247" s="20"/>
      <c r="AX247" s="20"/>
      <c r="AY247" s="20"/>
      <c r="AZ247" s="20"/>
    </row>
    <row r="248" ht="21.0" customHeight="1">
      <c r="B248" s="37"/>
      <c r="D248" s="38"/>
      <c r="E248" s="39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39"/>
      <c r="U248" s="41"/>
      <c r="V248" s="42"/>
      <c r="W248" s="42"/>
      <c r="X248" s="41"/>
      <c r="Z248" s="44"/>
      <c r="AA248" s="44"/>
      <c r="AB248" s="44"/>
      <c r="AD248" s="72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52"/>
      <c r="AS248" s="52"/>
      <c r="AW248" s="20"/>
      <c r="AX248" s="20"/>
      <c r="AY248" s="20"/>
      <c r="AZ248" s="20"/>
    </row>
    <row r="249" ht="21.0" customHeight="1">
      <c r="B249" s="37"/>
      <c r="D249" s="38"/>
      <c r="E249" s="39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39"/>
      <c r="U249" s="41"/>
      <c r="V249" s="42"/>
      <c r="W249" s="42"/>
      <c r="X249" s="41"/>
      <c r="Z249" s="44"/>
      <c r="AA249" s="44"/>
      <c r="AB249" s="44"/>
      <c r="AD249" s="72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52"/>
      <c r="AS249" s="52"/>
      <c r="AW249" s="20"/>
      <c r="AX249" s="20"/>
      <c r="AY249" s="20"/>
      <c r="AZ249" s="20"/>
    </row>
    <row r="250" ht="21.0" customHeight="1">
      <c r="B250" s="37"/>
      <c r="D250" s="38"/>
      <c r="E250" s="39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39"/>
      <c r="U250" s="41"/>
      <c r="V250" s="42"/>
      <c r="W250" s="42"/>
      <c r="X250" s="41"/>
      <c r="Z250" s="44"/>
      <c r="AA250" s="44"/>
      <c r="AB250" s="44"/>
      <c r="AD250" s="72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52"/>
      <c r="AS250" s="52"/>
      <c r="AW250" s="20"/>
      <c r="AX250" s="20"/>
      <c r="AY250" s="20"/>
      <c r="AZ250" s="20"/>
    </row>
    <row r="251" ht="21.0" customHeight="1">
      <c r="B251" s="37"/>
      <c r="D251" s="38"/>
      <c r="E251" s="39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39"/>
      <c r="U251" s="41"/>
      <c r="V251" s="42"/>
      <c r="W251" s="42"/>
      <c r="X251" s="41"/>
      <c r="Z251" s="44"/>
      <c r="AA251" s="44"/>
      <c r="AB251" s="44"/>
      <c r="AD251" s="72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52"/>
      <c r="AS251" s="52"/>
      <c r="AW251" s="20"/>
      <c r="AX251" s="20"/>
      <c r="AY251" s="20"/>
      <c r="AZ251" s="20"/>
    </row>
    <row r="252" ht="21.0" customHeight="1">
      <c r="B252" s="37"/>
      <c r="D252" s="38"/>
      <c r="E252" s="39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39"/>
      <c r="U252" s="41"/>
      <c r="V252" s="42"/>
      <c r="W252" s="42"/>
      <c r="X252" s="41"/>
      <c r="Z252" s="44"/>
      <c r="AA252" s="44"/>
      <c r="AB252" s="44"/>
      <c r="AD252" s="72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52"/>
      <c r="AS252" s="52"/>
      <c r="AW252" s="20"/>
      <c r="AX252" s="20"/>
      <c r="AY252" s="20"/>
      <c r="AZ252" s="20"/>
    </row>
    <row r="253" ht="21.0" customHeight="1">
      <c r="B253" s="37"/>
      <c r="D253" s="38"/>
      <c r="E253" s="39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39"/>
      <c r="U253" s="41"/>
      <c r="V253" s="42"/>
      <c r="W253" s="42"/>
      <c r="X253" s="41"/>
      <c r="Z253" s="44"/>
      <c r="AA253" s="44"/>
      <c r="AB253" s="44"/>
      <c r="AD253" s="72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52"/>
      <c r="AS253" s="52"/>
      <c r="AW253" s="20"/>
      <c r="AX253" s="20"/>
      <c r="AY253" s="20"/>
      <c r="AZ253" s="20"/>
    </row>
    <row r="254" ht="21.0" customHeight="1">
      <c r="B254" s="37"/>
      <c r="D254" s="38"/>
      <c r="E254" s="39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39"/>
      <c r="U254" s="41"/>
      <c r="V254" s="42"/>
      <c r="W254" s="42"/>
      <c r="X254" s="41"/>
      <c r="Z254" s="44"/>
      <c r="AA254" s="44"/>
      <c r="AB254" s="44"/>
      <c r="AD254" s="72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52"/>
      <c r="AS254" s="52"/>
      <c r="AW254" s="20"/>
      <c r="AX254" s="20"/>
      <c r="AY254" s="20"/>
      <c r="AZ254" s="20"/>
    </row>
    <row r="255" ht="21.0" customHeight="1">
      <c r="B255" s="37"/>
      <c r="D255" s="38"/>
      <c r="E255" s="39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39"/>
      <c r="U255" s="41"/>
      <c r="V255" s="42"/>
      <c r="W255" s="42"/>
      <c r="X255" s="41"/>
      <c r="Z255" s="44"/>
      <c r="AA255" s="44"/>
      <c r="AB255" s="44"/>
      <c r="AD255" s="72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52"/>
      <c r="AS255" s="52"/>
      <c r="AW255" s="20"/>
      <c r="AX255" s="20"/>
      <c r="AY255" s="20"/>
      <c r="AZ255" s="20"/>
    </row>
    <row r="256" ht="21.0" customHeight="1">
      <c r="B256" s="37"/>
      <c r="D256" s="38"/>
      <c r="E256" s="39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39"/>
      <c r="U256" s="41"/>
      <c r="V256" s="42"/>
      <c r="W256" s="42"/>
      <c r="X256" s="41"/>
      <c r="Z256" s="44"/>
      <c r="AA256" s="44"/>
      <c r="AB256" s="44"/>
      <c r="AD256" s="72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52"/>
      <c r="AS256" s="52"/>
      <c r="AW256" s="20"/>
      <c r="AX256" s="20"/>
      <c r="AY256" s="20"/>
      <c r="AZ256" s="20"/>
    </row>
    <row r="257" ht="21.0" customHeight="1">
      <c r="B257" s="37"/>
      <c r="D257" s="38"/>
      <c r="E257" s="39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39"/>
      <c r="U257" s="41"/>
      <c r="V257" s="42"/>
      <c r="W257" s="42"/>
      <c r="X257" s="41"/>
      <c r="Z257" s="44"/>
      <c r="AA257" s="44"/>
      <c r="AB257" s="44"/>
      <c r="AD257" s="72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52"/>
      <c r="AS257" s="52"/>
      <c r="AW257" s="20"/>
      <c r="AX257" s="20"/>
      <c r="AY257" s="20"/>
      <c r="AZ257" s="20"/>
    </row>
    <row r="258" ht="21.0" customHeight="1">
      <c r="B258" s="37"/>
      <c r="D258" s="38"/>
      <c r="E258" s="39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39"/>
      <c r="U258" s="41"/>
      <c r="V258" s="42"/>
      <c r="W258" s="42"/>
      <c r="X258" s="41"/>
      <c r="Z258" s="44"/>
      <c r="AA258" s="44"/>
      <c r="AB258" s="44"/>
      <c r="AD258" s="72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52"/>
      <c r="AS258" s="52"/>
      <c r="AW258" s="20"/>
      <c r="AX258" s="20"/>
      <c r="AY258" s="20"/>
      <c r="AZ258" s="20"/>
    </row>
    <row r="259" ht="21.0" customHeight="1">
      <c r="B259" s="37"/>
      <c r="D259" s="38"/>
      <c r="E259" s="39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39"/>
      <c r="U259" s="41"/>
      <c r="V259" s="42"/>
      <c r="W259" s="42"/>
      <c r="X259" s="41"/>
      <c r="Z259" s="44"/>
      <c r="AA259" s="44"/>
      <c r="AB259" s="44"/>
      <c r="AD259" s="72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52"/>
      <c r="AS259" s="52"/>
      <c r="AW259" s="20"/>
      <c r="AX259" s="20"/>
      <c r="AY259" s="20"/>
      <c r="AZ259" s="20"/>
    </row>
    <row r="260" ht="21.0" customHeight="1">
      <c r="B260" s="37"/>
      <c r="D260" s="38"/>
      <c r="E260" s="39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39"/>
      <c r="U260" s="41"/>
      <c r="V260" s="42"/>
      <c r="W260" s="42"/>
      <c r="X260" s="41"/>
      <c r="Z260" s="44"/>
      <c r="AA260" s="44"/>
      <c r="AB260" s="44"/>
      <c r="AD260" s="72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52"/>
      <c r="AS260" s="52"/>
      <c r="AW260" s="20"/>
      <c r="AX260" s="20"/>
      <c r="AY260" s="20"/>
      <c r="AZ260" s="20"/>
    </row>
    <row r="261" ht="21.0" customHeight="1">
      <c r="B261" s="37"/>
      <c r="D261" s="38"/>
      <c r="E261" s="39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39"/>
      <c r="U261" s="41"/>
      <c r="V261" s="42"/>
      <c r="W261" s="42"/>
      <c r="X261" s="41"/>
      <c r="Z261" s="44"/>
      <c r="AA261" s="44"/>
      <c r="AB261" s="44"/>
      <c r="AD261" s="72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52"/>
      <c r="AS261" s="52"/>
      <c r="AW261" s="20"/>
      <c r="AX261" s="20"/>
      <c r="AY261" s="20"/>
      <c r="AZ261" s="20"/>
    </row>
    <row r="262" ht="21.0" customHeight="1">
      <c r="B262" s="37"/>
      <c r="D262" s="38"/>
      <c r="E262" s="39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39"/>
      <c r="U262" s="41"/>
      <c r="V262" s="42"/>
      <c r="W262" s="42"/>
      <c r="X262" s="41"/>
      <c r="Z262" s="44"/>
      <c r="AA262" s="44"/>
      <c r="AB262" s="44"/>
      <c r="AD262" s="72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52"/>
      <c r="AS262" s="52"/>
      <c r="AW262" s="20"/>
      <c r="AX262" s="20"/>
      <c r="AY262" s="20"/>
      <c r="AZ262" s="20"/>
    </row>
    <row r="263" ht="21.0" customHeight="1">
      <c r="B263" s="37"/>
      <c r="D263" s="38"/>
      <c r="E263" s="39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39"/>
      <c r="U263" s="41"/>
      <c r="V263" s="42"/>
      <c r="W263" s="42"/>
      <c r="X263" s="41"/>
      <c r="Z263" s="44"/>
      <c r="AA263" s="44"/>
      <c r="AB263" s="44"/>
      <c r="AD263" s="72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52"/>
      <c r="AS263" s="52"/>
      <c r="AW263" s="20"/>
      <c r="AX263" s="20"/>
      <c r="AY263" s="20"/>
      <c r="AZ263" s="20"/>
    </row>
    <row r="264" ht="21.0" customHeight="1">
      <c r="B264" s="37"/>
      <c r="D264" s="38"/>
      <c r="E264" s="39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39"/>
      <c r="U264" s="41"/>
      <c r="V264" s="42"/>
      <c r="W264" s="42"/>
      <c r="X264" s="41"/>
      <c r="Z264" s="44"/>
      <c r="AA264" s="44"/>
      <c r="AB264" s="44"/>
      <c r="AD264" s="72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52"/>
      <c r="AS264" s="52"/>
      <c r="AW264" s="20"/>
      <c r="AX264" s="20"/>
      <c r="AY264" s="20"/>
      <c r="AZ264" s="20"/>
    </row>
    <row r="265" ht="21.0" customHeight="1">
      <c r="B265" s="37"/>
      <c r="D265" s="38"/>
      <c r="E265" s="39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39"/>
      <c r="U265" s="41"/>
      <c r="V265" s="42"/>
      <c r="W265" s="42"/>
      <c r="X265" s="41"/>
      <c r="Z265" s="44"/>
      <c r="AA265" s="44"/>
      <c r="AB265" s="44"/>
      <c r="AD265" s="72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52"/>
      <c r="AS265" s="52"/>
      <c r="AW265" s="20"/>
      <c r="AX265" s="20"/>
      <c r="AY265" s="20"/>
      <c r="AZ265" s="20"/>
    </row>
    <row r="266" ht="21.0" customHeight="1">
      <c r="B266" s="37"/>
      <c r="D266" s="38"/>
      <c r="E266" s="39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39"/>
      <c r="U266" s="41"/>
      <c r="V266" s="42"/>
      <c r="W266" s="42"/>
      <c r="X266" s="41"/>
      <c r="Z266" s="44"/>
      <c r="AA266" s="44"/>
      <c r="AB266" s="44"/>
      <c r="AD266" s="72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52"/>
      <c r="AS266" s="52"/>
      <c r="AW266" s="20"/>
      <c r="AX266" s="20"/>
      <c r="AY266" s="20"/>
      <c r="AZ266" s="20"/>
    </row>
    <row r="267" ht="21.0" customHeight="1">
      <c r="B267" s="37"/>
      <c r="D267" s="38"/>
      <c r="E267" s="39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39"/>
      <c r="U267" s="41"/>
      <c r="V267" s="42"/>
      <c r="W267" s="42"/>
      <c r="X267" s="41"/>
      <c r="Z267" s="44"/>
      <c r="AA267" s="44"/>
      <c r="AB267" s="44"/>
      <c r="AD267" s="72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52"/>
      <c r="AS267" s="52"/>
      <c r="AW267" s="20"/>
      <c r="AX267" s="20"/>
      <c r="AY267" s="20"/>
      <c r="AZ267" s="20"/>
    </row>
    <row r="268" ht="21.0" customHeight="1">
      <c r="B268" s="37"/>
      <c r="D268" s="38"/>
      <c r="E268" s="39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39"/>
      <c r="U268" s="41"/>
      <c r="V268" s="42"/>
      <c r="W268" s="42"/>
      <c r="X268" s="41"/>
      <c r="Z268" s="44"/>
      <c r="AA268" s="44"/>
      <c r="AB268" s="44"/>
      <c r="AD268" s="72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52"/>
      <c r="AS268" s="52"/>
      <c r="AW268" s="20"/>
      <c r="AX268" s="20"/>
      <c r="AY268" s="20"/>
      <c r="AZ268" s="20"/>
    </row>
    <row r="269" ht="21.0" customHeight="1">
      <c r="B269" s="37"/>
      <c r="D269" s="38"/>
      <c r="E269" s="39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39"/>
      <c r="U269" s="41"/>
      <c r="V269" s="42"/>
      <c r="W269" s="42"/>
      <c r="X269" s="41"/>
      <c r="Z269" s="44"/>
      <c r="AA269" s="44"/>
      <c r="AB269" s="44"/>
      <c r="AD269" s="72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52"/>
      <c r="AS269" s="52"/>
      <c r="AW269" s="20"/>
      <c r="AX269" s="20"/>
      <c r="AY269" s="20"/>
      <c r="AZ269" s="20"/>
    </row>
    <row r="270" ht="21.0" customHeight="1">
      <c r="B270" s="37"/>
      <c r="D270" s="38"/>
      <c r="E270" s="39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39"/>
      <c r="U270" s="41"/>
      <c r="V270" s="42"/>
      <c r="W270" s="42"/>
      <c r="X270" s="41"/>
      <c r="Z270" s="44"/>
      <c r="AA270" s="44"/>
      <c r="AB270" s="44"/>
      <c r="AD270" s="72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52"/>
      <c r="AS270" s="52"/>
      <c r="AW270" s="20"/>
      <c r="AX270" s="20"/>
      <c r="AY270" s="20"/>
      <c r="AZ270" s="20"/>
    </row>
    <row r="271" ht="21.0" customHeight="1">
      <c r="B271" s="37"/>
      <c r="D271" s="38"/>
      <c r="E271" s="39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39"/>
      <c r="U271" s="41"/>
      <c r="V271" s="42"/>
      <c r="W271" s="42"/>
      <c r="X271" s="41"/>
      <c r="Z271" s="44"/>
      <c r="AA271" s="44"/>
      <c r="AB271" s="44"/>
      <c r="AD271" s="72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52"/>
      <c r="AS271" s="52"/>
      <c r="AW271" s="20"/>
      <c r="AX271" s="20"/>
      <c r="AY271" s="20"/>
      <c r="AZ271" s="20"/>
    </row>
    <row r="272" ht="21.0" customHeight="1">
      <c r="B272" s="37"/>
      <c r="D272" s="38"/>
      <c r="E272" s="39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39"/>
      <c r="U272" s="41"/>
      <c r="V272" s="42"/>
      <c r="W272" s="42"/>
      <c r="X272" s="41"/>
      <c r="Z272" s="44"/>
      <c r="AA272" s="44"/>
      <c r="AB272" s="44"/>
      <c r="AD272" s="72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52"/>
      <c r="AS272" s="52"/>
      <c r="AW272" s="20"/>
      <c r="AX272" s="20"/>
      <c r="AY272" s="20"/>
      <c r="AZ272" s="20"/>
    </row>
    <row r="273" ht="21.0" customHeight="1">
      <c r="B273" s="37"/>
      <c r="D273" s="38"/>
      <c r="E273" s="39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39"/>
      <c r="U273" s="41"/>
      <c r="V273" s="42"/>
      <c r="W273" s="42"/>
      <c r="X273" s="41"/>
      <c r="Z273" s="44"/>
      <c r="AA273" s="44"/>
      <c r="AB273" s="44"/>
      <c r="AD273" s="72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52"/>
      <c r="AS273" s="52"/>
      <c r="AW273" s="20"/>
      <c r="AX273" s="20"/>
      <c r="AY273" s="20"/>
      <c r="AZ273" s="20"/>
    </row>
    <row r="274" ht="21.0" customHeight="1">
      <c r="B274" s="37"/>
      <c r="D274" s="38"/>
      <c r="E274" s="39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39"/>
      <c r="U274" s="41"/>
      <c r="V274" s="42"/>
      <c r="W274" s="42"/>
      <c r="X274" s="41"/>
      <c r="Z274" s="44"/>
      <c r="AA274" s="44"/>
      <c r="AB274" s="44"/>
      <c r="AD274" s="72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52"/>
      <c r="AS274" s="52"/>
      <c r="AW274" s="20"/>
      <c r="AX274" s="20"/>
      <c r="AY274" s="20"/>
      <c r="AZ274" s="20"/>
    </row>
    <row r="275" ht="21.0" customHeight="1">
      <c r="B275" s="37"/>
      <c r="D275" s="38"/>
      <c r="E275" s="39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39"/>
      <c r="U275" s="41"/>
      <c r="V275" s="42"/>
      <c r="W275" s="42"/>
      <c r="X275" s="41"/>
      <c r="Z275" s="44"/>
      <c r="AA275" s="44"/>
      <c r="AB275" s="44"/>
      <c r="AD275" s="72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52"/>
      <c r="AS275" s="52"/>
      <c r="AW275" s="20"/>
      <c r="AX275" s="20"/>
      <c r="AY275" s="20"/>
      <c r="AZ275" s="20"/>
    </row>
    <row r="276" ht="21.0" customHeight="1">
      <c r="B276" s="37"/>
      <c r="D276" s="38"/>
      <c r="E276" s="39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39"/>
      <c r="U276" s="41"/>
      <c r="V276" s="42"/>
      <c r="W276" s="42"/>
      <c r="X276" s="41"/>
      <c r="Z276" s="44"/>
      <c r="AA276" s="44"/>
      <c r="AB276" s="44"/>
      <c r="AD276" s="72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52"/>
      <c r="AS276" s="52"/>
      <c r="AW276" s="20"/>
      <c r="AX276" s="20"/>
      <c r="AY276" s="20"/>
      <c r="AZ276" s="20"/>
    </row>
    <row r="277" ht="21.0" customHeight="1">
      <c r="B277" s="37"/>
      <c r="D277" s="38"/>
      <c r="E277" s="39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39"/>
      <c r="U277" s="41"/>
      <c r="V277" s="42"/>
      <c r="W277" s="42"/>
      <c r="X277" s="41"/>
      <c r="Z277" s="44"/>
      <c r="AA277" s="44"/>
      <c r="AB277" s="44"/>
      <c r="AD277" s="72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52"/>
      <c r="AS277" s="52"/>
      <c r="AW277" s="20"/>
      <c r="AX277" s="20"/>
      <c r="AY277" s="20"/>
      <c r="AZ277" s="20"/>
    </row>
    <row r="278" ht="21.0" customHeight="1">
      <c r="B278" s="37"/>
      <c r="D278" s="38"/>
      <c r="E278" s="39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39"/>
      <c r="U278" s="41"/>
      <c r="V278" s="42"/>
      <c r="W278" s="42"/>
      <c r="X278" s="41"/>
      <c r="Z278" s="44"/>
      <c r="AA278" s="44"/>
      <c r="AB278" s="44"/>
      <c r="AD278" s="72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52"/>
      <c r="AS278" s="52"/>
      <c r="AW278" s="20"/>
      <c r="AX278" s="20"/>
      <c r="AY278" s="20"/>
      <c r="AZ278" s="20"/>
    </row>
    <row r="279" ht="21.0" customHeight="1">
      <c r="B279" s="37"/>
      <c r="D279" s="38"/>
      <c r="E279" s="39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39"/>
      <c r="U279" s="41"/>
      <c r="V279" s="42"/>
      <c r="W279" s="42"/>
      <c r="X279" s="41"/>
      <c r="Z279" s="44"/>
      <c r="AA279" s="44"/>
      <c r="AB279" s="44"/>
      <c r="AD279" s="72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52"/>
      <c r="AS279" s="52"/>
      <c r="AW279" s="20"/>
      <c r="AX279" s="20"/>
      <c r="AY279" s="20"/>
      <c r="AZ279" s="20"/>
    </row>
    <row r="280" ht="21.0" customHeight="1">
      <c r="B280" s="37"/>
      <c r="D280" s="38"/>
      <c r="E280" s="39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39"/>
      <c r="U280" s="41"/>
      <c r="V280" s="42"/>
      <c r="W280" s="42"/>
      <c r="X280" s="41"/>
      <c r="Z280" s="44"/>
      <c r="AA280" s="44"/>
      <c r="AB280" s="44"/>
      <c r="AD280" s="72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52"/>
      <c r="AS280" s="52"/>
      <c r="AW280" s="20"/>
      <c r="AX280" s="20"/>
      <c r="AY280" s="20"/>
      <c r="AZ280" s="20"/>
    </row>
    <row r="281" ht="21.0" customHeight="1">
      <c r="B281" s="37"/>
      <c r="D281" s="38"/>
      <c r="E281" s="39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39"/>
      <c r="U281" s="41"/>
      <c r="V281" s="42"/>
      <c r="W281" s="42"/>
      <c r="X281" s="41"/>
      <c r="Z281" s="44"/>
      <c r="AA281" s="44"/>
      <c r="AB281" s="44"/>
      <c r="AD281" s="72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52"/>
      <c r="AS281" s="52"/>
      <c r="AW281" s="20"/>
      <c r="AX281" s="20"/>
      <c r="AY281" s="20"/>
      <c r="AZ281" s="20"/>
    </row>
    <row r="282" ht="21.0" customHeight="1">
      <c r="B282" s="37"/>
      <c r="D282" s="38"/>
      <c r="E282" s="39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39"/>
      <c r="U282" s="41"/>
      <c r="V282" s="42"/>
      <c r="W282" s="42"/>
      <c r="X282" s="41"/>
      <c r="Z282" s="44"/>
      <c r="AA282" s="44"/>
      <c r="AB282" s="44"/>
      <c r="AD282" s="72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52"/>
      <c r="AS282" s="52"/>
      <c r="AW282" s="20"/>
      <c r="AX282" s="20"/>
      <c r="AY282" s="20"/>
      <c r="AZ282" s="20"/>
    </row>
    <row r="283" ht="21.0" customHeight="1">
      <c r="B283" s="37"/>
      <c r="D283" s="38"/>
      <c r="E283" s="39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39"/>
      <c r="U283" s="41"/>
      <c r="V283" s="42"/>
      <c r="W283" s="42"/>
      <c r="X283" s="41"/>
      <c r="Z283" s="44"/>
      <c r="AA283" s="44"/>
      <c r="AB283" s="44"/>
      <c r="AD283" s="72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52"/>
      <c r="AS283" s="52"/>
      <c r="AW283" s="20"/>
      <c r="AX283" s="20"/>
      <c r="AY283" s="20"/>
      <c r="AZ283" s="20"/>
    </row>
    <row r="284" ht="21.0" customHeight="1">
      <c r="B284" s="37"/>
      <c r="D284" s="38"/>
      <c r="E284" s="39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39"/>
      <c r="U284" s="41"/>
      <c r="V284" s="42"/>
      <c r="W284" s="42"/>
      <c r="X284" s="41"/>
      <c r="Z284" s="44"/>
      <c r="AA284" s="44"/>
      <c r="AB284" s="44"/>
      <c r="AD284" s="72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52"/>
      <c r="AS284" s="52"/>
      <c r="AW284" s="20"/>
      <c r="AX284" s="20"/>
      <c r="AY284" s="20"/>
      <c r="AZ284" s="20"/>
    </row>
    <row r="285" ht="21.0" customHeight="1">
      <c r="B285" s="37"/>
      <c r="D285" s="38"/>
      <c r="E285" s="39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39"/>
      <c r="U285" s="41"/>
      <c r="V285" s="42"/>
      <c r="W285" s="42"/>
      <c r="X285" s="41"/>
      <c r="Z285" s="44"/>
      <c r="AA285" s="44"/>
      <c r="AB285" s="44"/>
      <c r="AD285" s="72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52"/>
      <c r="AS285" s="52"/>
      <c r="AW285" s="20"/>
      <c r="AX285" s="20"/>
      <c r="AY285" s="20"/>
      <c r="AZ285" s="20"/>
    </row>
    <row r="286" ht="21.0" customHeight="1">
      <c r="B286" s="37"/>
      <c r="D286" s="38"/>
      <c r="E286" s="39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39"/>
      <c r="U286" s="41"/>
      <c r="V286" s="42"/>
      <c r="W286" s="42"/>
      <c r="X286" s="41"/>
      <c r="Z286" s="44"/>
      <c r="AA286" s="44"/>
      <c r="AB286" s="44"/>
      <c r="AD286" s="72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52"/>
      <c r="AS286" s="52"/>
      <c r="AW286" s="20"/>
      <c r="AX286" s="20"/>
      <c r="AY286" s="20"/>
      <c r="AZ286" s="20"/>
    </row>
    <row r="287" ht="21.0" customHeight="1">
      <c r="B287" s="37"/>
      <c r="D287" s="38"/>
      <c r="E287" s="39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39"/>
      <c r="U287" s="41"/>
      <c r="V287" s="42"/>
      <c r="W287" s="42"/>
      <c r="X287" s="41"/>
      <c r="Z287" s="44"/>
      <c r="AA287" s="44"/>
      <c r="AB287" s="44"/>
      <c r="AD287" s="72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52"/>
      <c r="AS287" s="52"/>
      <c r="AW287" s="20"/>
      <c r="AX287" s="20"/>
      <c r="AY287" s="20"/>
      <c r="AZ287" s="20"/>
    </row>
    <row r="288" ht="21.0" customHeight="1">
      <c r="B288" s="37"/>
      <c r="D288" s="38"/>
      <c r="E288" s="39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39"/>
      <c r="U288" s="41"/>
      <c r="V288" s="42"/>
      <c r="W288" s="42"/>
      <c r="X288" s="41"/>
      <c r="Z288" s="44"/>
      <c r="AA288" s="44"/>
      <c r="AB288" s="44"/>
      <c r="AD288" s="72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52"/>
      <c r="AS288" s="52"/>
      <c r="AW288" s="20"/>
      <c r="AX288" s="20"/>
      <c r="AY288" s="20"/>
      <c r="AZ288" s="20"/>
    </row>
    <row r="289" ht="21.0" customHeight="1">
      <c r="B289" s="37"/>
      <c r="D289" s="38"/>
      <c r="E289" s="39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39"/>
      <c r="U289" s="41"/>
      <c r="V289" s="42"/>
      <c r="W289" s="42"/>
      <c r="X289" s="41"/>
      <c r="Z289" s="44"/>
      <c r="AA289" s="44"/>
      <c r="AB289" s="44"/>
      <c r="AD289" s="72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52"/>
      <c r="AS289" s="52"/>
      <c r="AW289" s="20"/>
      <c r="AX289" s="20"/>
      <c r="AY289" s="20"/>
      <c r="AZ289" s="20"/>
    </row>
    <row r="290" ht="21.0" customHeight="1">
      <c r="B290" s="37"/>
      <c r="D290" s="38"/>
      <c r="E290" s="39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39"/>
      <c r="U290" s="41"/>
      <c r="V290" s="42"/>
      <c r="W290" s="42"/>
      <c r="X290" s="41"/>
      <c r="Z290" s="44"/>
      <c r="AA290" s="44"/>
      <c r="AB290" s="44"/>
      <c r="AD290" s="72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52"/>
      <c r="AS290" s="52"/>
      <c r="AW290" s="20"/>
      <c r="AX290" s="20"/>
      <c r="AY290" s="20"/>
      <c r="AZ290" s="20"/>
    </row>
    <row r="291" ht="21.0" customHeight="1">
      <c r="B291" s="37"/>
      <c r="D291" s="38"/>
      <c r="E291" s="39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39"/>
      <c r="U291" s="41"/>
      <c r="V291" s="42"/>
      <c r="W291" s="42"/>
      <c r="X291" s="41"/>
      <c r="Z291" s="44"/>
      <c r="AA291" s="44"/>
      <c r="AB291" s="44"/>
      <c r="AD291" s="72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52"/>
      <c r="AS291" s="52"/>
      <c r="AW291" s="20"/>
      <c r="AX291" s="20"/>
      <c r="AY291" s="20"/>
      <c r="AZ291" s="20"/>
    </row>
    <row r="292" ht="21.0" customHeight="1">
      <c r="B292" s="37"/>
      <c r="D292" s="38"/>
      <c r="E292" s="39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39"/>
      <c r="U292" s="41"/>
      <c r="V292" s="42"/>
      <c r="W292" s="42"/>
      <c r="X292" s="41"/>
      <c r="Z292" s="44"/>
      <c r="AA292" s="44"/>
      <c r="AB292" s="44"/>
      <c r="AD292" s="72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52"/>
      <c r="AS292" s="52"/>
      <c r="AW292" s="20"/>
      <c r="AX292" s="20"/>
      <c r="AY292" s="20"/>
      <c r="AZ292" s="20"/>
    </row>
    <row r="293" ht="21.0" customHeight="1">
      <c r="B293" s="37"/>
      <c r="D293" s="38"/>
      <c r="E293" s="39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39"/>
      <c r="U293" s="41"/>
      <c r="V293" s="42"/>
      <c r="W293" s="42"/>
      <c r="X293" s="41"/>
      <c r="Z293" s="44"/>
      <c r="AA293" s="44"/>
      <c r="AB293" s="44"/>
      <c r="AD293" s="72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52"/>
      <c r="AS293" s="52"/>
      <c r="AW293" s="20"/>
      <c r="AX293" s="20"/>
      <c r="AY293" s="20"/>
      <c r="AZ293" s="20"/>
    </row>
    <row r="294" ht="21.0" customHeight="1">
      <c r="B294" s="37"/>
      <c r="D294" s="38"/>
      <c r="E294" s="39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39"/>
      <c r="U294" s="41"/>
      <c r="V294" s="42"/>
      <c r="W294" s="42"/>
      <c r="X294" s="41"/>
      <c r="Z294" s="44"/>
      <c r="AA294" s="44"/>
      <c r="AB294" s="44"/>
      <c r="AD294" s="72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52"/>
      <c r="AS294" s="52"/>
      <c r="AW294" s="20"/>
      <c r="AX294" s="20"/>
      <c r="AY294" s="20"/>
      <c r="AZ294" s="20"/>
    </row>
    <row r="295" ht="21.0" customHeight="1">
      <c r="B295" s="37"/>
      <c r="D295" s="38"/>
      <c r="E295" s="39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39"/>
      <c r="U295" s="41"/>
      <c r="V295" s="42"/>
      <c r="W295" s="42"/>
      <c r="X295" s="41"/>
      <c r="Z295" s="44"/>
      <c r="AA295" s="44"/>
      <c r="AB295" s="44"/>
      <c r="AD295" s="72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52"/>
      <c r="AS295" s="52"/>
      <c r="AW295" s="20"/>
      <c r="AX295" s="20"/>
      <c r="AY295" s="20"/>
      <c r="AZ295" s="20"/>
    </row>
    <row r="296" ht="21.0" customHeight="1">
      <c r="B296" s="37"/>
      <c r="D296" s="38"/>
      <c r="E296" s="39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39"/>
      <c r="U296" s="41"/>
      <c r="V296" s="42"/>
      <c r="W296" s="42"/>
      <c r="X296" s="41"/>
      <c r="Z296" s="44"/>
      <c r="AA296" s="44"/>
      <c r="AB296" s="44"/>
      <c r="AD296" s="72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52"/>
      <c r="AS296" s="52"/>
      <c r="AW296" s="20"/>
      <c r="AX296" s="20"/>
      <c r="AY296" s="20"/>
      <c r="AZ296" s="20"/>
    </row>
    <row r="297" ht="21.0" customHeight="1">
      <c r="B297" s="37"/>
      <c r="D297" s="38"/>
      <c r="E297" s="39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39"/>
      <c r="U297" s="41"/>
      <c r="V297" s="42"/>
      <c r="W297" s="42"/>
      <c r="X297" s="41"/>
      <c r="Z297" s="44"/>
      <c r="AA297" s="44"/>
      <c r="AB297" s="44"/>
      <c r="AD297" s="72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52"/>
      <c r="AS297" s="52"/>
      <c r="AW297" s="20"/>
      <c r="AX297" s="20"/>
      <c r="AY297" s="20"/>
      <c r="AZ297" s="20"/>
    </row>
    <row r="298" ht="21.0" customHeight="1">
      <c r="B298" s="37"/>
      <c r="D298" s="38"/>
      <c r="E298" s="39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39"/>
      <c r="U298" s="41"/>
      <c r="V298" s="42"/>
      <c r="W298" s="42"/>
      <c r="X298" s="41"/>
      <c r="Z298" s="44"/>
      <c r="AA298" s="44"/>
      <c r="AB298" s="44"/>
      <c r="AD298" s="72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52"/>
      <c r="AS298" s="52"/>
      <c r="AW298" s="20"/>
      <c r="AX298" s="20"/>
      <c r="AY298" s="20"/>
      <c r="AZ298" s="20"/>
    </row>
    <row r="299" ht="21.0" customHeight="1">
      <c r="B299" s="37"/>
      <c r="D299" s="38"/>
      <c r="E299" s="39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39"/>
      <c r="U299" s="41"/>
      <c r="V299" s="42"/>
      <c r="W299" s="42"/>
      <c r="X299" s="41"/>
      <c r="Z299" s="44"/>
      <c r="AA299" s="44"/>
      <c r="AB299" s="44"/>
      <c r="AD299" s="72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52"/>
      <c r="AS299" s="52"/>
      <c r="AW299" s="20"/>
      <c r="AX299" s="20"/>
      <c r="AY299" s="20"/>
      <c r="AZ299" s="20"/>
    </row>
    <row r="300" ht="21.0" customHeight="1">
      <c r="B300" s="37"/>
      <c r="D300" s="38"/>
      <c r="E300" s="39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39"/>
      <c r="U300" s="41"/>
      <c r="V300" s="42"/>
      <c r="W300" s="42"/>
      <c r="X300" s="41"/>
      <c r="Z300" s="44"/>
      <c r="AA300" s="44"/>
      <c r="AB300" s="44"/>
      <c r="AD300" s="72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52"/>
      <c r="AS300" s="52"/>
      <c r="AW300" s="20"/>
      <c r="AX300" s="20"/>
      <c r="AY300" s="20"/>
      <c r="AZ300" s="20"/>
    </row>
    <row r="301" ht="21.0" customHeight="1">
      <c r="B301" s="37"/>
      <c r="D301" s="38"/>
      <c r="E301" s="39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39"/>
      <c r="U301" s="41"/>
      <c r="V301" s="42"/>
      <c r="W301" s="42"/>
      <c r="X301" s="41"/>
      <c r="Z301" s="44"/>
      <c r="AA301" s="44"/>
      <c r="AB301" s="44"/>
      <c r="AD301" s="72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52"/>
      <c r="AS301" s="52"/>
      <c r="AW301" s="20"/>
      <c r="AX301" s="20"/>
      <c r="AY301" s="20"/>
      <c r="AZ301" s="20"/>
    </row>
    <row r="302" ht="21.0" customHeight="1">
      <c r="B302" s="37"/>
      <c r="D302" s="38"/>
      <c r="E302" s="39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39"/>
      <c r="U302" s="41"/>
      <c r="V302" s="42"/>
      <c r="W302" s="42"/>
      <c r="X302" s="41"/>
      <c r="Z302" s="44"/>
      <c r="AA302" s="44"/>
      <c r="AB302" s="44"/>
      <c r="AD302" s="72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52"/>
      <c r="AS302" s="52"/>
      <c r="AW302" s="20"/>
      <c r="AX302" s="20"/>
      <c r="AY302" s="20"/>
      <c r="AZ302" s="20"/>
    </row>
    <row r="303" ht="21.0" customHeight="1">
      <c r="B303" s="37"/>
      <c r="D303" s="38"/>
      <c r="E303" s="39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39"/>
      <c r="U303" s="41"/>
      <c r="V303" s="42"/>
      <c r="W303" s="42"/>
      <c r="X303" s="41"/>
      <c r="Z303" s="44"/>
      <c r="AA303" s="44"/>
      <c r="AB303" s="44"/>
      <c r="AD303" s="72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52"/>
      <c r="AS303" s="52"/>
      <c r="AW303" s="20"/>
      <c r="AX303" s="20"/>
      <c r="AY303" s="20"/>
      <c r="AZ303" s="20"/>
    </row>
    <row r="304" ht="21.0" customHeight="1">
      <c r="B304" s="37"/>
      <c r="D304" s="38"/>
      <c r="E304" s="39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39"/>
      <c r="U304" s="41"/>
      <c r="V304" s="42"/>
      <c r="W304" s="42"/>
      <c r="X304" s="41"/>
      <c r="Z304" s="44"/>
      <c r="AA304" s="44"/>
      <c r="AB304" s="44"/>
      <c r="AD304" s="72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52"/>
      <c r="AS304" s="52"/>
      <c r="AW304" s="20"/>
      <c r="AX304" s="20"/>
      <c r="AY304" s="20"/>
      <c r="AZ304" s="20"/>
    </row>
    <row r="305" ht="21.0" customHeight="1">
      <c r="B305" s="37"/>
      <c r="D305" s="38"/>
      <c r="E305" s="39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39"/>
      <c r="U305" s="41"/>
      <c r="V305" s="42"/>
      <c r="W305" s="42"/>
      <c r="X305" s="41"/>
      <c r="Z305" s="44"/>
      <c r="AA305" s="44"/>
      <c r="AB305" s="44"/>
      <c r="AD305" s="72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52"/>
      <c r="AS305" s="52"/>
      <c r="AW305" s="20"/>
      <c r="AX305" s="20"/>
      <c r="AY305" s="20"/>
      <c r="AZ305" s="20"/>
    </row>
    <row r="306" ht="21.0" customHeight="1">
      <c r="B306" s="37"/>
      <c r="D306" s="38"/>
      <c r="E306" s="39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39"/>
      <c r="U306" s="41"/>
      <c r="V306" s="42"/>
      <c r="W306" s="42"/>
      <c r="X306" s="41"/>
      <c r="Z306" s="44"/>
      <c r="AA306" s="44"/>
      <c r="AB306" s="44"/>
      <c r="AD306" s="72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52"/>
      <c r="AS306" s="52"/>
      <c r="AW306" s="20"/>
      <c r="AX306" s="20"/>
      <c r="AY306" s="20"/>
      <c r="AZ306" s="20"/>
    </row>
    <row r="307" ht="21.0" customHeight="1">
      <c r="B307" s="37"/>
      <c r="D307" s="38"/>
      <c r="E307" s="39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39"/>
      <c r="U307" s="41"/>
      <c r="V307" s="42"/>
      <c r="W307" s="42"/>
      <c r="X307" s="41"/>
      <c r="Z307" s="44"/>
      <c r="AA307" s="44"/>
      <c r="AB307" s="44"/>
      <c r="AD307" s="72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52"/>
      <c r="AS307" s="52"/>
      <c r="AW307" s="20"/>
      <c r="AX307" s="20"/>
      <c r="AY307" s="20"/>
      <c r="AZ307" s="20"/>
    </row>
    <row r="308" ht="21.0" customHeight="1">
      <c r="B308" s="37"/>
      <c r="D308" s="38"/>
      <c r="E308" s="39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39"/>
      <c r="U308" s="41"/>
      <c r="V308" s="42"/>
      <c r="W308" s="42"/>
      <c r="X308" s="41"/>
      <c r="Z308" s="44"/>
      <c r="AA308" s="44"/>
      <c r="AB308" s="44"/>
      <c r="AD308" s="72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52"/>
      <c r="AS308" s="52"/>
      <c r="AW308" s="20"/>
      <c r="AX308" s="20"/>
      <c r="AY308" s="20"/>
      <c r="AZ308" s="20"/>
    </row>
    <row r="309" ht="21.0" customHeight="1">
      <c r="B309" s="37"/>
      <c r="D309" s="38"/>
      <c r="E309" s="39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39"/>
      <c r="U309" s="41"/>
      <c r="V309" s="42"/>
      <c r="W309" s="42"/>
      <c r="X309" s="41"/>
      <c r="Z309" s="44"/>
      <c r="AA309" s="44"/>
      <c r="AB309" s="44"/>
      <c r="AD309" s="72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52"/>
      <c r="AS309" s="52"/>
      <c r="AW309" s="20"/>
      <c r="AX309" s="20"/>
      <c r="AY309" s="20"/>
      <c r="AZ309" s="20"/>
    </row>
    <row r="310" ht="21.0" customHeight="1">
      <c r="B310" s="37"/>
      <c r="D310" s="38"/>
      <c r="E310" s="39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39"/>
      <c r="U310" s="41"/>
      <c r="V310" s="42"/>
      <c r="W310" s="42"/>
      <c r="X310" s="41"/>
      <c r="Z310" s="44"/>
      <c r="AA310" s="44"/>
      <c r="AB310" s="44"/>
      <c r="AD310" s="72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52"/>
      <c r="AS310" s="52"/>
      <c r="AW310" s="20"/>
      <c r="AX310" s="20"/>
      <c r="AY310" s="20"/>
      <c r="AZ310" s="20"/>
    </row>
    <row r="311" ht="21.0" customHeight="1">
      <c r="B311" s="37"/>
      <c r="D311" s="38"/>
      <c r="E311" s="39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39"/>
      <c r="U311" s="41"/>
      <c r="V311" s="42"/>
      <c r="W311" s="42"/>
      <c r="X311" s="41"/>
      <c r="Z311" s="44"/>
      <c r="AA311" s="44"/>
      <c r="AB311" s="44"/>
      <c r="AD311" s="72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52"/>
      <c r="AS311" s="52"/>
      <c r="AW311" s="20"/>
      <c r="AX311" s="20"/>
      <c r="AY311" s="20"/>
      <c r="AZ311" s="20"/>
    </row>
    <row r="312" ht="21.0" customHeight="1">
      <c r="B312" s="37"/>
      <c r="D312" s="38"/>
      <c r="E312" s="39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39"/>
      <c r="U312" s="41"/>
      <c r="V312" s="42"/>
      <c r="W312" s="42"/>
      <c r="X312" s="41"/>
      <c r="Z312" s="44"/>
      <c r="AA312" s="44"/>
      <c r="AB312" s="44"/>
      <c r="AD312" s="72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52"/>
      <c r="AS312" s="52"/>
      <c r="AW312" s="20"/>
      <c r="AX312" s="20"/>
      <c r="AY312" s="20"/>
      <c r="AZ312" s="20"/>
    </row>
    <row r="313" ht="21.0" customHeight="1">
      <c r="B313" s="37"/>
      <c r="D313" s="38"/>
      <c r="E313" s="39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39"/>
      <c r="U313" s="41"/>
      <c r="V313" s="42"/>
      <c r="W313" s="42"/>
      <c r="X313" s="41"/>
      <c r="Z313" s="44"/>
      <c r="AA313" s="44"/>
      <c r="AB313" s="44"/>
      <c r="AD313" s="72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52"/>
      <c r="AS313" s="52"/>
      <c r="AW313" s="20"/>
      <c r="AX313" s="20"/>
      <c r="AY313" s="20"/>
      <c r="AZ313" s="20"/>
    </row>
    <row r="314" ht="21.0" customHeight="1">
      <c r="B314" s="37"/>
      <c r="D314" s="38"/>
      <c r="E314" s="39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39"/>
      <c r="U314" s="41"/>
      <c r="V314" s="42"/>
      <c r="W314" s="42"/>
      <c r="X314" s="41"/>
      <c r="Z314" s="44"/>
      <c r="AA314" s="44"/>
      <c r="AB314" s="44"/>
      <c r="AD314" s="72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52"/>
      <c r="AS314" s="52"/>
      <c r="AW314" s="20"/>
      <c r="AX314" s="20"/>
      <c r="AY314" s="20"/>
      <c r="AZ314" s="20"/>
    </row>
    <row r="315" ht="21.0" customHeight="1">
      <c r="B315" s="37"/>
      <c r="D315" s="38"/>
      <c r="E315" s="39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39"/>
      <c r="U315" s="41"/>
      <c r="V315" s="42"/>
      <c r="W315" s="42"/>
      <c r="X315" s="41"/>
      <c r="Z315" s="44"/>
      <c r="AA315" s="44"/>
      <c r="AB315" s="44"/>
      <c r="AD315" s="72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52"/>
      <c r="AS315" s="52"/>
      <c r="AW315" s="20"/>
      <c r="AX315" s="20"/>
      <c r="AY315" s="20"/>
      <c r="AZ315" s="20"/>
    </row>
    <row r="316" ht="21.0" customHeight="1">
      <c r="B316" s="37"/>
      <c r="D316" s="38"/>
      <c r="E316" s="39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39"/>
      <c r="U316" s="41"/>
      <c r="V316" s="42"/>
      <c r="W316" s="42"/>
      <c r="X316" s="41"/>
      <c r="Z316" s="44"/>
      <c r="AA316" s="44"/>
      <c r="AB316" s="44"/>
      <c r="AD316" s="72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52"/>
      <c r="AS316" s="52"/>
      <c r="AW316" s="20"/>
      <c r="AX316" s="20"/>
      <c r="AY316" s="20"/>
      <c r="AZ316" s="20"/>
    </row>
    <row r="317" ht="21.0" customHeight="1">
      <c r="B317" s="37"/>
      <c r="D317" s="38"/>
      <c r="E317" s="39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39"/>
      <c r="U317" s="41"/>
      <c r="V317" s="42"/>
      <c r="W317" s="42"/>
      <c r="X317" s="41"/>
      <c r="Z317" s="44"/>
      <c r="AA317" s="44"/>
      <c r="AB317" s="44"/>
      <c r="AD317" s="72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52"/>
      <c r="AS317" s="52"/>
      <c r="AW317" s="20"/>
      <c r="AX317" s="20"/>
      <c r="AY317" s="20"/>
      <c r="AZ317" s="20"/>
    </row>
    <row r="318" ht="21.0" customHeight="1">
      <c r="B318" s="37"/>
      <c r="D318" s="38"/>
      <c r="E318" s="39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39"/>
      <c r="U318" s="41"/>
      <c r="V318" s="42"/>
      <c r="W318" s="42"/>
      <c r="X318" s="41"/>
      <c r="Z318" s="44"/>
      <c r="AA318" s="44"/>
      <c r="AB318" s="44"/>
      <c r="AD318" s="72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52"/>
      <c r="AS318" s="52"/>
      <c r="AW318" s="20"/>
      <c r="AX318" s="20"/>
      <c r="AY318" s="20"/>
      <c r="AZ318" s="20"/>
    </row>
    <row r="319" ht="21.0" customHeight="1">
      <c r="B319" s="37"/>
      <c r="D319" s="38"/>
      <c r="E319" s="39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39"/>
      <c r="U319" s="41"/>
      <c r="V319" s="42"/>
      <c r="W319" s="42"/>
      <c r="X319" s="41"/>
      <c r="Z319" s="44"/>
      <c r="AA319" s="44"/>
      <c r="AB319" s="44"/>
      <c r="AD319" s="72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52"/>
      <c r="AS319" s="52"/>
      <c r="AW319" s="20"/>
      <c r="AX319" s="20"/>
      <c r="AY319" s="20"/>
      <c r="AZ319" s="20"/>
    </row>
    <row r="320" ht="21.0" customHeight="1">
      <c r="B320" s="37"/>
      <c r="D320" s="38"/>
      <c r="E320" s="39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39"/>
      <c r="U320" s="41"/>
      <c r="V320" s="42"/>
      <c r="W320" s="42"/>
      <c r="X320" s="41"/>
      <c r="Z320" s="44"/>
      <c r="AA320" s="44"/>
      <c r="AB320" s="44"/>
      <c r="AD320" s="72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52"/>
      <c r="AS320" s="52"/>
      <c r="AW320" s="20"/>
      <c r="AX320" s="20"/>
      <c r="AY320" s="20"/>
      <c r="AZ320" s="20"/>
    </row>
    <row r="321" ht="21.0" customHeight="1">
      <c r="B321" s="37"/>
      <c r="D321" s="38"/>
      <c r="E321" s="39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39"/>
      <c r="U321" s="41"/>
      <c r="V321" s="42"/>
      <c r="W321" s="42"/>
      <c r="X321" s="41"/>
      <c r="Z321" s="44"/>
      <c r="AA321" s="44"/>
      <c r="AB321" s="44"/>
      <c r="AD321" s="72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52"/>
      <c r="AS321" s="52"/>
      <c r="AW321" s="20"/>
      <c r="AX321" s="20"/>
      <c r="AY321" s="20"/>
      <c r="AZ321" s="20"/>
    </row>
    <row r="322" ht="21.0" customHeight="1">
      <c r="B322" s="37"/>
      <c r="D322" s="38"/>
      <c r="E322" s="39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39"/>
      <c r="U322" s="41"/>
      <c r="V322" s="42"/>
      <c r="W322" s="42"/>
      <c r="X322" s="41"/>
      <c r="Z322" s="44"/>
      <c r="AA322" s="44"/>
      <c r="AB322" s="44"/>
      <c r="AD322" s="72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52"/>
      <c r="AS322" s="52"/>
      <c r="AW322" s="20"/>
      <c r="AX322" s="20"/>
      <c r="AY322" s="20"/>
      <c r="AZ322" s="20"/>
    </row>
    <row r="323" ht="21.0" customHeight="1">
      <c r="B323" s="37"/>
      <c r="D323" s="38"/>
      <c r="E323" s="39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39"/>
      <c r="U323" s="41"/>
      <c r="V323" s="42"/>
      <c r="W323" s="42"/>
      <c r="X323" s="41"/>
      <c r="Z323" s="44"/>
      <c r="AA323" s="44"/>
      <c r="AB323" s="44"/>
      <c r="AD323" s="72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52"/>
      <c r="AS323" s="52"/>
      <c r="AW323" s="20"/>
      <c r="AX323" s="20"/>
      <c r="AY323" s="20"/>
      <c r="AZ323" s="20"/>
    </row>
    <row r="324" ht="21.0" customHeight="1">
      <c r="B324" s="37"/>
      <c r="D324" s="38"/>
      <c r="E324" s="39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39"/>
      <c r="U324" s="41"/>
      <c r="V324" s="42"/>
      <c r="W324" s="42"/>
      <c r="X324" s="41"/>
      <c r="Z324" s="44"/>
      <c r="AA324" s="44"/>
      <c r="AB324" s="44"/>
      <c r="AD324" s="72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52"/>
      <c r="AS324" s="52"/>
      <c r="AW324" s="20"/>
      <c r="AX324" s="20"/>
      <c r="AY324" s="20"/>
      <c r="AZ324" s="20"/>
    </row>
    <row r="325" ht="21.0" customHeight="1">
      <c r="B325" s="37"/>
      <c r="D325" s="38"/>
      <c r="E325" s="39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39"/>
      <c r="U325" s="41"/>
      <c r="V325" s="42"/>
      <c r="W325" s="42"/>
      <c r="X325" s="41"/>
      <c r="Z325" s="44"/>
      <c r="AA325" s="44"/>
      <c r="AB325" s="44"/>
      <c r="AD325" s="72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52"/>
      <c r="AS325" s="52"/>
      <c r="AW325" s="20"/>
      <c r="AX325" s="20"/>
      <c r="AY325" s="20"/>
      <c r="AZ325" s="20"/>
    </row>
    <row r="326" ht="21.0" customHeight="1">
      <c r="B326" s="37"/>
      <c r="D326" s="38"/>
      <c r="E326" s="39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39"/>
      <c r="U326" s="41"/>
      <c r="V326" s="42"/>
      <c r="W326" s="42"/>
      <c r="X326" s="41"/>
      <c r="Z326" s="44"/>
      <c r="AA326" s="44"/>
      <c r="AB326" s="44"/>
      <c r="AD326" s="72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52"/>
      <c r="AS326" s="52"/>
      <c r="AW326" s="20"/>
      <c r="AX326" s="20"/>
      <c r="AY326" s="20"/>
      <c r="AZ326" s="20"/>
    </row>
    <row r="327" ht="21.0" customHeight="1">
      <c r="B327" s="37"/>
      <c r="D327" s="38"/>
      <c r="E327" s="39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39"/>
      <c r="U327" s="41"/>
      <c r="V327" s="42"/>
      <c r="W327" s="42"/>
      <c r="X327" s="41"/>
      <c r="Z327" s="44"/>
      <c r="AA327" s="44"/>
      <c r="AB327" s="44"/>
      <c r="AD327" s="72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52"/>
      <c r="AS327" s="52"/>
      <c r="AW327" s="20"/>
      <c r="AX327" s="20"/>
      <c r="AY327" s="20"/>
      <c r="AZ327" s="20"/>
    </row>
    <row r="328" ht="21.0" customHeight="1">
      <c r="B328" s="37"/>
      <c r="D328" s="38"/>
      <c r="E328" s="39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39"/>
      <c r="U328" s="41"/>
      <c r="V328" s="42"/>
      <c r="W328" s="42"/>
      <c r="X328" s="41"/>
      <c r="Z328" s="44"/>
      <c r="AA328" s="44"/>
      <c r="AB328" s="44"/>
      <c r="AD328" s="72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52"/>
      <c r="AS328" s="52"/>
      <c r="AW328" s="20"/>
      <c r="AX328" s="20"/>
      <c r="AY328" s="20"/>
      <c r="AZ328" s="20"/>
    </row>
    <row r="329" ht="21.0" customHeight="1">
      <c r="B329" s="37"/>
      <c r="D329" s="38"/>
      <c r="E329" s="39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39"/>
      <c r="U329" s="41"/>
      <c r="V329" s="42"/>
      <c r="W329" s="42"/>
      <c r="X329" s="41"/>
      <c r="Z329" s="44"/>
      <c r="AA329" s="44"/>
      <c r="AB329" s="44"/>
      <c r="AD329" s="72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52"/>
      <c r="AS329" s="52"/>
      <c r="AW329" s="20"/>
      <c r="AX329" s="20"/>
      <c r="AY329" s="20"/>
      <c r="AZ329" s="20"/>
    </row>
    <row r="330" ht="21.0" customHeight="1">
      <c r="B330" s="37"/>
      <c r="D330" s="38"/>
      <c r="E330" s="39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39"/>
      <c r="U330" s="41"/>
      <c r="V330" s="42"/>
      <c r="W330" s="42"/>
      <c r="X330" s="41"/>
      <c r="Z330" s="44"/>
      <c r="AA330" s="44"/>
      <c r="AB330" s="44"/>
      <c r="AD330" s="72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52"/>
      <c r="AS330" s="52"/>
      <c r="AW330" s="20"/>
      <c r="AX330" s="20"/>
      <c r="AY330" s="20"/>
      <c r="AZ330" s="20"/>
    </row>
    <row r="331" ht="21.0" customHeight="1">
      <c r="B331" s="37"/>
      <c r="D331" s="38"/>
      <c r="E331" s="39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39"/>
      <c r="U331" s="41"/>
      <c r="V331" s="42"/>
      <c r="W331" s="42"/>
      <c r="X331" s="41"/>
      <c r="Z331" s="44"/>
      <c r="AA331" s="44"/>
      <c r="AB331" s="44"/>
      <c r="AD331" s="72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52"/>
      <c r="AS331" s="52"/>
      <c r="AW331" s="20"/>
      <c r="AX331" s="20"/>
      <c r="AY331" s="20"/>
      <c r="AZ331" s="20"/>
    </row>
    <row r="332" ht="21.0" customHeight="1">
      <c r="B332" s="37"/>
      <c r="D332" s="38"/>
      <c r="E332" s="39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39"/>
      <c r="U332" s="41"/>
      <c r="V332" s="42"/>
      <c r="W332" s="42"/>
      <c r="X332" s="41"/>
      <c r="Z332" s="44"/>
      <c r="AA332" s="44"/>
      <c r="AB332" s="44"/>
      <c r="AD332" s="72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52"/>
      <c r="AS332" s="52"/>
      <c r="AW332" s="20"/>
      <c r="AX332" s="20"/>
      <c r="AY332" s="20"/>
      <c r="AZ332" s="20"/>
    </row>
    <row r="333" ht="21.0" customHeight="1">
      <c r="B333" s="37"/>
      <c r="D333" s="38"/>
      <c r="E333" s="39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39"/>
      <c r="U333" s="41"/>
      <c r="V333" s="42"/>
      <c r="W333" s="42"/>
      <c r="X333" s="41"/>
      <c r="Z333" s="44"/>
      <c r="AA333" s="44"/>
      <c r="AB333" s="44"/>
      <c r="AD333" s="72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52"/>
      <c r="AS333" s="52"/>
      <c r="AW333" s="20"/>
      <c r="AX333" s="20"/>
      <c r="AY333" s="20"/>
      <c r="AZ333" s="20"/>
    </row>
    <row r="334" ht="21.0" customHeight="1">
      <c r="B334" s="37"/>
      <c r="D334" s="38"/>
      <c r="E334" s="39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39"/>
      <c r="U334" s="41"/>
      <c r="V334" s="42"/>
      <c r="W334" s="42"/>
      <c r="X334" s="41"/>
      <c r="Z334" s="44"/>
      <c r="AA334" s="44"/>
      <c r="AB334" s="44"/>
      <c r="AD334" s="72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52"/>
      <c r="AS334" s="52"/>
      <c r="AW334" s="20"/>
      <c r="AX334" s="20"/>
      <c r="AY334" s="20"/>
      <c r="AZ334" s="20"/>
    </row>
    <row r="335" ht="21.0" customHeight="1">
      <c r="B335" s="37"/>
      <c r="D335" s="38"/>
      <c r="E335" s="39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39"/>
      <c r="U335" s="41"/>
      <c r="V335" s="42"/>
      <c r="W335" s="42"/>
      <c r="X335" s="41"/>
      <c r="Z335" s="44"/>
      <c r="AA335" s="44"/>
      <c r="AB335" s="44"/>
      <c r="AD335" s="72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52"/>
      <c r="AS335" s="52"/>
      <c r="AW335" s="20"/>
      <c r="AX335" s="20"/>
      <c r="AY335" s="20"/>
      <c r="AZ335" s="20"/>
    </row>
    <row r="336" ht="21.0" customHeight="1">
      <c r="B336" s="37"/>
      <c r="D336" s="38"/>
      <c r="E336" s="39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39"/>
      <c r="U336" s="41"/>
      <c r="V336" s="42"/>
      <c r="W336" s="42"/>
      <c r="X336" s="41"/>
      <c r="Z336" s="44"/>
      <c r="AA336" s="44"/>
      <c r="AB336" s="44"/>
      <c r="AD336" s="72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52"/>
      <c r="AS336" s="52"/>
      <c r="AW336" s="20"/>
      <c r="AX336" s="20"/>
      <c r="AY336" s="20"/>
      <c r="AZ336" s="20"/>
    </row>
    <row r="337" ht="21.0" customHeight="1">
      <c r="B337" s="37"/>
      <c r="D337" s="38"/>
      <c r="E337" s="39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39"/>
      <c r="U337" s="41"/>
      <c r="V337" s="42"/>
      <c r="W337" s="42"/>
      <c r="X337" s="41"/>
      <c r="Z337" s="44"/>
      <c r="AA337" s="44"/>
      <c r="AB337" s="44"/>
      <c r="AD337" s="72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52"/>
      <c r="AS337" s="52"/>
      <c r="AW337" s="20"/>
      <c r="AX337" s="20"/>
      <c r="AY337" s="20"/>
      <c r="AZ337" s="20"/>
    </row>
    <row r="338" ht="21.0" customHeight="1">
      <c r="B338" s="37"/>
      <c r="D338" s="38"/>
      <c r="E338" s="39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39"/>
      <c r="U338" s="41"/>
      <c r="V338" s="42"/>
      <c r="W338" s="42"/>
      <c r="X338" s="41"/>
      <c r="Z338" s="44"/>
      <c r="AA338" s="44"/>
      <c r="AB338" s="44"/>
      <c r="AD338" s="72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52"/>
      <c r="AS338" s="52"/>
      <c r="AW338" s="20"/>
      <c r="AX338" s="20"/>
      <c r="AY338" s="20"/>
      <c r="AZ338" s="20"/>
    </row>
    <row r="339" ht="21.0" customHeight="1">
      <c r="B339" s="37"/>
      <c r="D339" s="38"/>
      <c r="E339" s="39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39"/>
      <c r="U339" s="41"/>
      <c r="V339" s="42"/>
      <c r="W339" s="42"/>
      <c r="X339" s="41"/>
      <c r="Z339" s="44"/>
      <c r="AA339" s="44"/>
      <c r="AB339" s="44"/>
      <c r="AD339" s="72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52"/>
      <c r="AS339" s="52"/>
      <c r="AW339" s="20"/>
      <c r="AX339" s="20"/>
      <c r="AY339" s="20"/>
      <c r="AZ339" s="20"/>
    </row>
    <row r="340" ht="21.0" customHeight="1">
      <c r="B340" s="37"/>
      <c r="D340" s="38"/>
      <c r="E340" s="39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39"/>
      <c r="U340" s="41"/>
      <c r="V340" s="42"/>
      <c r="W340" s="42"/>
      <c r="X340" s="41"/>
      <c r="Z340" s="44"/>
      <c r="AA340" s="44"/>
      <c r="AB340" s="44"/>
      <c r="AD340" s="72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52"/>
      <c r="AS340" s="52"/>
      <c r="AW340" s="20"/>
      <c r="AX340" s="20"/>
      <c r="AY340" s="20"/>
      <c r="AZ340" s="20"/>
    </row>
    <row r="341" ht="21.0" customHeight="1">
      <c r="B341" s="37"/>
      <c r="D341" s="38"/>
      <c r="E341" s="39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39"/>
      <c r="U341" s="41"/>
      <c r="V341" s="42"/>
      <c r="W341" s="42"/>
      <c r="X341" s="41"/>
      <c r="Z341" s="44"/>
      <c r="AA341" s="44"/>
      <c r="AB341" s="44"/>
      <c r="AD341" s="72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52"/>
      <c r="AS341" s="52"/>
      <c r="AW341" s="20"/>
      <c r="AX341" s="20"/>
      <c r="AY341" s="20"/>
      <c r="AZ341" s="20"/>
    </row>
    <row r="342" ht="21.0" customHeight="1">
      <c r="B342" s="37"/>
      <c r="D342" s="38"/>
      <c r="E342" s="39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39"/>
      <c r="U342" s="41"/>
      <c r="V342" s="42"/>
      <c r="W342" s="42"/>
      <c r="X342" s="41"/>
      <c r="Z342" s="44"/>
      <c r="AA342" s="44"/>
      <c r="AB342" s="44"/>
      <c r="AD342" s="72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52"/>
      <c r="AS342" s="52"/>
      <c r="AW342" s="20"/>
      <c r="AX342" s="20"/>
      <c r="AY342" s="20"/>
      <c r="AZ342" s="20"/>
    </row>
    <row r="343" ht="21.0" customHeight="1">
      <c r="B343" s="37"/>
      <c r="D343" s="38"/>
      <c r="E343" s="39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39"/>
      <c r="U343" s="41"/>
      <c r="V343" s="42"/>
      <c r="W343" s="42"/>
      <c r="X343" s="41"/>
      <c r="Z343" s="44"/>
      <c r="AA343" s="44"/>
      <c r="AB343" s="44"/>
      <c r="AD343" s="72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52"/>
      <c r="AS343" s="52"/>
      <c r="AW343" s="20"/>
      <c r="AX343" s="20"/>
      <c r="AY343" s="20"/>
      <c r="AZ343" s="20"/>
    </row>
    <row r="344" ht="21.0" customHeight="1">
      <c r="B344" s="37"/>
      <c r="D344" s="38"/>
      <c r="E344" s="39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39"/>
      <c r="U344" s="41"/>
      <c r="V344" s="42"/>
      <c r="W344" s="42"/>
      <c r="X344" s="41"/>
      <c r="Z344" s="44"/>
      <c r="AA344" s="44"/>
      <c r="AB344" s="44"/>
      <c r="AD344" s="72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52"/>
      <c r="AS344" s="52"/>
      <c r="AW344" s="20"/>
      <c r="AX344" s="20"/>
      <c r="AY344" s="20"/>
      <c r="AZ344" s="20"/>
    </row>
    <row r="345" ht="21.0" customHeight="1">
      <c r="B345" s="37"/>
      <c r="D345" s="38"/>
      <c r="E345" s="39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39"/>
      <c r="U345" s="41"/>
      <c r="V345" s="42"/>
      <c r="W345" s="42"/>
      <c r="X345" s="41"/>
      <c r="Z345" s="44"/>
      <c r="AA345" s="44"/>
      <c r="AB345" s="44"/>
      <c r="AD345" s="72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52"/>
      <c r="AS345" s="52"/>
      <c r="AW345" s="20"/>
      <c r="AX345" s="20"/>
      <c r="AY345" s="20"/>
      <c r="AZ345" s="20"/>
    </row>
    <row r="346" ht="21.0" customHeight="1">
      <c r="B346" s="37"/>
      <c r="D346" s="38"/>
      <c r="E346" s="39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39"/>
      <c r="U346" s="41"/>
      <c r="V346" s="42"/>
      <c r="W346" s="42"/>
      <c r="X346" s="41"/>
      <c r="Z346" s="44"/>
      <c r="AA346" s="44"/>
      <c r="AB346" s="44"/>
      <c r="AD346" s="72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52"/>
      <c r="AS346" s="52"/>
      <c r="AW346" s="20"/>
      <c r="AX346" s="20"/>
      <c r="AY346" s="20"/>
      <c r="AZ346" s="20"/>
    </row>
    <row r="347" ht="21.0" customHeight="1">
      <c r="B347" s="37"/>
      <c r="D347" s="38"/>
      <c r="E347" s="39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39"/>
      <c r="U347" s="41"/>
      <c r="V347" s="42"/>
      <c r="W347" s="42"/>
      <c r="X347" s="41"/>
      <c r="Z347" s="44"/>
      <c r="AA347" s="44"/>
      <c r="AB347" s="44"/>
      <c r="AD347" s="72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52"/>
      <c r="AS347" s="52"/>
      <c r="AW347" s="20"/>
      <c r="AX347" s="20"/>
      <c r="AY347" s="20"/>
      <c r="AZ347" s="20"/>
    </row>
    <row r="348" ht="21.0" customHeight="1">
      <c r="B348" s="37"/>
      <c r="D348" s="38"/>
      <c r="E348" s="39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39"/>
      <c r="U348" s="41"/>
      <c r="V348" s="42"/>
      <c r="W348" s="42"/>
      <c r="X348" s="41"/>
      <c r="Z348" s="44"/>
      <c r="AA348" s="44"/>
      <c r="AB348" s="44"/>
      <c r="AD348" s="72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52"/>
      <c r="AS348" s="52"/>
      <c r="AW348" s="20"/>
      <c r="AX348" s="20"/>
      <c r="AY348" s="20"/>
      <c r="AZ348" s="20"/>
    </row>
    <row r="349" ht="21.0" customHeight="1">
      <c r="B349" s="37"/>
      <c r="D349" s="38"/>
      <c r="E349" s="39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39"/>
      <c r="U349" s="41"/>
      <c r="V349" s="42"/>
      <c r="W349" s="42"/>
      <c r="X349" s="41"/>
      <c r="Z349" s="44"/>
      <c r="AA349" s="44"/>
      <c r="AB349" s="44"/>
      <c r="AD349" s="72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52"/>
      <c r="AS349" s="52"/>
      <c r="AW349" s="20"/>
      <c r="AX349" s="20"/>
      <c r="AY349" s="20"/>
      <c r="AZ349" s="20"/>
    </row>
    <row r="350" ht="21.0" customHeight="1">
      <c r="B350" s="37"/>
      <c r="D350" s="38"/>
      <c r="E350" s="39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39"/>
      <c r="U350" s="41"/>
      <c r="V350" s="42"/>
      <c r="W350" s="42"/>
      <c r="X350" s="41"/>
      <c r="Z350" s="44"/>
      <c r="AA350" s="44"/>
      <c r="AB350" s="44"/>
      <c r="AD350" s="72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52"/>
      <c r="AS350" s="52"/>
      <c r="AW350" s="20"/>
      <c r="AX350" s="20"/>
      <c r="AY350" s="20"/>
      <c r="AZ350" s="20"/>
    </row>
    <row r="351" ht="21.0" customHeight="1">
      <c r="B351" s="37"/>
      <c r="D351" s="38"/>
      <c r="E351" s="39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39"/>
      <c r="U351" s="41"/>
      <c r="V351" s="42"/>
      <c r="W351" s="42"/>
      <c r="X351" s="41"/>
      <c r="Z351" s="44"/>
      <c r="AA351" s="44"/>
      <c r="AB351" s="44"/>
      <c r="AD351" s="72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52"/>
      <c r="AS351" s="52"/>
      <c r="AW351" s="20"/>
      <c r="AX351" s="20"/>
      <c r="AY351" s="20"/>
      <c r="AZ351" s="20"/>
    </row>
    <row r="352" ht="21.0" customHeight="1">
      <c r="B352" s="37"/>
      <c r="D352" s="38"/>
      <c r="E352" s="39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39"/>
      <c r="U352" s="41"/>
      <c r="V352" s="42"/>
      <c r="W352" s="42"/>
      <c r="X352" s="41"/>
      <c r="Z352" s="44"/>
      <c r="AA352" s="44"/>
      <c r="AB352" s="44"/>
      <c r="AD352" s="72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52"/>
      <c r="AS352" s="52"/>
      <c r="AW352" s="20"/>
      <c r="AX352" s="20"/>
      <c r="AY352" s="20"/>
      <c r="AZ352" s="20"/>
    </row>
    <row r="353" ht="21.0" customHeight="1">
      <c r="B353" s="37"/>
      <c r="D353" s="38"/>
      <c r="E353" s="39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39"/>
      <c r="U353" s="41"/>
      <c r="V353" s="42"/>
      <c r="W353" s="42"/>
      <c r="X353" s="41"/>
      <c r="Z353" s="44"/>
      <c r="AA353" s="44"/>
      <c r="AB353" s="44"/>
      <c r="AD353" s="72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52"/>
      <c r="AS353" s="52"/>
      <c r="AW353" s="20"/>
      <c r="AX353" s="20"/>
      <c r="AY353" s="20"/>
      <c r="AZ353" s="20"/>
    </row>
    <row r="354" ht="21.0" customHeight="1">
      <c r="B354" s="37"/>
      <c r="D354" s="38"/>
      <c r="E354" s="39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39"/>
      <c r="U354" s="41"/>
      <c r="V354" s="42"/>
      <c r="W354" s="42"/>
      <c r="X354" s="41"/>
      <c r="Z354" s="44"/>
      <c r="AA354" s="44"/>
      <c r="AB354" s="44"/>
      <c r="AD354" s="72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52"/>
      <c r="AS354" s="52"/>
      <c r="AW354" s="20"/>
      <c r="AX354" s="20"/>
      <c r="AY354" s="20"/>
      <c r="AZ354" s="20"/>
    </row>
    <row r="355" ht="21.0" customHeight="1">
      <c r="B355" s="37"/>
      <c r="D355" s="38"/>
      <c r="E355" s="39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39"/>
      <c r="U355" s="41"/>
      <c r="V355" s="42"/>
      <c r="W355" s="42"/>
      <c r="X355" s="41"/>
      <c r="Z355" s="44"/>
      <c r="AA355" s="44"/>
      <c r="AB355" s="44"/>
      <c r="AD355" s="72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52"/>
      <c r="AS355" s="52"/>
      <c r="AW355" s="20"/>
      <c r="AX355" s="20"/>
      <c r="AY355" s="20"/>
      <c r="AZ355" s="20"/>
    </row>
    <row r="356" ht="21.0" customHeight="1">
      <c r="B356" s="37"/>
      <c r="D356" s="38"/>
      <c r="E356" s="39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39"/>
      <c r="U356" s="41"/>
      <c r="V356" s="42"/>
      <c r="W356" s="42"/>
      <c r="X356" s="41"/>
      <c r="Z356" s="44"/>
      <c r="AA356" s="44"/>
      <c r="AB356" s="44"/>
      <c r="AD356" s="72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52"/>
      <c r="AS356" s="52"/>
      <c r="AW356" s="20"/>
      <c r="AX356" s="20"/>
      <c r="AY356" s="20"/>
      <c r="AZ356" s="20"/>
    </row>
    <row r="357" ht="21.0" customHeight="1">
      <c r="B357" s="37"/>
      <c r="D357" s="38"/>
      <c r="E357" s="39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39"/>
      <c r="U357" s="41"/>
      <c r="V357" s="42"/>
      <c r="W357" s="42"/>
      <c r="X357" s="41"/>
      <c r="Z357" s="44"/>
      <c r="AA357" s="44"/>
      <c r="AB357" s="44"/>
      <c r="AD357" s="72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52"/>
      <c r="AS357" s="52"/>
      <c r="AW357" s="20"/>
      <c r="AX357" s="20"/>
      <c r="AY357" s="20"/>
      <c r="AZ357" s="20"/>
    </row>
    <row r="358" ht="21.0" customHeight="1">
      <c r="B358" s="37"/>
      <c r="D358" s="38"/>
      <c r="E358" s="39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39"/>
      <c r="U358" s="41"/>
      <c r="V358" s="42"/>
      <c r="W358" s="42"/>
      <c r="X358" s="41"/>
      <c r="Z358" s="44"/>
      <c r="AA358" s="44"/>
      <c r="AB358" s="44"/>
      <c r="AD358" s="72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52"/>
      <c r="AS358" s="52"/>
      <c r="AW358" s="20"/>
      <c r="AX358" s="20"/>
      <c r="AY358" s="20"/>
      <c r="AZ358" s="20"/>
    </row>
    <row r="359" ht="21.0" customHeight="1">
      <c r="B359" s="37"/>
      <c r="D359" s="38"/>
      <c r="E359" s="39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39"/>
      <c r="U359" s="41"/>
      <c r="V359" s="42"/>
      <c r="W359" s="42"/>
      <c r="X359" s="41"/>
      <c r="Z359" s="44"/>
      <c r="AA359" s="44"/>
      <c r="AB359" s="44"/>
      <c r="AD359" s="72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52"/>
      <c r="AS359" s="52"/>
      <c r="AW359" s="20"/>
      <c r="AX359" s="20"/>
      <c r="AY359" s="20"/>
      <c r="AZ359" s="20"/>
    </row>
    <row r="360" ht="21.0" customHeight="1">
      <c r="B360" s="37"/>
      <c r="D360" s="38"/>
      <c r="E360" s="39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39"/>
      <c r="U360" s="41"/>
      <c r="V360" s="42"/>
      <c r="W360" s="42"/>
      <c r="X360" s="41"/>
      <c r="Z360" s="44"/>
      <c r="AA360" s="44"/>
      <c r="AB360" s="44"/>
      <c r="AD360" s="72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52"/>
      <c r="AS360" s="52"/>
      <c r="AW360" s="20"/>
      <c r="AX360" s="20"/>
      <c r="AY360" s="20"/>
      <c r="AZ360" s="20"/>
    </row>
    <row r="361" ht="21.0" customHeight="1">
      <c r="B361" s="37"/>
      <c r="D361" s="38"/>
      <c r="E361" s="39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39"/>
      <c r="U361" s="41"/>
      <c r="V361" s="42"/>
      <c r="W361" s="42"/>
      <c r="X361" s="41"/>
      <c r="Z361" s="44"/>
      <c r="AA361" s="44"/>
      <c r="AB361" s="44"/>
      <c r="AD361" s="72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52"/>
      <c r="AS361" s="52"/>
      <c r="AW361" s="20"/>
      <c r="AX361" s="20"/>
      <c r="AY361" s="20"/>
      <c r="AZ361" s="20"/>
    </row>
    <row r="362" ht="21.0" customHeight="1">
      <c r="B362" s="37"/>
      <c r="D362" s="38"/>
      <c r="E362" s="39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39"/>
      <c r="U362" s="41"/>
      <c r="V362" s="42"/>
      <c r="W362" s="42"/>
      <c r="X362" s="41"/>
      <c r="Z362" s="44"/>
      <c r="AA362" s="44"/>
      <c r="AB362" s="44"/>
      <c r="AD362" s="72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52"/>
      <c r="AS362" s="52"/>
      <c r="AW362" s="20"/>
      <c r="AX362" s="20"/>
      <c r="AY362" s="20"/>
      <c r="AZ362" s="20"/>
    </row>
    <row r="363" ht="21.0" customHeight="1">
      <c r="B363" s="37"/>
      <c r="D363" s="38"/>
      <c r="E363" s="39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39"/>
      <c r="U363" s="41"/>
      <c r="V363" s="42"/>
      <c r="W363" s="42"/>
      <c r="X363" s="41"/>
      <c r="Z363" s="44"/>
      <c r="AA363" s="44"/>
      <c r="AB363" s="44"/>
      <c r="AD363" s="72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52"/>
      <c r="AS363" s="52"/>
      <c r="AW363" s="20"/>
      <c r="AX363" s="20"/>
      <c r="AY363" s="20"/>
      <c r="AZ363" s="20"/>
    </row>
    <row r="364" ht="21.0" customHeight="1">
      <c r="B364" s="37"/>
      <c r="D364" s="38"/>
      <c r="E364" s="39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39"/>
      <c r="U364" s="41"/>
      <c r="V364" s="42"/>
      <c r="W364" s="42"/>
      <c r="X364" s="41"/>
      <c r="Z364" s="44"/>
      <c r="AA364" s="44"/>
      <c r="AB364" s="44"/>
      <c r="AD364" s="72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52"/>
      <c r="AS364" s="52"/>
      <c r="AW364" s="20"/>
      <c r="AX364" s="20"/>
      <c r="AY364" s="20"/>
      <c r="AZ364" s="20"/>
    </row>
    <row r="365" ht="21.0" customHeight="1">
      <c r="B365" s="37"/>
      <c r="D365" s="38"/>
      <c r="E365" s="39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39"/>
      <c r="U365" s="41"/>
      <c r="V365" s="42"/>
      <c r="W365" s="42"/>
      <c r="X365" s="41"/>
      <c r="Z365" s="44"/>
      <c r="AA365" s="44"/>
      <c r="AB365" s="44"/>
      <c r="AD365" s="72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52"/>
      <c r="AS365" s="52"/>
      <c r="AW365" s="20"/>
      <c r="AX365" s="20"/>
      <c r="AY365" s="20"/>
      <c r="AZ365" s="20"/>
    </row>
    <row r="366" ht="21.0" customHeight="1">
      <c r="B366" s="37"/>
      <c r="D366" s="38"/>
      <c r="E366" s="39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39"/>
      <c r="U366" s="41"/>
      <c r="V366" s="42"/>
      <c r="W366" s="42"/>
      <c r="X366" s="41"/>
      <c r="Z366" s="44"/>
      <c r="AA366" s="44"/>
      <c r="AB366" s="44"/>
      <c r="AD366" s="72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52"/>
      <c r="AS366" s="52"/>
      <c r="AW366" s="20"/>
      <c r="AX366" s="20"/>
      <c r="AY366" s="20"/>
      <c r="AZ366" s="20"/>
    </row>
    <row r="367" ht="21.0" customHeight="1">
      <c r="B367" s="37"/>
      <c r="D367" s="38"/>
      <c r="E367" s="39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39"/>
      <c r="U367" s="41"/>
      <c r="V367" s="42"/>
      <c r="W367" s="42"/>
      <c r="X367" s="41"/>
      <c r="Z367" s="44"/>
      <c r="AA367" s="44"/>
      <c r="AB367" s="44"/>
      <c r="AD367" s="72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52"/>
      <c r="AS367" s="52"/>
      <c r="AW367" s="20"/>
      <c r="AX367" s="20"/>
      <c r="AY367" s="20"/>
      <c r="AZ367" s="20"/>
    </row>
    <row r="368" ht="21.0" customHeight="1">
      <c r="B368" s="37"/>
      <c r="D368" s="38"/>
      <c r="E368" s="39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39"/>
      <c r="U368" s="41"/>
      <c r="V368" s="42"/>
      <c r="W368" s="42"/>
      <c r="X368" s="41"/>
      <c r="Z368" s="44"/>
      <c r="AA368" s="44"/>
      <c r="AB368" s="44"/>
      <c r="AD368" s="72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52"/>
      <c r="AS368" s="52"/>
      <c r="AW368" s="20"/>
      <c r="AX368" s="20"/>
      <c r="AY368" s="20"/>
      <c r="AZ368" s="20"/>
    </row>
    <row r="369" ht="21.0" customHeight="1">
      <c r="B369" s="37"/>
      <c r="D369" s="38"/>
      <c r="E369" s="39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39"/>
      <c r="U369" s="41"/>
      <c r="V369" s="42"/>
      <c r="W369" s="42"/>
      <c r="X369" s="41"/>
      <c r="Z369" s="44"/>
      <c r="AA369" s="44"/>
      <c r="AB369" s="44"/>
      <c r="AD369" s="72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52"/>
      <c r="AS369" s="52"/>
      <c r="AW369" s="20"/>
      <c r="AX369" s="20"/>
      <c r="AY369" s="20"/>
      <c r="AZ369" s="20"/>
    </row>
    <row r="370" ht="21.0" customHeight="1">
      <c r="B370" s="37"/>
      <c r="D370" s="38"/>
      <c r="E370" s="39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39"/>
      <c r="U370" s="41"/>
      <c r="V370" s="42"/>
      <c r="W370" s="42"/>
      <c r="X370" s="41"/>
      <c r="Z370" s="44"/>
      <c r="AA370" s="44"/>
      <c r="AB370" s="44"/>
      <c r="AD370" s="72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52"/>
      <c r="AS370" s="52"/>
      <c r="AW370" s="20"/>
      <c r="AX370" s="20"/>
      <c r="AY370" s="20"/>
      <c r="AZ370" s="20"/>
    </row>
    <row r="371" ht="21.0" customHeight="1">
      <c r="B371" s="37"/>
      <c r="D371" s="38"/>
      <c r="E371" s="39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39"/>
      <c r="U371" s="41"/>
      <c r="V371" s="42"/>
      <c r="W371" s="42"/>
      <c r="X371" s="41"/>
      <c r="Z371" s="44"/>
      <c r="AA371" s="44"/>
      <c r="AB371" s="44"/>
      <c r="AD371" s="72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52"/>
      <c r="AS371" s="52"/>
      <c r="AW371" s="20"/>
      <c r="AX371" s="20"/>
      <c r="AY371" s="20"/>
      <c r="AZ371" s="20"/>
    </row>
    <row r="372" ht="21.0" customHeight="1">
      <c r="B372" s="37"/>
      <c r="D372" s="38"/>
      <c r="E372" s="39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39"/>
      <c r="U372" s="41"/>
      <c r="V372" s="42"/>
      <c r="W372" s="42"/>
      <c r="X372" s="41"/>
      <c r="Z372" s="44"/>
      <c r="AA372" s="44"/>
      <c r="AB372" s="44"/>
      <c r="AD372" s="72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52"/>
      <c r="AS372" s="52"/>
      <c r="AW372" s="20"/>
      <c r="AX372" s="20"/>
      <c r="AY372" s="20"/>
      <c r="AZ372" s="20"/>
    </row>
    <row r="373" ht="21.0" customHeight="1">
      <c r="B373" s="37"/>
      <c r="D373" s="38"/>
      <c r="E373" s="39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39"/>
      <c r="U373" s="41"/>
      <c r="V373" s="42"/>
      <c r="W373" s="42"/>
      <c r="X373" s="41"/>
      <c r="Z373" s="44"/>
      <c r="AA373" s="44"/>
      <c r="AB373" s="44"/>
      <c r="AD373" s="72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52"/>
      <c r="AS373" s="52"/>
      <c r="AW373" s="20"/>
      <c r="AX373" s="20"/>
      <c r="AY373" s="20"/>
      <c r="AZ373" s="20"/>
    </row>
    <row r="374" ht="21.0" customHeight="1">
      <c r="B374" s="37"/>
      <c r="D374" s="38"/>
      <c r="E374" s="39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39"/>
      <c r="U374" s="41"/>
      <c r="V374" s="42"/>
      <c r="W374" s="42"/>
      <c r="X374" s="41"/>
      <c r="Z374" s="44"/>
      <c r="AA374" s="44"/>
      <c r="AB374" s="44"/>
      <c r="AD374" s="72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52"/>
      <c r="AS374" s="52"/>
      <c r="AW374" s="20"/>
      <c r="AX374" s="20"/>
      <c r="AY374" s="20"/>
      <c r="AZ374" s="20"/>
    </row>
    <row r="375" ht="21.0" customHeight="1">
      <c r="B375" s="37"/>
      <c r="D375" s="38"/>
      <c r="E375" s="39"/>
      <c r="F375" s="337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39"/>
      <c r="U375" s="41"/>
      <c r="V375" s="42"/>
      <c r="W375" s="42"/>
      <c r="X375" s="41"/>
      <c r="Z375" s="44"/>
      <c r="AA375" s="44"/>
      <c r="AB375" s="44"/>
      <c r="AD375" s="72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52"/>
      <c r="AS375" s="52"/>
      <c r="AW375" s="20"/>
      <c r="AX375" s="20"/>
      <c r="AY375" s="20"/>
      <c r="AZ375" s="20"/>
    </row>
    <row r="376" ht="21.0" customHeight="1">
      <c r="B376" s="37"/>
      <c r="D376" s="38"/>
      <c r="E376" s="39"/>
      <c r="F376" s="337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39"/>
      <c r="U376" s="41"/>
      <c r="V376" s="42"/>
      <c r="W376" s="42"/>
      <c r="X376" s="41"/>
      <c r="Z376" s="44"/>
      <c r="AA376" s="44"/>
      <c r="AB376" s="44"/>
      <c r="AD376" s="72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52"/>
      <c r="AS376" s="52"/>
      <c r="AW376" s="20"/>
      <c r="AX376" s="20"/>
      <c r="AY376" s="20"/>
      <c r="AZ376" s="20"/>
    </row>
    <row r="377" ht="21.0" customHeight="1">
      <c r="B377" s="37"/>
      <c r="D377" s="38"/>
      <c r="E377" s="39"/>
      <c r="F377" s="337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39"/>
      <c r="U377" s="41"/>
      <c r="V377" s="42"/>
      <c r="W377" s="42"/>
      <c r="X377" s="41"/>
      <c r="Z377" s="44"/>
      <c r="AA377" s="44"/>
      <c r="AB377" s="44"/>
      <c r="AD377" s="72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52"/>
      <c r="AS377" s="52"/>
      <c r="AW377" s="20"/>
      <c r="AX377" s="20"/>
      <c r="AY377" s="20"/>
      <c r="AZ377" s="20"/>
    </row>
    <row r="378" ht="21.0" customHeight="1">
      <c r="B378" s="37"/>
      <c r="D378" s="38"/>
      <c r="E378" s="39"/>
      <c r="F378" s="337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39"/>
      <c r="U378" s="41"/>
      <c r="V378" s="42"/>
      <c r="W378" s="42"/>
      <c r="X378" s="41"/>
      <c r="Z378" s="44"/>
      <c r="AA378" s="44"/>
      <c r="AB378" s="44"/>
      <c r="AD378" s="72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52"/>
      <c r="AS378" s="52"/>
      <c r="AW378" s="20"/>
      <c r="AX378" s="20"/>
      <c r="AY378" s="20"/>
      <c r="AZ378" s="20"/>
    </row>
    <row r="379" ht="21.0" customHeight="1">
      <c r="B379" s="37"/>
      <c r="D379" s="38"/>
      <c r="E379" s="39"/>
      <c r="F379" s="337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39"/>
      <c r="U379" s="41"/>
      <c r="V379" s="42"/>
      <c r="W379" s="42"/>
      <c r="X379" s="41"/>
      <c r="Z379" s="44"/>
      <c r="AA379" s="44"/>
      <c r="AB379" s="44"/>
      <c r="AD379" s="72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52"/>
      <c r="AS379" s="52"/>
      <c r="AW379" s="20"/>
      <c r="AX379" s="20"/>
      <c r="AY379" s="20"/>
      <c r="AZ379" s="20"/>
    </row>
    <row r="380" ht="21.0" customHeight="1">
      <c r="B380" s="37"/>
      <c r="D380" s="38"/>
      <c r="E380" s="39"/>
      <c r="F380" s="337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39"/>
      <c r="U380" s="41"/>
      <c r="V380" s="42"/>
      <c r="W380" s="42"/>
      <c r="X380" s="41"/>
      <c r="Z380" s="44"/>
      <c r="AA380" s="44"/>
      <c r="AB380" s="44"/>
      <c r="AD380" s="72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52"/>
      <c r="AS380" s="52"/>
      <c r="AW380" s="20"/>
      <c r="AX380" s="20"/>
      <c r="AY380" s="20"/>
      <c r="AZ380" s="20"/>
    </row>
    <row r="381" ht="21.0" customHeight="1">
      <c r="B381" s="37"/>
      <c r="D381" s="38"/>
      <c r="E381" s="39"/>
      <c r="F381" s="337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39"/>
      <c r="U381" s="41"/>
      <c r="V381" s="42"/>
      <c r="W381" s="42"/>
      <c r="X381" s="41"/>
      <c r="Z381" s="44"/>
      <c r="AA381" s="44"/>
      <c r="AB381" s="44"/>
      <c r="AD381" s="72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52"/>
      <c r="AS381" s="52"/>
      <c r="AW381" s="20"/>
      <c r="AX381" s="20"/>
      <c r="AY381" s="20"/>
      <c r="AZ381" s="20"/>
    </row>
    <row r="382" ht="21.0" customHeight="1">
      <c r="B382" s="37"/>
      <c r="D382" s="38"/>
      <c r="E382" s="39"/>
      <c r="F382" s="337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39"/>
      <c r="U382" s="41"/>
      <c r="V382" s="42"/>
      <c r="W382" s="42"/>
      <c r="X382" s="41"/>
      <c r="Z382" s="44"/>
      <c r="AA382" s="44"/>
      <c r="AB382" s="44"/>
      <c r="AD382" s="72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52"/>
      <c r="AS382" s="52"/>
      <c r="AW382" s="20"/>
      <c r="AX382" s="20"/>
      <c r="AY382" s="20"/>
      <c r="AZ382" s="20"/>
    </row>
    <row r="383" ht="21.0" customHeight="1">
      <c r="B383" s="37"/>
      <c r="D383" s="38"/>
      <c r="E383" s="39"/>
      <c r="F383" s="337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39"/>
      <c r="U383" s="41"/>
      <c r="V383" s="42"/>
      <c r="W383" s="42"/>
      <c r="X383" s="41"/>
      <c r="Z383" s="44"/>
      <c r="AA383" s="44"/>
      <c r="AB383" s="44"/>
      <c r="AD383" s="72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52"/>
      <c r="AS383" s="52"/>
      <c r="AW383" s="20"/>
      <c r="AX383" s="20"/>
      <c r="AY383" s="20"/>
      <c r="AZ383" s="20"/>
    </row>
    <row r="384" ht="21.0" customHeight="1">
      <c r="B384" s="37"/>
      <c r="D384" s="38"/>
      <c r="E384" s="39"/>
      <c r="F384" s="337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39"/>
      <c r="U384" s="41"/>
      <c r="V384" s="42"/>
      <c r="W384" s="42"/>
      <c r="X384" s="41"/>
      <c r="Z384" s="44"/>
      <c r="AA384" s="44"/>
      <c r="AB384" s="44"/>
      <c r="AD384" s="72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52"/>
      <c r="AS384" s="52"/>
      <c r="AW384" s="20"/>
      <c r="AX384" s="20"/>
      <c r="AY384" s="20"/>
      <c r="AZ384" s="20"/>
    </row>
    <row r="385" ht="21.0" customHeight="1">
      <c r="B385" s="37"/>
      <c r="D385" s="38"/>
      <c r="E385" s="39"/>
      <c r="F385" s="337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39"/>
      <c r="U385" s="41"/>
      <c r="V385" s="42"/>
      <c r="W385" s="42"/>
      <c r="X385" s="41"/>
      <c r="Z385" s="44"/>
      <c r="AA385" s="44"/>
      <c r="AB385" s="44"/>
      <c r="AD385" s="72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52"/>
      <c r="AS385" s="52"/>
      <c r="AW385" s="20"/>
      <c r="AX385" s="20"/>
      <c r="AY385" s="20"/>
      <c r="AZ385" s="20"/>
    </row>
    <row r="386" ht="21.0" customHeight="1">
      <c r="B386" s="37"/>
      <c r="D386" s="38"/>
      <c r="E386" s="39"/>
      <c r="F386" s="337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39"/>
      <c r="U386" s="41"/>
      <c r="V386" s="42"/>
      <c r="W386" s="42"/>
      <c r="X386" s="41"/>
      <c r="Z386" s="44"/>
      <c r="AA386" s="44"/>
      <c r="AB386" s="44"/>
      <c r="AD386" s="72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52"/>
      <c r="AS386" s="52"/>
      <c r="AW386" s="20"/>
      <c r="AX386" s="20"/>
      <c r="AY386" s="20"/>
      <c r="AZ386" s="20"/>
    </row>
    <row r="387" ht="21.0" customHeight="1">
      <c r="B387" s="37"/>
      <c r="D387" s="38"/>
      <c r="E387" s="39"/>
      <c r="F387" s="337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39"/>
      <c r="U387" s="41"/>
      <c r="V387" s="42"/>
      <c r="W387" s="42"/>
      <c r="X387" s="41"/>
      <c r="Z387" s="44"/>
      <c r="AA387" s="44"/>
      <c r="AB387" s="44"/>
      <c r="AD387" s="72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52"/>
      <c r="AS387" s="52"/>
      <c r="AW387" s="20"/>
      <c r="AX387" s="20"/>
      <c r="AY387" s="20"/>
      <c r="AZ387" s="20"/>
    </row>
    <row r="388" ht="21.0" customHeight="1">
      <c r="B388" s="37"/>
      <c r="D388" s="38"/>
      <c r="E388" s="39"/>
      <c r="F388" s="337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39"/>
      <c r="U388" s="41"/>
      <c r="V388" s="42"/>
      <c r="W388" s="42"/>
      <c r="X388" s="41"/>
      <c r="Z388" s="44"/>
      <c r="AA388" s="44"/>
      <c r="AB388" s="44"/>
      <c r="AD388" s="72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52"/>
      <c r="AS388" s="52"/>
      <c r="AW388" s="20"/>
      <c r="AX388" s="20"/>
      <c r="AY388" s="20"/>
      <c r="AZ388" s="20"/>
    </row>
    <row r="389" ht="21.0" customHeight="1">
      <c r="B389" s="37"/>
      <c r="D389" s="38"/>
      <c r="E389" s="39"/>
      <c r="F389" s="337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39"/>
      <c r="U389" s="41"/>
      <c r="V389" s="42"/>
      <c r="W389" s="42"/>
      <c r="X389" s="41"/>
      <c r="Z389" s="44"/>
      <c r="AA389" s="44"/>
      <c r="AB389" s="44"/>
      <c r="AD389" s="72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52"/>
      <c r="AS389" s="52"/>
      <c r="AW389" s="20"/>
      <c r="AX389" s="20"/>
      <c r="AY389" s="20"/>
      <c r="AZ389" s="20"/>
    </row>
    <row r="390" ht="21.0" customHeight="1">
      <c r="B390" s="37"/>
      <c r="D390" s="38"/>
      <c r="E390" s="39"/>
      <c r="F390" s="337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39"/>
      <c r="U390" s="41"/>
      <c r="V390" s="42"/>
      <c r="W390" s="42"/>
      <c r="X390" s="41"/>
      <c r="Z390" s="44"/>
      <c r="AA390" s="44"/>
      <c r="AB390" s="44"/>
      <c r="AD390" s="72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52"/>
      <c r="AS390" s="52"/>
      <c r="AW390" s="20"/>
      <c r="AX390" s="20"/>
      <c r="AY390" s="20"/>
      <c r="AZ390" s="20"/>
    </row>
    <row r="391" ht="21.0" customHeight="1">
      <c r="B391" s="37"/>
      <c r="D391" s="38"/>
      <c r="E391" s="39"/>
      <c r="F391" s="337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39"/>
      <c r="U391" s="41"/>
      <c r="V391" s="42"/>
      <c r="W391" s="42"/>
      <c r="X391" s="41"/>
      <c r="Z391" s="44"/>
      <c r="AA391" s="44"/>
      <c r="AB391" s="44"/>
      <c r="AD391" s="72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52"/>
      <c r="AS391" s="52"/>
      <c r="AW391" s="20"/>
      <c r="AX391" s="20"/>
      <c r="AY391" s="20"/>
      <c r="AZ391" s="20"/>
    </row>
    <row r="392" ht="21.0" customHeight="1">
      <c r="B392" s="37"/>
      <c r="D392" s="38"/>
      <c r="E392" s="39"/>
      <c r="F392" s="337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39"/>
      <c r="U392" s="41"/>
      <c r="V392" s="42"/>
      <c r="W392" s="42"/>
      <c r="X392" s="41"/>
      <c r="Z392" s="44"/>
      <c r="AA392" s="44"/>
      <c r="AB392" s="44"/>
      <c r="AD392" s="72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52"/>
      <c r="AS392" s="52"/>
      <c r="AW392" s="20"/>
      <c r="AX392" s="20"/>
      <c r="AY392" s="20"/>
      <c r="AZ392" s="20"/>
    </row>
    <row r="393" ht="21.0" customHeight="1">
      <c r="B393" s="37"/>
      <c r="D393" s="38"/>
      <c r="E393" s="39"/>
      <c r="F393" s="337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39"/>
      <c r="U393" s="41"/>
      <c r="V393" s="42"/>
      <c r="W393" s="42"/>
      <c r="X393" s="41"/>
      <c r="Z393" s="44"/>
      <c r="AA393" s="44"/>
      <c r="AB393" s="44"/>
      <c r="AD393" s="72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52"/>
      <c r="AS393" s="52"/>
      <c r="AW393" s="20"/>
      <c r="AX393" s="20"/>
      <c r="AY393" s="20"/>
      <c r="AZ393" s="20"/>
    </row>
    <row r="394" ht="21.0" customHeight="1">
      <c r="B394" s="37"/>
      <c r="D394" s="38"/>
      <c r="E394" s="39"/>
      <c r="F394" s="337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39"/>
      <c r="U394" s="41"/>
      <c r="V394" s="42"/>
      <c r="W394" s="42"/>
      <c r="X394" s="41"/>
      <c r="Z394" s="44"/>
      <c r="AA394" s="44"/>
      <c r="AB394" s="44"/>
      <c r="AD394" s="72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52"/>
      <c r="AS394" s="52"/>
      <c r="AW394" s="20"/>
      <c r="AX394" s="20"/>
      <c r="AY394" s="20"/>
      <c r="AZ394" s="20"/>
    </row>
    <row r="395" ht="21.0" customHeight="1">
      <c r="B395" s="37"/>
      <c r="D395" s="38"/>
      <c r="E395" s="39"/>
      <c r="F395" s="337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39"/>
      <c r="U395" s="41"/>
      <c r="V395" s="42"/>
      <c r="W395" s="42"/>
      <c r="X395" s="41"/>
      <c r="Z395" s="44"/>
      <c r="AA395" s="44"/>
      <c r="AB395" s="44"/>
      <c r="AD395" s="72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52"/>
      <c r="AS395" s="52"/>
      <c r="AW395" s="20"/>
      <c r="AX395" s="20"/>
      <c r="AY395" s="20"/>
      <c r="AZ395" s="20"/>
    </row>
    <row r="396" ht="21.0" customHeight="1">
      <c r="B396" s="37"/>
      <c r="D396" s="38"/>
      <c r="E396" s="39"/>
      <c r="F396" s="337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39"/>
      <c r="U396" s="41"/>
      <c r="V396" s="42"/>
      <c r="W396" s="42"/>
      <c r="X396" s="41"/>
      <c r="Z396" s="44"/>
      <c r="AA396" s="44"/>
      <c r="AB396" s="44"/>
      <c r="AD396" s="72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52"/>
      <c r="AS396" s="52"/>
      <c r="AW396" s="20"/>
      <c r="AX396" s="20"/>
      <c r="AY396" s="20"/>
      <c r="AZ396" s="20"/>
    </row>
    <row r="397" ht="21.0" customHeight="1">
      <c r="B397" s="37"/>
      <c r="D397" s="38"/>
      <c r="E397" s="39"/>
      <c r="F397" s="337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39"/>
      <c r="U397" s="41"/>
      <c r="V397" s="42"/>
      <c r="W397" s="42"/>
      <c r="X397" s="41"/>
      <c r="Z397" s="44"/>
      <c r="AA397" s="44"/>
      <c r="AB397" s="44"/>
      <c r="AD397" s="72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52"/>
      <c r="AS397" s="52"/>
      <c r="AW397" s="20"/>
      <c r="AX397" s="20"/>
      <c r="AY397" s="20"/>
      <c r="AZ397" s="20"/>
    </row>
    <row r="398" ht="21.0" customHeight="1">
      <c r="B398" s="37"/>
      <c r="D398" s="38"/>
      <c r="E398" s="39"/>
      <c r="F398" s="337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39"/>
      <c r="U398" s="41"/>
      <c r="V398" s="42"/>
      <c r="W398" s="42"/>
      <c r="X398" s="41"/>
      <c r="Z398" s="44"/>
      <c r="AA398" s="44"/>
      <c r="AB398" s="44"/>
      <c r="AD398" s="72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52"/>
      <c r="AS398" s="52"/>
      <c r="AW398" s="20"/>
      <c r="AX398" s="20"/>
      <c r="AY398" s="20"/>
      <c r="AZ398" s="20"/>
    </row>
    <row r="399" ht="21.0" customHeight="1">
      <c r="B399" s="37"/>
      <c r="D399" s="38"/>
      <c r="E399" s="39"/>
      <c r="F399" s="337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39"/>
      <c r="U399" s="41"/>
      <c r="V399" s="42"/>
      <c r="W399" s="42"/>
      <c r="X399" s="41"/>
      <c r="Z399" s="44"/>
      <c r="AA399" s="44"/>
      <c r="AB399" s="44"/>
      <c r="AD399" s="72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52"/>
      <c r="AS399" s="52"/>
      <c r="AW399" s="20"/>
      <c r="AX399" s="20"/>
      <c r="AY399" s="20"/>
      <c r="AZ399" s="20"/>
    </row>
    <row r="400" ht="21.0" customHeight="1">
      <c r="B400" s="37"/>
      <c r="D400" s="38"/>
      <c r="E400" s="39"/>
      <c r="F400" s="337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39"/>
      <c r="U400" s="41"/>
      <c r="V400" s="42"/>
      <c r="W400" s="42"/>
      <c r="X400" s="41"/>
      <c r="Z400" s="44"/>
      <c r="AA400" s="44"/>
      <c r="AB400" s="44"/>
      <c r="AD400" s="72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52"/>
      <c r="AS400" s="52"/>
      <c r="AW400" s="20"/>
      <c r="AX400" s="20"/>
      <c r="AY400" s="20"/>
      <c r="AZ400" s="20"/>
    </row>
    <row r="401" ht="21.0" customHeight="1">
      <c r="B401" s="37"/>
      <c r="D401" s="38"/>
      <c r="E401" s="39"/>
      <c r="F401" s="337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39"/>
      <c r="U401" s="41"/>
      <c r="V401" s="42"/>
      <c r="W401" s="42"/>
      <c r="X401" s="41"/>
      <c r="Z401" s="44"/>
      <c r="AA401" s="44"/>
      <c r="AB401" s="44"/>
      <c r="AD401" s="72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52"/>
      <c r="AS401" s="52"/>
      <c r="AW401" s="20"/>
      <c r="AX401" s="20"/>
      <c r="AY401" s="20"/>
      <c r="AZ401" s="20"/>
    </row>
    <row r="402" ht="21.0" customHeight="1">
      <c r="B402" s="37"/>
      <c r="D402" s="38"/>
      <c r="E402" s="39"/>
      <c r="F402" s="337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39"/>
      <c r="U402" s="41"/>
      <c r="V402" s="42"/>
      <c r="W402" s="42"/>
      <c r="X402" s="41"/>
      <c r="Z402" s="44"/>
      <c r="AA402" s="44"/>
      <c r="AB402" s="44"/>
      <c r="AD402" s="72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52"/>
      <c r="AS402" s="52"/>
      <c r="AW402" s="20"/>
      <c r="AX402" s="20"/>
      <c r="AY402" s="20"/>
      <c r="AZ402" s="20"/>
    </row>
    <row r="403" ht="21.0" customHeight="1">
      <c r="B403" s="37"/>
      <c r="D403" s="38"/>
      <c r="E403" s="39"/>
      <c r="F403" s="337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39"/>
      <c r="U403" s="41"/>
      <c r="V403" s="42"/>
      <c r="W403" s="42"/>
      <c r="X403" s="41"/>
      <c r="Z403" s="44"/>
      <c r="AA403" s="44"/>
      <c r="AB403" s="44"/>
      <c r="AD403" s="72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52"/>
      <c r="AS403" s="52"/>
      <c r="AW403" s="20"/>
      <c r="AX403" s="20"/>
      <c r="AY403" s="20"/>
      <c r="AZ403" s="20"/>
    </row>
    <row r="404" ht="21.0" customHeight="1">
      <c r="B404" s="37"/>
      <c r="D404" s="38"/>
      <c r="E404" s="39"/>
      <c r="F404" s="337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39"/>
      <c r="U404" s="41"/>
      <c r="V404" s="42"/>
      <c r="W404" s="42"/>
      <c r="X404" s="41"/>
      <c r="Z404" s="44"/>
      <c r="AA404" s="44"/>
      <c r="AB404" s="44"/>
      <c r="AD404" s="72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52"/>
      <c r="AS404" s="52"/>
      <c r="AW404" s="20"/>
      <c r="AX404" s="20"/>
      <c r="AY404" s="20"/>
      <c r="AZ404" s="20"/>
    </row>
    <row r="405" ht="21.0" customHeight="1">
      <c r="B405" s="37"/>
      <c r="D405" s="38"/>
      <c r="E405" s="39"/>
      <c r="F405" s="337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39"/>
      <c r="U405" s="41"/>
      <c r="V405" s="42"/>
      <c r="W405" s="42"/>
      <c r="X405" s="41"/>
      <c r="Z405" s="44"/>
      <c r="AA405" s="44"/>
      <c r="AB405" s="44"/>
      <c r="AD405" s="72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52"/>
      <c r="AS405" s="52"/>
      <c r="AW405" s="20"/>
      <c r="AX405" s="20"/>
      <c r="AY405" s="20"/>
      <c r="AZ405" s="20"/>
    </row>
    <row r="406" ht="21.0" customHeight="1">
      <c r="B406" s="37"/>
      <c r="D406" s="38"/>
      <c r="E406" s="39"/>
      <c r="F406" s="337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39"/>
      <c r="U406" s="41"/>
      <c r="V406" s="42"/>
      <c r="W406" s="42"/>
      <c r="X406" s="41"/>
      <c r="Z406" s="44"/>
      <c r="AA406" s="44"/>
      <c r="AB406" s="44"/>
      <c r="AD406" s="72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52"/>
      <c r="AS406" s="52"/>
      <c r="AW406" s="20"/>
      <c r="AX406" s="20"/>
      <c r="AY406" s="20"/>
      <c r="AZ406" s="20"/>
    </row>
    <row r="407" ht="21.0" customHeight="1">
      <c r="B407" s="37"/>
      <c r="D407" s="38"/>
      <c r="E407" s="39"/>
      <c r="F407" s="337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39"/>
      <c r="U407" s="41"/>
      <c r="V407" s="42"/>
      <c r="W407" s="42"/>
      <c r="X407" s="41"/>
      <c r="Z407" s="44"/>
      <c r="AA407" s="44"/>
      <c r="AB407" s="44"/>
      <c r="AD407" s="72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52"/>
      <c r="AS407" s="52"/>
      <c r="AW407" s="20"/>
      <c r="AX407" s="20"/>
      <c r="AY407" s="20"/>
      <c r="AZ407" s="20"/>
    </row>
    <row r="408" ht="21.0" customHeight="1">
      <c r="B408" s="37"/>
      <c r="D408" s="38"/>
      <c r="E408" s="39"/>
      <c r="F408" s="337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39"/>
      <c r="U408" s="41"/>
      <c r="V408" s="42"/>
      <c r="W408" s="42"/>
      <c r="X408" s="41"/>
      <c r="Z408" s="44"/>
      <c r="AA408" s="44"/>
      <c r="AB408" s="44"/>
      <c r="AD408" s="72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52"/>
      <c r="AS408" s="52"/>
      <c r="AW408" s="20"/>
      <c r="AX408" s="20"/>
      <c r="AY408" s="20"/>
      <c r="AZ408" s="20"/>
    </row>
    <row r="409" ht="21.0" customHeight="1">
      <c r="B409" s="37"/>
      <c r="D409" s="38"/>
      <c r="E409" s="39"/>
      <c r="F409" s="337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39"/>
      <c r="U409" s="41"/>
      <c r="V409" s="42"/>
      <c r="W409" s="42"/>
      <c r="X409" s="41"/>
      <c r="Z409" s="44"/>
      <c r="AA409" s="44"/>
      <c r="AB409" s="44"/>
      <c r="AD409" s="72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52"/>
      <c r="AS409" s="52"/>
      <c r="AW409" s="20"/>
      <c r="AX409" s="20"/>
      <c r="AY409" s="20"/>
      <c r="AZ409" s="20"/>
    </row>
    <row r="410" ht="21.0" customHeight="1">
      <c r="B410" s="37"/>
      <c r="D410" s="38"/>
      <c r="E410" s="39"/>
      <c r="F410" s="337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39"/>
      <c r="U410" s="41"/>
      <c r="V410" s="42"/>
      <c r="W410" s="42"/>
      <c r="X410" s="41"/>
      <c r="Z410" s="44"/>
      <c r="AA410" s="44"/>
      <c r="AB410" s="44"/>
      <c r="AD410" s="72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52"/>
      <c r="AS410" s="52"/>
      <c r="AW410" s="20"/>
      <c r="AX410" s="20"/>
      <c r="AY410" s="20"/>
      <c r="AZ410" s="20"/>
    </row>
    <row r="411" ht="21.0" customHeight="1">
      <c r="B411" s="37"/>
      <c r="D411" s="38"/>
      <c r="E411" s="39"/>
      <c r="F411" s="337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39"/>
      <c r="U411" s="41"/>
      <c r="V411" s="42"/>
      <c r="W411" s="42"/>
      <c r="X411" s="41"/>
      <c r="Z411" s="44"/>
      <c r="AA411" s="44"/>
      <c r="AB411" s="44"/>
      <c r="AD411" s="72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52"/>
      <c r="AS411" s="52"/>
      <c r="AW411" s="20"/>
      <c r="AX411" s="20"/>
      <c r="AY411" s="20"/>
      <c r="AZ411" s="20"/>
    </row>
    <row r="412" ht="21.0" customHeight="1">
      <c r="B412" s="37"/>
      <c r="D412" s="38"/>
      <c r="E412" s="39"/>
      <c r="F412" s="337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39"/>
      <c r="U412" s="41"/>
      <c r="V412" s="42"/>
      <c r="W412" s="42"/>
      <c r="X412" s="41"/>
      <c r="Z412" s="44"/>
      <c r="AA412" s="44"/>
      <c r="AB412" s="44"/>
      <c r="AD412" s="72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52"/>
      <c r="AS412" s="52"/>
      <c r="AW412" s="20"/>
      <c r="AX412" s="20"/>
      <c r="AY412" s="20"/>
      <c r="AZ412" s="20"/>
    </row>
    <row r="413" ht="21.0" customHeight="1">
      <c r="B413" s="37"/>
      <c r="D413" s="38"/>
      <c r="E413" s="39"/>
      <c r="F413" s="337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39"/>
      <c r="U413" s="41"/>
      <c r="V413" s="42"/>
      <c r="W413" s="42"/>
      <c r="X413" s="41"/>
      <c r="Z413" s="44"/>
      <c r="AA413" s="44"/>
      <c r="AB413" s="44"/>
      <c r="AD413" s="72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52"/>
      <c r="AS413" s="52"/>
      <c r="AW413" s="20"/>
      <c r="AX413" s="20"/>
      <c r="AY413" s="20"/>
      <c r="AZ413" s="20"/>
    </row>
    <row r="414" ht="21.0" customHeight="1">
      <c r="B414" s="37"/>
      <c r="D414" s="38"/>
      <c r="E414" s="39"/>
      <c r="F414" s="337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39"/>
      <c r="U414" s="41"/>
      <c r="V414" s="42"/>
      <c r="W414" s="42"/>
      <c r="X414" s="41"/>
      <c r="Z414" s="44"/>
      <c r="AA414" s="44"/>
      <c r="AB414" s="44"/>
      <c r="AD414" s="72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52"/>
      <c r="AS414" s="52"/>
      <c r="AW414" s="20"/>
      <c r="AX414" s="20"/>
      <c r="AY414" s="20"/>
      <c r="AZ414" s="20"/>
    </row>
    <row r="415" ht="21.0" customHeight="1">
      <c r="B415" s="37"/>
      <c r="D415" s="38"/>
      <c r="E415" s="39"/>
      <c r="F415" s="337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39"/>
      <c r="U415" s="41"/>
      <c r="V415" s="42"/>
      <c r="W415" s="42"/>
      <c r="X415" s="41"/>
      <c r="Z415" s="44"/>
      <c r="AA415" s="44"/>
      <c r="AB415" s="44"/>
      <c r="AD415" s="72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52"/>
      <c r="AS415" s="52"/>
      <c r="AW415" s="20"/>
      <c r="AX415" s="20"/>
      <c r="AY415" s="20"/>
      <c r="AZ415" s="20"/>
    </row>
    <row r="416" ht="21.0" customHeight="1">
      <c r="B416" s="37"/>
      <c r="D416" s="38"/>
      <c r="E416" s="39"/>
      <c r="F416" s="337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39"/>
      <c r="U416" s="41"/>
      <c r="V416" s="42"/>
      <c r="W416" s="42"/>
      <c r="X416" s="41"/>
      <c r="Z416" s="44"/>
      <c r="AA416" s="44"/>
      <c r="AB416" s="44"/>
      <c r="AD416" s="72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52"/>
      <c r="AS416" s="52"/>
      <c r="AW416" s="20"/>
      <c r="AX416" s="20"/>
      <c r="AY416" s="20"/>
      <c r="AZ416" s="20"/>
    </row>
    <row r="417" ht="21.0" customHeight="1">
      <c r="B417" s="37"/>
      <c r="D417" s="38"/>
      <c r="E417" s="39"/>
      <c r="F417" s="337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39"/>
      <c r="U417" s="41"/>
      <c r="V417" s="42"/>
      <c r="W417" s="42"/>
      <c r="X417" s="41"/>
      <c r="Z417" s="44"/>
      <c r="AA417" s="44"/>
      <c r="AB417" s="44"/>
      <c r="AD417" s="72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52"/>
      <c r="AS417" s="52"/>
      <c r="AW417" s="20"/>
      <c r="AX417" s="20"/>
      <c r="AY417" s="20"/>
      <c r="AZ417" s="20"/>
    </row>
    <row r="418" ht="21.0" customHeight="1">
      <c r="B418" s="37"/>
      <c r="D418" s="38"/>
      <c r="E418" s="39"/>
      <c r="F418" s="337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39"/>
      <c r="U418" s="41"/>
      <c r="V418" s="42"/>
      <c r="W418" s="42"/>
      <c r="X418" s="41"/>
      <c r="Z418" s="44"/>
      <c r="AA418" s="44"/>
      <c r="AB418" s="44"/>
      <c r="AD418" s="72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52"/>
      <c r="AS418" s="52"/>
      <c r="AW418" s="20"/>
      <c r="AX418" s="20"/>
      <c r="AY418" s="20"/>
      <c r="AZ418" s="20"/>
    </row>
    <row r="419" ht="21.0" customHeight="1">
      <c r="B419" s="37"/>
      <c r="D419" s="38"/>
      <c r="E419" s="39"/>
      <c r="F419" s="337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39"/>
      <c r="U419" s="41"/>
      <c r="V419" s="42"/>
      <c r="W419" s="42"/>
      <c r="X419" s="41"/>
      <c r="Z419" s="44"/>
      <c r="AA419" s="44"/>
      <c r="AB419" s="44"/>
      <c r="AD419" s="72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52"/>
      <c r="AS419" s="52"/>
      <c r="AW419" s="20"/>
      <c r="AX419" s="20"/>
      <c r="AY419" s="20"/>
      <c r="AZ419" s="20"/>
    </row>
    <row r="420" ht="21.0" customHeight="1">
      <c r="B420" s="37"/>
      <c r="D420" s="38"/>
      <c r="E420" s="39"/>
      <c r="F420" s="337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39"/>
      <c r="U420" s="41"/>
      <c r="V420" s="42"/>
      <c r="W420" s="42"/>
      <c r="X420" s="41"/>
      <c r="Z420" s="44"/>
      <c r="AA420" s="44"/>
      <c r="AB420" s="44"/>
      <c r="AD420" s="72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52"/>
      <c r="AS420" s="52"/>
      <c r="AW420" s="20"/>
      <c r="AX420" s="20"/>
      <c r="AY420" s="20"/>
      <c r="AZ420" s="20"/>
    </row>
    <row r="421" ht="21.0" customHeight="1">
      <c r="B421" s="37"/>
      <c r="D421" s="38"/>
      <c r="E421" s="39"/>
      <c r="F421" s="337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39"/>
      <c r="U421" s="41"/>
      <c r="V421" s="42"/>
      <c r="W421" s="42"/>
      <c r="X421" s="41"/>
      <c r="Z421" s="44"/>
      <c r="AA421" s="44"/>
      <c r="AB421" s="44"/>
      <c r="AD421" s="72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52"/>
      <c r="AS421" s="52"/>
      <c r="AW421" s="20"/>
      <c r="AX421" s="20"/>
      <c r="AY421" s="20"/>
      <c r="AZ421" s="20"/>
    </row>
    <row r="422" ht="21.0" customHeight="1">
      <c r="B422" s="37"/>
      <c r="D422" s="38"/>
      <c r="E422" s="39"/>
      <c r="F422" s="337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39"/>
      <c r="U422" s="41"/>
      <c r="V422" s="42"/>
      <c r="W422" s="42"/>
      <c r="X422" s="41"/>
      <c r="Z422" s="44"/>
      <c r="AA422" s="44"/>
      <c r="AB422" s="44"/>
      <c r="AD422" s="72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52"/>
      <c r="AS422" s="52"/>
      <c r="AW422" s="20"/>
      <c r="AX422" s="20"/>
      <c r="AY422" s="20"/>
      <c r="AZ422" s="20"/>
    </row>
    <row r="423" ht="21.0" customHeight="1">
      <c r="B423" s="37"/>
      <c r="D423" s="38"/>
      <c r="E423" s="39"/>
      <c r="F423" s="337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39"/>
      <c r="U423" s="41"/>
      <c r="V423" s="42"/>
      <c r="W423" s="42"/>
      <c r="X423" s="41"/>
      <c r="Z423" s="44"/>
      <c r="AA423" s="44"/>
      <c r="AB423" s="44"/>
      <c r="AD423" s="72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52"/>
      <c r="AS423" s="52"/>
      <c r="AW423" s="20"/>
      <c r="AX423" s="20"/>
      <c r="AY423" s="20"/>
      <c r="AZ423" s="20"/>
    </row>
    <row r="424" ht="21.0" customHeight="1">
      <c r="B424" s="37"/>
      <c r="D424" s="38"/>
      <c r="E424" s="39"/>
      <c r="F424" s="337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39"/>
      <c r="U424" s="41"/>
      <c r="V424" s="42"/>
      <c r="W424" s="42"/>
      <c r="X424" s="41"/>
      <c r="Z424" s="44"/>
      <c r="AA424" s="44"/>
      <c r="AB424" s="44"/>
      <c r="AD424" s="72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52"/>
      <c r="AS424" s="52"/>
      <c r="AW424" s="20"/>
      <c r="AX424" s="20"/>
      <c r="AY424" s="20"/>
      <c r="AZ424" s="20"/>
    </row>
    <row r="425" ht="21.0" customHeight="1">
      <c r="B425" s="37"/>
      <c r="D425" s="38"/>
      <c r="E425" s="39"/>
      <c r="F425" s="337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39"/>
      <c r="U425" s="41"/>
      <c r="V425" s="42"/>
      <c r="W425" s="42"/>
      <c r="X425" s="41"/>
      <c r="Z425" s="44"/>
      <c r="AA425" s="44"/>
      <c r="AB425" s="44"/>
      <c r="AD425" s="72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52"/>
      <c r="AS425" s="52"/>
      <c r="AW425" s="20"/>
      <c r="AX425" s="20"/>
      <c r="AY425" s="20"/>
      <c r="AZ425" s="20"/>
    </row>
    <row r="426" ht="21.0" customHeight="1">
      <c r="B426" s="37"/>
      <c r="D426" s="38"/>
      <c r="E426" s="39"/>
      <c r="F426" s="337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39"/>
      <c r="U426" s="41"/>
      <c r="V426" s="42"/>
      <c r="W426" s="42"/>
      <c r="X426" s="41"/>
      <c r="Z426" s="44"/>
      <c r="AA426" s="44"/>
      <c r="AB426" s="44"/>
      <c r="AD426" s="72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52"/>
      <c r="AS426" s="52"/>
      <c r="AW426" s="20"/>
      <c r="AX426" s="20"/>
      <c r="AY426" s="20"/>
      <c r="AZ426" s="20"/>
    </row>
    <row r="427" ht="21.0" customHeight="1">
      <c r="B427" s="37"/>
      <c r="D427" s="38"/>
      <c r="E427" s="39"/>
      <c r="F427" s="337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39"/>
      <c r="U427" s="41"/>
      <c r="V427" s="42"/>
      <c r="W427" s="42"/>
      <c r="X427" s="41"/>
      <c r="Z427" s="44"/>
      <c r="AA427" s="44"/>
      <c r="AB427" s="44"/>
      <c r="AD427" s="72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52"/>
      <c r="AS427" s="52"/>
      <c r="AW427" s="20"/>
      <c r="AX427" s="20"/>
      <c r="AY427" s="20"/>
      <c r="AZ427" s="20"/>
    </row>
    <row r="428" ht="21.0" customHeight="1">
      <c r="B428" s="37"/>
      <c r="D428" s="38"/>
      <c r="E428" s="39"/>
      <c r="F428" s="337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39"/>
      <c r="U428" s="41"/>
      <c r="V428" s="42"/>
      <c r="W428" s="42"/>
      <c r="X428" s="41"/>
      <c r="Z428" s="44"/>
      <c r="AA428" s="44"/>
      <c r="AB428" s="44"/>
      <c r="AD428" s="72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52"/>
      <c r="AS428" s="52"/>
      <c r="AW428" s="20"/>
      <c r="AX428" s="20"/>
      <c r="AY428" s="20"/>
      <c r="AZ428" s="20"/>
    </row>
    <row r="429" ht="21.0" customHeight="1">
      <c r="B429" s="37"/>
      <c r="D429" s="38"/>
      <c r="E429" s="39"/>
      <c r="F429" s="337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39"/>
      <c r="U429" s="41"/>
      <c r="V429" s="42"/>
      <c r="W429" s="42"/>
      <c r="X429" s="41"/>
      <c r="Z429" s="44"/>
      <c r="AA429" s="44"/>
      <c r="AB429" s="44"/>
      <c r="AD429" s="72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52"/>
      <c r="AS429" s="52"/>
      <c r="AW429" s="20"/>
      <c r="AX429" s="20"/>
      <c r="AY429" s="20"/>
      <c r="AZ429" s="20"/>
    </row>
    <row r="430" ht="21.0" customHeight="1">
      <c r="B430" s="37"/>
      <c r="D430" s="38"/>
      <c r="E430" s="39"/>
      <c r="F430" s="337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39"/>
      <c r="U430" s="41"/>
      <c r="V430" s="42"/>
      <c r="W430" s="42"/>
      <c r="X430" s="41"/>
      <c r="Z430" s="44"/>
      <c r="AA430" s="44"/>
      <c r="AB430" s="44"/>
      <c r="AD430" s="72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52"/>
      <c r="AS430" s="52"/>
      <c r="AW430" s="20"/>
      <c r="AX430" s="20"/>
      <c r="AY430" s="20"/>
      <c r="AZ430" s="20"/>
    </row>
    <row r="431" ht="21.0" customHeight="1">
      <c r="B431" s="37"/>
      <c r="D431" s="38"/>
      <c r="E431" s="39"/>
      <c r="F431" s="337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39"/>
      <c r="U431" s="41"/>
      <c r="V431" s="42"/>
      <c r="W431" s="42"/>
      <c r="X431" s="41"/>
      <c r="Z431" s="44"/>
      <c r="AA431" s="44"/>
      <c r="AB431" s="44"/>
      <c r="AD431" s="72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52"/>
      <c r="AS431" s="52"/>
      <c r="AW431" s="20"/>
      <c r="AX431" s="20"/>
      <c r="AY431" s="20"/>
      <c r="AZ431" s="20"/>
    </row>
    <row r="432" ht="21.0" customHeight="1">
      <c r="B432" s="37"/>
      <c r="D432" s="38"/>
      <c r="E432" s="39"/>
      <c r="F432" s="337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39"/>
      <c r="U432" s="41"/>
      <c r="V432" s="42"/>
      <c r="W432" s="42"/>
      <c r="X432" s="41"/>
      <c r="Z432" s="44"/>
      <c r="AA432" s="44"/>
      <c r="AB432" s="44"/>
      <c r="AD432" s="72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52"/>
      <c r="AS432" s="52"/>
      <c r="AW432" s="20"/>
      <c r="AX432" s="20"/>
      <c r="AY432" s="20"/>
      <c r="AZ432" s="20"/>
    </row>
    <row r="433" ht="21.0" customHeight="1">
      <c r="B433" s="37"/>
      <c r="D433" s="38"/>
      <c r="E433" s="39"/>
      <c r="F433" s="337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39"/>
      <c r="U433" s="41"/>
      <c r="V433" s="42"/>
      <c r="W433" s="42"/>
      <c r="X433" s="41"/>
      <c r="Z433" s="44"/>
      <c r="AA433" s="44"/>
      <c r="AB433" s="44"/>
      <c r="AD433" s="72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52"/>
      <c r="AS433" s="52"/>
      <c r="AW433" s="20"/>
      <c r="AX433" s="20"/>
      <c r="AY433" s="20"/>
      <c r="AZ433" s="20"/>
    </row>
    <row r="434" ht="21.0" customHeight="1">
      <c r="B434" s="37"/>
      <c r="D434" s="38"/>
      <c r="E434" s="39"/>
      <c r="F434" s="337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39"/>
      <c r="U434" s="41"/>
      <c r="V434" s="42"/>
      <c r="W434" s="42"/>
      <c r="X434" s="41"/>
      <c r="Z434" s="44"/>
      <c r="AA434" s="44"/>
      <c r="AB434" s="44"/>
      <c r="AD434" s="72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52"/>
      <c r="AS434" s="52"/>
      <c r="AW434" s="20"/>
      <c r="AX434" s="20"/>
      <c r="AY434" s="20"/>
      <c r="AZ434" s="20"/>
    </row>
    <row r="435" ht="21.0" customHeight="1">
      <c r="B435" s="37"/>
      <c r="D435" s="38"/>
      <c r="E435" s="39"/>
      <c r="F435" s="337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39"/>
      <c r="U435" s="41"/>
      <c r="V435" s="42"/>
      <c r="W435" s="42"/>
      <c r="X435" s="41"/>
      <c r="Z435" s="44"/>
      <c r="AA435" s="44"/>
      <c r="AB435" s="44"/>
      <c r="AD435" s="72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52"/>
      <c r="AS435" s="52"/>
      <c r="AW435" s="20"/>
      <c r="AX435" s="20"/>
      <c r="AY435" s="20"/>
      <c r="AZ435" s="20"/>
    </row>
    <row r="436" ht="21.0" customHeight="1">
      <c r="B436" s="37"/>
      <c r="D436" s="38"/>
      <c r="E436" s="39"/>
      <c r="F436" s="337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39"/>
      <c r="U436" s="41"/>
      <c r="V436" s="42"/>
      <c r="W436" s="42"/>
      <c r="X436" s="41"/>
      <c r="Z436" s="44"/>
      <c r="AA436" s="44"/>
      <c r="AB436" s="44"/>
      <c r="AD436" s="72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52"/>
      <c r="AS436" s="52"/>
      <c r="AW436" s="20"/>
      <c r="AX436" s="20"/>
      <c r="AY436" s="20"/>
      <c r="AZ436" s="20"/>
    </row>
    <row r="437" ht="21.0" customHeight="1">
      <c r="B437" s="37"/>
      <c r="D437" s="38"/>
      <c r="E437" s="39"/>
      <c r="F437" s="337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39"/>
      <c r="U437" s="41"/>
      <c r="V437" s="42"/>
      <c r="W437" s="42"/>
      <c r="X437" s="41"/>
      <c r="Z437" s="44"/>
      <c r="AA437" s="44"/>
      <c r="AB437" s="44"/>
      <c r="AD437" s="72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52"/>
      <c r="AS437" s="52"/>
      <c r="AW437" s="20"/>
      <c r="AX437" s="20"/>
      <c r="AY437" s="20"/>
      <c r="AZ437" s="20"/>
    </row>
    <row r="438" ht="21.0" customHeight="1">
      <c r="B438" s="37"/>
      <c r="D438" s="38"/>
      <c r="E438" s="39"/>
      <c r="F438" s="337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39"/>
      <c r="U438" s="41"/>
      <c r="V438" s="42"/>
      <c r="W438" s="42"/>
      <c r="X438" s="41"/>
      <c r="Z438" s="44"/>
      <c r="AA438" s="44"/>
      <c r="AB438" s="44"/>
      <c r="AD438" s="72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52"/>
      <c r="AS438" s="52"/>
      <c r="AW438" s="20"/>
      <c r="AX438" s="20"/>
      <c r="AY438" s="20"/>
      <c r="AZ438" s="20"/>
    </row>
    <row r="439" ht="21.0" customHeight="1">
      <c r="B439" s="37"/>
      <c r="D439" s="38"/>
      <c r="E439" s="39"/>
      <c r="F439" s="337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39"/>
      <c r="U439" s="41"/>
      <c r="V439" s="42"/>
      <c r="W439" s="42"/>
      <c r="X439" s="41"/>
      <c r="Z439" s="44"/>
      <c r="AA439" s="44"/>
      <c r="AB439" s="44"/>
      <c r="AD439" s="72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52"/>
      <c r="AS439" s="52"/>
      <c r="AW439" s="20"/>
      <c r="AX439" s="20"/>
      <c r="AY439" s="20"/>
      <c r="AZ439" s="20"/>
    </row>
    <row r="440" ht="21.0" customHeight="1">
      <c r="B440" s="37"/>
      <c r="D440" s="38"/>
      <c r="E440" s="39"/>
      <c r="F440" s="337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39"/>
      <c r="U440" s="41"/>
      <c r="V440" s="42"/>
      <c r="W440" s="42"/>
      <c r="X440" s="41"/>
      <c r="Z440" s="44"/>
      <c r="AA440" s="44"/>
      <c r="AB440" s="44"/>
      <c r="AD440" s="72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52"/>
      <c r="AS440" s="52"/>
      <c r="AW440" s="20"/>
      <c r="AX440" s="20"/>
      <c r="AY440" s="20"/>
      <c r="AZ440" s="20"/>
    </row>
    <row r="441" ht="21.0" customHeight="1">
      <c r="B441" s="37"/>
      <c r="D441" s="38"/>
      <c r="E441" s="39"/>
      <c r="F441" s="337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39"/>
      <c r="U441" s="41"/>
      <c r="V441" s="42"/>
      <c r="W441" s="42"/>
      <c r="X441" s="41"/>
      <c r="Z441" s="44"/>
      <c r="AA441" s="44"/>
      <c r="AB441" s="44"/>
      <c r="AD441" s="72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52"/>
      <c r="AS441" s="52"/>
      <c r="AW441" s="20"/>
      <c r="AX441" s="20"/>
      <c r="AY441" s="20"/>
      <c r="AZ441" s="20"/>
    </row>
    <row r="442" ht="21.0" customHeight="1">
      <c r="B442" s="37"/>
      <c r="D442" s="38"/>
      <c r="E442" s="39"/>
      <c r="F442" s="337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39"/>
      <c r="U442" s="41"/>
      <c r="V442" s="42"/>
      <c r="W442" s="42"/>
      <c r="X442" s="41"/>
      <c r="Z442" s="44"/>
      <c r="AA442" s="44"/>
      <c r="AB442" s="44"/>
      <c r="AD442" s="72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52"/>
      <c r="AS442" s="52"/>
      <c r="AW442" s="20"/>
      <c r="AX442" s="20"/>
      <c r="AY442" s="20"/>
      <c r="AZ442" s="20"/>
    </row>
    <row r="443" ht="21.0" customHeight="1">
      <c r="B443" s="37"/>
      <c r="D443" s="38"/>
      <c r="E443" s="39"/>
      <c r="F443" s="337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39"/>
      <c r="U443" s="41"/>
      <c r="V443" s="42"/>
      <c r="W443" s="42"/>
      <c r="X443" s="41"/>
      <c r="Z443" s="44"/>
      <c r="AA443" s="44"/>
      <c r="AB443" s="44"/>
      <c r="AD443" s="72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52"/>
      <c r="AS443" s="52"/>
      <c r="AW443" s="20"/>
      <c r="AX443" s="20"/>
      <c r="AY443" s="20"/>
      <c r="AZ443" s="20"/>
    </row>
    <row r="444" ht="21.0" customHeight="1">
      <c r="B444" s="37"/>
      <c r="D444" s="38"/>
      <c r="E444" s="39"/>
      <c r="F444" s="337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39"/>
      <c r="U444" s="41"/>
      <c r="V444" s="42"/>
      <c r="W444" s="42"/>
      <c r="X444" s="41"/>
      <c r="Z444" s="44"/>
      <c r="AA444" s="44"/>
      <c r="AB444" s="44"/>
      <c r="AD444" s="72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52"/>
      <c r="AS444" s="52"/>
      <c r="AW444" s="20"/>
      <c r="AX444" s="20"/>
      <c r="AY444" s="20"/>
      <c r="AZ444" s="20"/>
    </row>
    <row r="445" ht="21.0" customHeight="1">
      <c r="B445" s="37"/>
      <c r="D445" s="38"/>
      <c r="E445" s="39"/>
      <c r="F445" s="337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39"/>
      <c r="U445" s="41"/>
      <c r="V445" s="42"/>
      <c r="W445" s="42"/>
      <c r="X445" s="41"/>
      <c r="Z445" s="44"/>
      <c r="AA445" s="44"/>
      <c r="AB445" s="44"/>
      <c r="AD445" s="72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52"/>
      <c r="AS445" s="52"/>
      <c r="AW445" s="20"/>
      <c r="AX445" s="20"/>
      <c r="AY445" s="20"/>
      <c r="AZ445" s="20"/>
    </row>
    <row r="446" ht="21.0" customHeight="1">
      <c r="B446" s="37"/>
      <c r="D446" s="38"/>
      <c r="E446" s="39"/>
      <c r="F446" s="337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39"/>
      <c r="U446" s="41"/>
      <c r="V446" s="42"/>
      <c r="W446" s="42"/>
      <c r="X446" s="41"/>
      <c r="Z446" s="44"/>
      <c r="AA446" s="44"/>
      <c r="AB446" s="44"/>
      <c r="AD446" s="72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52"/>
      <c r="AS446" s="52"/>
      <c r="AW446" s="20"/>
      <c r="AX446" s="20"/>
      <c r="AY446" s="20"/>
      <c r="AZ446" s="20"/>
    </row>
    <row r="447" ht="21.0" customHeight="1">
      <c r="B447" s="37"/>
      <c r="D447" s="38"/>
      <c r="E447" s="39"/>
      <c r="F447" s="337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39"/>
      <c r="U447" s="41"/>
      <c r="V447" s="42"/>
      <c r="W447" s="42"/>
      <c r="X447" s="41"/>
      <c r="Z447" s="44"/>
      <c r="AA447" s="44"/>
      <c r="AB447" s="44"/>
      <c r="AD447" s="72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52"/>
      <c r="AS447" s="52"/>
      <c r="AW447" s="20"/>
      <c r="AX447" s="20"/>
      <c r="AY447" s="20"/>
      <c r="AZ447" s="20"/>
    </row>
    <row r="448" ht="21.0" customHeight="1">
      <c r="B448" s="37"/>
      <c r="D448" s="38"/>
      <c r="E448" s="39"/>
      <c r="F448" s="337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39"/>
      <c r="U448" s="41"/>
      <c r="V448" s="42"/>
      <c r="W448" s="42"/>
      <c r="X448" s="41"/>
      <c r="Z448" s="44"/>
      <c r="AA448" s="44"/>
      <c r="AB448" s="44"/>
      <c r="AD448" s="72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52"/>
      <c r="AS448" s="52"/>
      <c r="AW448" s="20"/>
      <c r="AX448" s="20"/>
      <c r="AY448" s="20"/>
      <c r="AZ448" s="20"/>
    </row>
    <row r="449" ht="21.0" customHeight="1">
      <c r="B449" s="37"/>
      <c r="D449" s="38"/>
      <c r="E449" s="39"/>
      <c r="F449" s="337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39"/>
      <c r="U449" s="41"/>
      <c r="V449" s="42"/>
      <c r="W449" s="42"/>
      <c r="X449" s="41"/>
      <c r="Z449" s="44"/>
      <c r="AA449" s="44"/>
      <c r="AB449" s="44"/>
      <c r="AD449" s="72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52"/>
      <c r="AS449" s="52"/>
      <c r="AW449" s="20"/>
      <c r="AX449" s="20"/>
      <c r="AY449" s="20"/>
      <c r="AZ449" s="20"/>
    </row>
    <row r="450" ht="21.0" customHeight="1">
      <c r="B450" s="37"/>
      <c r="D450" s="38"/>
      <c r="E450" s="39"/>
      <c r="F450" s="337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39"/>
      <c r="U450" s="41"/>
      <c r="V450" s="42"/>
      <c r="W450" s="42"/>
      <c r="X450" s="41"/>
      <c r="Z450" s="44"/>
      <c r="AA450" s="44"/>
      <c r="AB450" s="44"/>
      <c r="AD450" s="72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52"/>
      <c r="AS450" s="52"/>
      <c r="AW450" s="20"/>
      <c r="AX450" s="20"/>
      <c r="AY450" s="20"/>
      <c r="AZ450" s="20"/>
    </row>
    <row r="451" ht="21.0" customHeight="1">
      <c r="B451" s="37"/>
      <c r="D451" s="38"/>
      <c r="E451" s="39"/>
      <c r="F451" s="337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39"/>
      <c r="U451" s="41"/>
      <c r="V451" s="42"/>
      <c r="W451" s="42"/>
      <c r="X451" s="41"/>
      <c r="Z451" s="44"/>
      <c r="AA451" s="44"/>
      <c r="AB451" s="44"/>
      <c r="AD451" s="72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52"/>
      <c r="AS451" s="52"/>
      <c r="AW451" s="20"/>
      <c r="AX451" s="20"/>
      <c r="AY451" s="20"/>
      <c r="AZ451" s="20"/>
    </row>
    <row r="452" ht="21.0" customHeight="1">
      <c r="B452" s="37"/>
      <c r="D452" s="38"/>
      <c r="E452" s="39"/>
      <c r="F452" s="337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39"/>
      <c r="U452" s="41"/>
      <c r="V452" s="42"/>
      <c r="W452" s="42"/>
      <c r="X452" s="41"/>
      <c r="Z452" s="44"/>
      <c r="AA452" s="44"/>
      <c r="AB452" s="44"/>
      <c r="AD452" s="72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52"/>
      <c r="AS452" s="52"/>
      <c r="AW452" s="20"/>
      <c r="AX452" s="20"/>
      <c r="AY452" s="20"/>
      <c r="AZ452" s="20"/>
    </row>
    <row r="453" ht="21.0" customHeight="1">
      <c r="B453" s="37"/>
      <c r="D453" s="38"/>
      <c r="E453" s="39"/>
      <c r="F453" s="337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39"/>
      <c r="U453" s="41"/>
      <c r="V453" s="42"/>
      <c r="W453" s="42"/>
      <c r="X453" s="41"/>
      <c r="Z453" s="44"/>
      <c r="AA453" s="44"/>
      <c r="AB453" s="44"/>
      <c r="AD453" s="72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52"/>
      <c r="AS453" s="52"/>
      <c r="AW453" s="20"/>
      <c r="AX453" s="20"/>
      <c r="AY453" s="20"/>
      <c r="AZ453" s="20"/>
    </row>
    <row r="454" ht="21.0" customHeight="1">
      <c r="B454" s="37"/>
      <c r="D454" s="38"/>
      <c r="E454" s="39"/>
      <c r="F454" s="337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39"/>
      <c r="U454" s="41"/>
      <c r="V454" s="42"/>
      <c r="W454" s="42"/>
      <c r="X454" s="41"/>
      <c r="Z454" s="44"/>
      <c r="AA454" s="44"/>
      <c r="AB454" s="44"/>
      <c r="AD454" s="72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52"/>
      <c r="AS454" s="52"/>
      <c r="AW454" s="20"/>
      <c r="AX454" s="20"/>
      <c r="AY454" s="20"/>
      <c r="AZ454" s="20"/>
    </row>
    <row r="455" ht="21.0" customHeight="1">
      <c r="B455" s="37"/>
      <c r="D455" s="38"/>
      <c r="E455" s="39"/>
      <c r="F455" s="337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39"/>
      <c r="U455" s="41"/>
      <c r="V455" s="42"/>
      <c r="W455" s="42"/>
      <c r="X455" s="41"/>
      <c r="Z455" s="44"/>
      <c r="AA455" s="44"/>
      <c r="AB455" s="44"/>
      <c r="AD455" s="72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52"/>
      <c r="AS455" s="52"/>
      <c r="AW455" s="20"/>
      <c r="AX455" s="20"/>
      <c r="AY455" s="20"/>
      <c r="AZ455" s="20"/>
    </row>
    <row r="456" ht="21.0" customHeight="1">
      <c r="B456" s="37"/>
      <c r="D456" s="38"/>
      <c r="E456" s="39"/>
      <c r="F456" s="337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39"/>
      <c r="U456" s="41"/>
      <c r="V456" s="42"/>
      <c r="W456" s="42"/>
      <c r="X456" s="41"/>
      <c r="Z456" s="44"/>
      <c r="AA456" s="44"/>
      <c r="AB456" s="44"/>
      <c r="AD456" s="72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52"/>
      <c r="AS456" s="52"/>
      <c r="AW456" s="20"/>
      <c r="AX456" s="20"/>
      <c r="AY456" s="20"/>
      <c r="AZ456" s="20"/>
    </row>
    <row r="457" ht="21.0" customHeight="1">
      <c r="B457" s="37"/>
      <c r="D457" s="38"/>
      <c r="E457" s="39"/>
      <c r="F457" s="337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39"/>
      <c r="U457" s="41"/>
      <c r="V457" s="42"/>
      <c r="W457" s="42"/>
      <c r="X457" s="41"/>
      <c r="Z457" s="44"/>
      <c r="AA457" s="44"/>
      <c r="AB457" s="44"/>
      <c r="AD457" s="72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52"/>
      <c r="AS457" s="52"/>
      <c r="AW457" s="20"/>
      <c r="AX457" s="20"/>
      <c r="AY457" s="20"/>
      <c r="AZ457" s="20"/>
    </row>
    <row r="458" ht="21.0" customHeight="1">
      <c r="B458" s="37"/>
      <c r="D458" s="38"/>
      <c r="E458" s="39"/>
      <c r="F458" s="337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39"/>
      <c r="U458" s="41"/>
      <c r="V458" s="42"/>
      <c r="W458" s="42"/>
      <c r="X458" s="41"/>
      <c r="Z458" s="44"/>
      <c r="AA458" s="44"/>
      <c r="AB458" s="44"/>
      <c r="AD458" s="72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52"/>
      <c r="AS458" s="52"/>
      <c r="AW458" s="20"/>
      <c r="AX458" s="20"/>
      <c r="AY458" s="20"/>
      <c r="AZ458" s="20"/>
    </row>
    <row r="459" ht="21.0" customHeight="1">
      <c r="B459" s="37"/>
      <c r="D459" s="38"/>
      <c r="E459" s="39"/>
      <c r="F459" s="337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39"/>
      <c r="U459" s="41"/>
      <c r="V459" s="42"/>
      <c r="W459" s="42"/>
      <c r="X459" s="41"/>
      <c r="Z459" s="44"/>
      <c r="AA459" s="44"/>
      <c r="AB459" s="44"/>
      <c r="AD459" s="72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52"/>
      <c r="AS459" s="52"/>
      <c r="AW459" s="20"/>
      <c r="AX459" s="20"/>
      <c r="AY459" s="20"/>
      <c r="AZ459" s="20"/>
    </row>
    <row r="460" ht="21.0" customHeight="1">
      <c r="B460" s="37"/>
      <c r="D460" s="38"/>
      <c r="E460" s="39"/>
      <c r="F460" s="337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39"/>
      <c r="U460" s="41"/>
      <c r="V460" s="42"/>
      <c r="W460" s="42"/>
      <c r="X460" s="41"/>
      <c r="Z460" s="44"/>
      <c r="AA460" s="44"/>
      <c r="AB460" s="44"/>
      <c r="AD460" s="72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52"/>
      <c r="AS460" s="52"/>
      <c r="AW460" s="20"/>
      <c r="AX460" s="20"/>
      <c r="AY460" s="20"/>
      <c r="AZ460" s="20"/>
    </row>
    <row r="461" ht="21.0" customHeight="1">
      <c r="B461" s="37"/>
      <c r="D461" s="38"/>
      <c r="E461" s="39"/>
      <c r="F461" s="337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39"/>
      <c r="U461" s="41"/>
      <c r="V461" s="42"/>
      <c r="W461" s="42"/>
      <c r="X461" s="41"/>
      <c r="Z461" s="44"/>
      <c r="AA461" s="44"/>
      <c r="AB461" s="44"/>
      <c r="AD461" s="72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52"/>
      <c r="AS461" s="52"/>
      <c r="AW461" s="20"/>
      <c r="AX461" s="20"/>
      <c r="AY461" s="20"/>
      <c r="AZ461" s="20"/>
    </row>
    <row r="462" ht="21.0" customHeight="1">
      <c r="B462" s="37"/>
      <c r="D462" s="38"/>
      <c r="E462" s="39"/>
      <c r="F462" s="337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39"/>
      <c r="U462" s="41"/>
      <c r="V462" s="42"/>
      <c r="W462" s="42"/>
      <c r="X462" s="41"/>
      <c r="Z462" s="44"/>
      <c r="AA462" s="44"/>
      <c r="AB462" s="44"/>
      <c r="AD462" s="72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52"/>
      <c r="AS462" s="52"/>
      <c r="AW462" s="20"/>
      <c r="AX462" s="20"/>
      <c r="AY462" s="20"/>
      <c r="AZ462" s="20"/>
    </row>
    <row r="463" ht="21.0" customHeight="1">
      <c r="B463" s="37"/>
      <c r="D463" s="38"/>
      <c r="E463" s="39"/>
      <c r="F463" s="337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39"/>
      <c r="U463" s="41"/>
      <c r="V463" s="42"/>
      <c r="W463" s="42"/>
      <c r="X463" s="41"/>
      <c r="Z463" s="44"/>
      <c r="AA463" s="44"/>
      <c r="AB463" s="44"/>
      <c r="AD463" s="72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52"/>
      <c r="AS463" s="52"/>
      <c r="AW463" s="20"/>
      <c r="AX463" s="20"/>
      <c r="AY463" s="20"/>
      <c r="AZ463" s="20"/>
    </row>
    <row r="464" ht="21.0" customHeight="1">
      <c r="B464" s="37"/>
      <c r="D464" s="38"/>
      <c r="E464" s="39"/>
      <c r="F464" s="337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39"/>
      <c r="U464" s="41"/>
      <c r="V464" s="42"/>
      <c r="W464" s="42"/>
      <c r="X464" s="41"/>
      <c r="Z464" s="44"/>
      <c r="AA464" s="44"/>
      <c r="AB464" s="44"/>
      <c r="AD464" s="72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52"/>
      <c r="AS464" s="52"/>
      <c r="AW464" s="20"/>
      <c r="AX464" s="20"/>
      <c r="AY464" s="20"/>
      <c r="AZ464" s="20"/>
    </row>
    <row r="465" ht="21.0" customHeight="1">
      <c r="B465" s="37"/>
      <c r="D465" s="38"/>
      <c r="E465" s="39"/>
      <c r="F465" s="337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39"/>
      <c r="U465" s="41"/>
      <c r="V465" s="42"/>
      <c r="W465" s="42"/>
      <c r="X465" s="41"/>
      <c r="Z465" s="44"/>
      <c r="AA465" s="44"/>
      <c r="AB465" s="44"/>
      <c r="AD465" s="72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52"/>
      <c r="AS465" s="52"/>
      <c r="AW465" s="20"/>
      <c r="AX465" s="20"/>
      <c r="AY465" s="20"/>
      <c r="AZ465" s="20"/>
    </row>
    <row r="466" ht="21.0" customHeight="1">
      <c r="B466" s="37"/>
      <c r="D466" s="38"/>
      <c r="E466" s="39"/>
      <c r="F466" s="337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39"/>
      <c r="U466" s="41"/>
      <c r="V466" s="42"/>
      <c r="W466" s="42"/>
      <c r="X466" s="41"/>
      <c r="Z466" s="44"/>
      <c r="AA466" s="44"/>
      <c r="AB466" s="44"/>
      <c r="AD466" s="72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52"/>
      <c r="AS466" s="52"/>
      <c r="AW466" s="20"/>
      <c r="AX466" s="20"/>
      <c r="AY466" s="20"/>
      <c r="AZ466" s="20"/>
    </row>
    <row r="467" ht="21.0" customHeight="1">
      <c r="B467" s="37"/>
      <c r="D467" s="38"/>
      <c r="E467" s="39"/>
      <c r="F467" s="337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39"/>
      <c r="U467" s="41"/>
      <c r="V467" s="42"/>
      <c r="W467" s="42"/>
      <c r="X467" s="41"/>
      <c r="Z467" s="44"/>
      <c r="AA467" s="44"/>
      <c r="AB467" s="44"/>
      <c r="AD467" s="72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52"/>
      <c r="AS467" s="52"/>
      <c r="AW467" s="20"/>
      <c r="AX467" s="20"/>
      <c r="AY467" s="20"/>
      <c r="AZ467" s="20"/>
    </row>
    <row r="468" ht="21.0" customHeight="1">
      <c r="B468" s="37"/>
      <c r="D468" s="38"/>
      <c r="E468" s="39"/>
      <c r="F468" s="337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39"/>
      <c r="U468" s="41"/>
      <c r="V468" s="42"/>
      <c r="W468" s="42"/>
      <c r="X468" s="41"/>
      <c r="Z468" s="44"/>
      <c r="AA468" s="44"/>
      <c r="AB468" s="44"/>
      <c r="AD468" s="72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52"/>
      <c r="AS468" s="52"/>
      <c r="AW468" s="20"/>
      <c r="AX468" s="20"/>
      <c r="AY468" s="20"/>
      <c r="AZ468" s="20"/>
    </row>
    <row r="469" ht="21.0" customHeight="1">
      <c r="B469" s="37"/>
      <c r="D469" s="38"/>
      <c r="E469" s="39"/>
      <c r="F469" s="337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39"/>
      <c r="U469" s="41"/>
      <c r="V469" s="42"/>
      <c r="W469" s="42"/>
      <c r="X469" s="41"/>
      <c r="Z469" s="44"/>
      <c r="AA469" s="44"/>
      <c r="AB469" s="44"/>
      <c r="AD469" s="72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52"/>
      <c r="AS469" s="52"/>
      <c r="AW469" s="20"/>
      <c r="AX469" s="20"/>
      <c r="AY469" s="20"/>
      <c r="AZ469" s="20"/>
    </row>
    <row r="470" ht="21.0" customHeight="1">
      <c r="B470" s="37"/>
      <c r="D470" s="38"/>
      <c r="E470" s="39"/>
      <c r="F470" s="337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39"/>
      <c r="U470" s="41"/>
      <c r="V470" s="42"/>
      <c r="W470" s="42"/>
      <c r="X470" s="41"/>
      <c r="Z470" s="44"/>
      <c r="AA470" s="44"/>
      <c r="AB470" s="44"/>
      <c r="AD470" s="72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52"/>
      <c r="AS470" s="52"/>
      <c r="AW470" s="20"/>
      <c r="AX470" s="20"/>
      <c r="AY470" s="20"/>
      <c r="AZ470" s="20"/>
    </row>
    <row r="471" ht="21.0" customHeight="1">
      <c r="B471" s="37"/>
      <c r="D471" s="38"/>
      <c r="E471" s="39"/>
      <c r="F471" s="337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39"/>
      <c r="U471" s="41"/>
      <c r="V471" s="42"/>
      <c r="W471" s="42"/>
      <c r="X471" s="41"/>
      <c r="Z471" s="44"/>
      <c r="AA471" s="44"/>
      <c r="AB471" s="44"/>
      <c r="AD471" s="72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52"/>
      <c r="AS471" s="52"/>
      <c r="AW471" s="20"/>
      <c r="AX471" s="20"/>
      <c r="AY471" s="20"/>
      <c r="AZ471" s="20"/>
    </row>
    <row r="472" ht="21.0" customHeight="1">
      <c r="B472" s="37"/>
      <c r="D472" s="38"/>
      <c r="E472" s="39"/>
      <c r="F472" s="337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39"/>
      <c r="U472" s="41"/>
      <c r="V472" s="42"/>
      <c r="W472" s="42"/>
      <c r="X472" s="41"/>
      <c r="Z472" s="44"/>
      <c r="AA472" s="44"/>
      <c r="AB472" s="44"/>
      <c r="AD472" s="72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52"/>
      <c r="AS472" s="52"/>
      <c r="AW472" s="20"/>
      <c r="AX472" s="20"/>
      <c r="AY472" s="20"/>
      <c r="AZ472" s="20"/>
    </row>
    <row r="473" ht="21.0" customHeight="1">
      <c r="B473" s="37"/>
      <c r="D473" s="38"/>
      <c r="E473" s="39"/>
      <c r="F473" s="337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39"/>
      <c r="U473" s="41"/>
      <c r="V473" s="42"/>
      <c r="W473" s="42"/>
      <c r="X473" s="41"/>
      <c r="Z473" s="44"/>
      <c r="AA473" s="44"/>
      <c r="AB473" s="44"/>
      <c r="AD473" s="72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52"/>
      <c r="AS473" s="52"/>
      <c r="AW473" s="20"/>
      <c r="AX473" s="20"/>
      <c r="AY473" s="20"/>
      <c r="AZ473" s="20"/>
    </row>
    <row r="474" ht="21.0" customHeight="1">
      <c r="B474" s="37"/>
      <c r="D474" s="38"/>
      <c r="E474" s="39"/>
      <c r="F474" s="337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39"/>
      <c r="U474" s="41"/>
      <c r="V474" s="42"/>
      <c r="W474" s="42"/>
      <c r="X474" s="41"/>
      <c r="Z474" s="44"/>
      <c r="AA474" s="44"/>
      <c r="AB474" s="44"/>
      <c r="AD474" s="72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52"/>
      <c r="AS474" s="52"/>
      <c r="AW474" s="20"/>
      <c r="AX474" s="20"/>
      <c r="AY474" s="20"/>
      <c r="AZ474" s="20"/>
    </row>
    <row r="475" ht="21.0" customHeight="1">
      <c r="B475" s="37"/>
      <c r="D475" s="38"/>
      <c r="E475" s="39"/>
      <c r="F475" s="337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39"/>
      <c r="U475" s="41"/>
      <c r="V475" s="42"/>
      <c r="W475" s="42"/>
      <c r="X475" s="41"/>
      <c r="Z475" s="44"/>
      <c r="AA475" s="44"/>
      <c r="AB475" s="44"/>
      <c r="AD475" s="72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52"/>
      <c r="AS475" s="52"/>
      <c r="AW475" s="20"/>
      <c r="AX475" s="20"/>
      <c r="AY475" s="20"/>
      <c r="AZ475" s="20"/>
    </row>
    <row r="476" ht="21.0" customHeight="1">
      <c r="B476" s="37"/>
      <c r="D476" s="38"/>
      <c r="E476" s="39"/>
      <c r="F476" s="337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39"/>
      <c r="U476" s="41"/>
      <c r="V476" s="42"/>
      <c r="W476" s="42"/>
      <c r="X476" s="41"/>
      <c r="Z476" s="44"/>
      <c r="AA476" s="44"/>
      <c r="AB476" s="44"/>
      <c r="AD476" s="72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52"/>
      <c r="AS476" s="52"/>
      <c r="AW476" s="20"/>
      <c r="AX476" s="20"/>
      <c r="AY476" s="20"/>
      <c r="AZ476" s="20"/>
    </row>
    <row r="477" ht="21.0" customHeight="1">
      <c r="B477" s="37"/>
      <c r="D477" s="38"/>
      <c r="E477" s="39"/>
      <c r="F477" s="337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39"/>
      <c r="U477" s="41"/>
      <c r="V477" s="42"/>
      <c r="W477" s="42"/>
      <c r="X477" s="41"/>
      <c r="Z477" s="44"/>
      <c r="AA477" s="44"/>
      <c r="AB477" s="44"/>
      <c r="AD477" s="72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52"/>
      <c r="AS477" s="52"/>
      <c r="AW477" s="20"/>
      <c r="AX477" s="20"/>
      <c r="AY477" s="20"/>
      <c r="AZ477" s="20"/>
    </row>
    <row r="478" ht="21.0" customHeight="1">
      <c r="B478" s="37"/>
      <c r="D478" s="38"/>
      <c r="E478" s="39"/>
      <c r="F478" s="337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39"/>
      <c r="U478" s="41"/>
      <c r="V478" s="42"/>
      <c r="W478" s="42"/>
      <c r="X478" s="41"/>
      <c r="Z478" s="44"/>
      <c r="AA478" s="44"/>
      <c r="AB478" s="44"/>
      <c r="AD478" s="72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52"/>
      <c r="AS478" s="52"/>
      <c r="AW478" s="20"/>
      <c r="AX478" s="20"/>
      <c r="AY478" s="20"/>
      <c r="AZ478" s="20"/>
    </row>
    <row r="479" ht="21.0" customHeight="1">
      <c r="B479" s="37"/>
      <c r="D479" s="38"/>
      <c r="E479" s="39"/>
      <c r="F479" s="337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39"/>
      <c r="U479" s="41"/>
      <c r="V479" s="42"/>
      <c r="W479" s="42"/>
      <c r="X479" s="41"/>
      <c r="Z479" s="44"/>
      <c r="AA479" s="44"/>
      <c r="AB479" s="44"/>
      <c r="AD479" s="72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52"/>
      <c r="AS479" s="52"/>
      <c r="AW479" s="20"/>
      <c r="AX479" s="20"/>
      <c r="AY479" s="20"/>
      <c r="AZ479" s="20"/>
    </row>
    <row r="480" ht="21.0" customHeight="1">
      <c r="B480" s="37"/>
      <c r="D480" s="38"/>
      <c r="E480" s="39"/>
      <c r="F480" s="337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39"/>
      <c r="U480" s="41"/>
      <c r="V480" s="42"/>
      <c r="W480" s="42"/>
      <c r="X480" s="41"/>
      <c r="Z480" s="44"/>
      <c r="AA480" s="44"/>
      <c r="AB480" s="44"/>
      <c r="AD480" s="72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52"/>
      <c r="AS480" s="52"/>
      <c r="AW480" s="20"/>
      <c r="AX480" s="20"/>
      <c r="AY480" s="20"/>
      <c r="AZ480" s="20"/>
    </row>
    <row r="481" ht="21.0" customHeight="1">
      <c r="B481" s="37"/>
      <c r="D481" s="38"/>
      <c r="E481" s="39"/>
      <c r="F481" s="337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39"/>
      <c r="U481" s="41"/>
      <c r="V481" s="42"/>
      <c r="W481" s="42"/>
      <c r="X481" s="41"/>
      <c r="Z481" s="44"/>
      <c r="AA481" s="44"/>
      <c r="AB481" s="44"/>
      <c r="AD481" s="72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52"/>
      <c r="AS481" s="52"/>
      <c r="AW481" s="20"/>
      <c r="AX481" s="20"/>
      <c r="AY481" s="20"/>
      <c r="AZ481" s="20"/>
    </row>
    <row r="482" ht="21.0" customHeight="1">
      <c r="B482" s="37"/>
      <c r="D482" s="38"/>
      <c r="E482" s="39"/>
      <c r="F482" s="337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39"/>
      <c r="U482" s="41"/>
      <c r="V482" s="42"/>
      <c r="W482" s="42"/>
      <c r="X482" s="41"/>
      <c r="Z482" s="44"/>
      <c r="AA482" s="44"/>
      <c r="AB482" s="44"/>
      <c r="AD482" s="72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52"/>
      <c r="AS482" s="52"/>
      <c r="AW482" s="20"/>
      <c r="AX482" s="20"/>
      <c r="AY482" s="20"/>
      <c r="AZ482" s="20"/>
    </row>
    <row r="483" ht="21.0" customHeight="1">
      <c r="B483" s="37"/>
      <c r="D483" s="38"/>
      <c r="E483" s="39"/>
      <c r="F483" s="337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39"/>
      <c r="U483" s="41"/>
      <c r="V483" s="42"/>
      <c r="W483" s="42"/>
      <c r="X483" s="41"/>
      <c r="Z483" s="44"/>
      <c r="AA483" s="44"/>
      <c r="AB483" s="44"/>
      <c r="AD483" s="72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52"/>
      <c r="AS483" s="52"/>
      <c r="AW483" s="20"/>
      <c r="AX483" s="20"/>
      <c r="AY483" s="20"/>
      <c r="AZ483" s="20"/>
    </row>
    <row r="484" ht="21.0" customHeight="1">
      <c r="B484" s="37"/>
      <c r="D484" s="38"/>
      <c r="E484" s="39"/>
      <c r="F484" s="337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39"/>
      <c r="U484" s="41"/>
      <c r="V484" s="42"/>
      <c r="W484" s="42"/>
      <c r="X484" s="41"/>
      <c r="Z484" s="44"/>
      <c r="AA484" s="44"/>
      <c r="AB484" s="44"/>
      <c r="AD484" s="72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52"/>
      <c r="AS484" s="52"/>
      <c r="AW484" s="20"/>
      <c r="AX484" s="20"/>
      <c r="AY484" s="20"/>
      <c r="AZ484" s="20"/>
    </row>
    <row r="485" ht="21.0" customHeight="1">
      <c r="B485" s="37"/>
      <c r="D485" s="38"/>
      <c r="E485" s="39"/>
      <c r="F485" s="337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39"/>
      <c r="U485" s="41"/>
      <c r="V485" s="42"/>
      <c r="W485" s="42"/>
      <c r="X485" s="41"/>
      <c r="Z485" s="44"/>
      <c r="AA485" s="44"/>
      <c r="AB485" s="44"/>
      <c r="AD485" s="72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52"/>
      <c r="AS485" s="52"/>
      <c r="AW485" s="20"/>
      <c r="AX485" s="20"/>
      <c r="AY485" s="20"/>
      <c r="AZ485" s="20"/>
    </row>
    <row r="486" ht="21.0" customHeight="1">
      <c r="B486" s="37"/>
      <c r="D486" s="38"/>
      <c r="E486" s="39"/>
      <c r="F486" s="337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39"/>
      <c r="U486" s="41"/>
      <c r="V486" s="42"/>
      <c r="W486" s="42"/>
      <c r="X486" s="41"/>
      <c r="Z486" s="44"/>
      <c r="AA486" s="44"/>
      <c r="AB486" s="44"/>
      <c r="AD486" s="72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52"/>
      <c r="AS486" s="52"/>
      <c r="AW486" s="20"/>
      <c r="AX486" s="20"/>
      <c r="AY486" s="20"/>
      <c r="AZ486" s="20"/>
    </row>
    <row r="487" ht="21.0" customHeight="1">
      <c r="B487" s="37"/>
      <c r="D487" s="38"/>
      <c r="E487" s="39"/>
      <c r="F487" s="337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39"/>
      <c r="U487" s="41"/>
      <c r="V487" s="42"/>
      <c r="W487" s="42"/>
      <c r="X487" s="41"/>
      <c r="Z487" s="44"/>
      <c r="AA487" s="44"/>
      <c r="AB487" s="44"/>
      <c r="AD487" s="72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52"/>
      <c r="AS487" s="52"/>
      <c r="AW487" s="20"/>
      <c r="AX487" s="20"/>
      <c r="AY487" s="20"/>
      <c r="AZ487" s="20"/>
    </row>
    <row r="488" ht="21.0" customHeight="1">
      <c r="B488" s="37"/>
      <c r="D488" s="38"/>
      <c r="E488" s="39"/>
      <c r="F488" s="337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39"/>
      <c r="U488" s="41"/>
      <c r="V488" s="42"/>
      <c r="W488" s="42"/>
      <c r="X488" s="41"/>
      <c r="Z488" s="44"/>
      <c r="AA488" s="44"/>
      <c r="AB488" s="44"/>
      <c r="AD488" s="72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52"/>
      <c r="AS488" s="52"/>
      <c r="AW488" s="20"/>
      <c r="AX488" s="20"/>
      <c r="AY488" s="20"/>
      <c r="AZ488" s="20"/>
    </row>
    <row r="489" ht="21.0" customHeight="1">
      <c r="B489" s="37"/>
      <c r="D489" s="38"/>
      <c r="E489" s="39"/>
      <c r="F489" s="337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39"/>
      <c r="U489" s="41"/>
      <c r="V489" s="42"/>
      <c r="W489" s="42"/>
      <c r="X489" s="41"/>
      <c r="Z489" s="44"/>
      <c r="AA489" s="44"/>
      <c r="AB489" s="44"/>
      <c r="AD489" s="72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52"/>
      <c r="AS489" s="52"/>
      <c r="AW489" s="20"/>
      <c r="AX489" s="20"/>
      <c r="AY489" s="20"/>
      <c r="AZ489" s="20"/>
    </row>
    <row r="490" ht="21.0" customHeight="1">
      <c r="B490" s="37"/>
      <c r="D490" s="38"/>
      <c r="E490" s="39"/>
      <c r="F490" s="337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39"/>
      <c r="U490" s="41"/>
      <c r="V490" s="42"/>
      <c r="W490" s="42"/>
      <c r="X490" s="41"/>
      <c r="Z490" s="44"/>
      <c r="AA490" s="44"/>
      <c r="AB490" s="44"/>
      <c r="AD490" s="72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52"/>
      <c r="AS490" s="52"/>
      <c r="AW490" s="20"/>
      <c r="AX490" s="20"/>
      <c r="AY490" s="20"/>
      <c r="AZ490" s="20"/>
    </row>
    <row r="491" ht="21.0" customHeight="1">
      <c r="B491" s="37"/>
      <c r="D491" s="38"/>
      <c r="E491" s="39"/>
      <c r="F491" s="337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39"/>
      <c r="U491" s="41"/>
      <c r="V491" s="42"/>
      <c r="W491" s="42"/>
      <c r="X491" s="41"/>
      <c r="Z491" s="44"/>
      <c r="AA491" s="44"/>
      <c r="AB491" s="44"/>
      <c r="AD491" s="72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52"/>
      <c r="AS491" s="52"/>
      <c r="AW491" s="20"/>
      <c r="AX491" s="20"/>
      <c r="AY491" s="20"/>
      <c r="AZ491" s="20"/>
    </row>
    <row r="492" ht="21.0" customHeight="1">
      <c r="B492" s="37"/>
      <c r="D492" s="38"/>
      <c r="E492" s="39"/>
      <c r="F492" s="337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39"/>
      <c r="U492" s="41"/>
      <c r="V492" s="42"/>
      <c r="W492" s="42"/>
      <c r="X492" s="41"/>
      <c r="Z492" s="44"/>
      <c r="AA492" s="44"/>
      <c r="AB492" s="44"/>
      <c r="AD492" s="72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52"/>
      <c r="AS492" s="52"/>
      <c r="AW492" s="20"/>
      <c r="AX492" s="20"/>
      <c r="AY492" s="20"/>
      <c r="AZ492" s="20"/>
    </row>
    <row r="493" ht="21.0" customHeight="1">
      <c r="B493" s="37"/>
      <c r="D493" s="38"/>
      <c r="E493" s="39"/>
      <c r="F493" s="337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39"/>
      <c r="U493" s="41"/>
      <c r="V493" s="42"/>
      <c r="W493" s="42"/>
      <c r="X493" s="41"/>
      <c r="Z493" s="44"/>
      <c r="AA493" s="44"/>
      <c r="AB493" s="44"/>
      <c r="AD493" s="72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52"/>
      <c r="AS493" s="52"/>
      <c r="AW493" s="20"/>
      <c r="AX493" s="20"/>
      <c r="AY493" s="20"/>
      <c r="AZ493" s="20"/>
    </row>
    <row r="494" ht="21.0" customHeight="1">
      <c r="B494" s="37"/>
      <c r="D494" s="38"/>
      <c r="E494" s="39"/>
      <c r="F494" s="337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39"/>
      <c r="U494" s="41"/>
      <c r="V494" s="42"/>
      <c r="W494" s="42"/>
      <c r="X494" s="41"/>
      <c r="Z494" s="44"/>
      <c r="AA494" s="44"/>
      <c r="AB494" s="44"/>
      <c r="AD494" s="72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52"/>
      <c r="AS494" s="52"/>
      <c r="AW494" s="20"/>
      <c r="AX494" s="20"/>
      <c r="AY494" s="20"/>
      <c r="AZ494" s="20"/>
    </row>
    <row r="495" ht="21.0" customHeight="1">
      <c r="B495" s="37"/>
      <c r="D495" s="38"/>
      <c r="E495" s="39"/>
      <c r="F495" s="337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39"/>
      <c r="U495" s="41"/>
      <c r="V495" s="42"/>
      <c r="W495" s="42"/>
      <c r="X495" s="41"/>
      <c r="Z495" s="44"/>
      <c r="AA495" s="44"/>
      <c r="AB495" s="44"/>
      <c r="AD495" s="72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52"/>
      <c r="AS495" s="52"/>
      <c r="AW495" s="20"/>
      <c r="AX495" s="20"/>
      <c r="AY495" s="20"/>
      <c r="AZ495" s="20"/>
    </row>
    <row r="496" ht="21.0" customHeight="1">
      <c r="B496" s="37"/>
      <c r="D496" s="38"/>
      <c r="E496" s="39"/>
      <c r="F496" s="337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39"/>
      <c r="U496" s="41"/>
      <c r="V496" s="42"/>
      <c r="W496" s="42"/>
      <c r="X496" s="41"/>
      <c r="Z496" s="44"/>
      <c r="AA496" s="44"/>
      <c r="AB496" s="44"/>
      <c r="AD496" s="72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52"/>
      <c r="AS496" s="52"/>
      <c r="AW496" s="20"/>
      <c r="AX496" s="20"/>
      <c r="AY496" s="20"/>
      <c r="AZ496" s="20"/>
    </row>
    <row r="497" ht="21.0" customHeight="1">
      <c r="B497" s="37"/>
      <c r="D497" s="38"/>
      <c r="E497" s="39"/>
      <c r="F497" s="337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39"/>
      <c r="U497" s="41"/>
      <c r="V497" s="42"/>
      <c r="W497" s="42"/>
      <c r="X497" s="41"/>
      <c r="Z497" s="44"/>
      <c r="AA497" s="44"/>
      <c r="AB497" s="44"/>
      <c r="AD497" s="72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52"/>
      <c r="AS497" s="52"/>
      <c r="AW497" s="20"/>
      <c r="AX497" s="20"/>
      <c r="AY497" s="20"/>
      <c r="AZ497" s="20"/>
    </row>
    <row r="498" ht="21.0" customHeight="1">
      <c r="B498" s="37"/>
      <c r="D498" s="38"/>
      <c r="E498" s="39"/>
      <c r="F498" s="337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39"/>
      <c r="U498" s="41"/>
      <c r="V498" s="42"/>
      <c r="W498" s="42"/>
      <c r="X498" s="41"/>
      <c r="Z498" s="44"/>
      <c r="AA498" s="44"/>
      <c r="AB498" s="44"/>
      <c r="AD498" s="72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52"/>
      <c r="AS498" s="52"/>
      <c r="AW498" s="20"/>
      <c r="AX498" s="20"/>
      <c r="AY498" s="20"/>
      <c r="AZ498" s="20"/>
    </row>
    <row r="499" ht="21.0" customHeight="1">
      <c r="B499" s="37"/>
      <c r="D499" s="38"/>
      <c r="E499" s="39"/>
      <c r="F499" s="337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39"/>
      <c r="U499" s="41"/>
      <c r="V499" s="42"/>
      <c r="W499" s="42"/>
      <c r="X499" s="41"/>
      <c r="Z499" s="44"/>
      <c r="AA499" s="44"/>
      <c r="AB499" s="44"/>
      <c r="AD499" s="72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52"/>
      <c r="AS499" s="52"/>
      <c r="AW499" s="20"/>
      <c r="AX499" s="20"/>
      <c r="AY499" s="20"/>
      <c r="AZ499" s="20"/>
    </row>
    <row r="500" ht="21.0" customHeight="1">
      <c r="B500" s="37"/>
      <c r="D500" s="38"/>
      <c r="E500" s="39"/>
      <c r="F500" s="337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39"/>
      <c r="U500" s="41"/>
      <c r="V500" s="42"/>
      <c r="W500" s="42"/>
      <c r="X500" s="41"/>
      <c r="Z500" s="44"/>
      <c r="AA500" s="44"/>
      <c r="AB500" s="44"/>
      <c r="AD500" s="72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52"/>
      <c r="AS500" s="52"/>
      <c r="AW500" s="20"/>
      <c r="AX500" s="20"/>
      <c r="AY500" s="20"/>
      <c r="AZ500" s="20"/>
    </row>
    <row r="501" ht="21.0" customHeight="1">
      <c r="B501" s="37"/>
      <c r="D501" s="38"/>
      <c r="E501" s="39"/>
      <c r="F501" s="337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39"/>
      <c r="U501" s="41"/>
      <c r="V501" s="42"/>
      <c r="W501" s="42"/>
      <c r="X501" s="41"/>
      <c r="Z501" s="44"/>
      <c r="AA501" s="44"/>
      <c r="AB501" s="44"/>
      <c r="AD501" s="72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52"/>
      <c r="AS501" s="52"/>
      <c r="AW501" s="20"/>
      <c r="AX501" s="20"/>
      <c r="AY501" s="20"/>
      <c r="AZ501" s="20"/>
    </row>
    <row r="502" ht="21.0" customHeight="1">
      <c r="B502" s="37"/>
      <c r="D502" s="38"/>
      <c r="E502" s="39"/>
      <c r="F502" s="337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39"/>
      <c r="U502" s="41"/>
      <c r="V502" s="42"/>
      <c r="W502" s="42"/>
      <c r="X502" s="41"/>
      <c r="Z502" s="44"/>
      <c r="AA502" s="44"/>
      <c r="AB502" s="44"/>
      <c r="AD502" s="72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52"/>
      <c r="AS502" s="52"/>
      <c r="AW502" s="20"/>
      <c r="AX502" s="20"/>
      <c r="AY502" s="20"/>
      <c r="AZ502" s="20"/>
    </row>
    <row r="503" ht="21.0" customHeight="1">
      <c r="B503" s="37"/>
      <c r="D503" s="38"/>
      <c r="E503" s="39"/>
      <c r="F503" s="337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39"/>
      <c r="U503" s="41"/>
      <c r="V503" s="42"/>
      <c r="W503" s="42"/>
      <c r="X503" s="41"/>
      <c r="Z503" s="44"/>
      <c r="AA503" s="44"/>
      <c r="AB503" s="44"/>
      <c r="AD503" s="72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52"/>
      <c r="AS503" s="52"/>
      <c r="AW503" s="20"/>
      <c r="AX503" s="20"/>
      <c r="AY503" s="20"/>
      <c r="AZ503" s="20"/>
    </row>
    <row r="504" ht="21.0" customHeight="1">
      <c r="B504" s="37"/>
      <c r="D504" s="38"/>
      <c r="E504" s="39"/>
      <c r="F504" s="337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39"/>
      <c r="U504" s="41"/>
      <c r="V504" s="42"/>
      <c r="W504" s="42"/>
      <c r="X504" s="41"/>
      <c r="Z504" s="44"/>
      <c r="AA504" s="44"/>
      <c r="AB504" s="44"/>
      <c r="AD504" s="72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52"/>
      <c r="AS504" s="52"/>
      <c r="AW504" s="20"/>
      <c r="AX504" s="20"/>
      <c r="AY504" s="20"/>
      <c r="AZ504" s="20"/>
    </row>
    <row r="505" ht="21.0" customHeight="1">
      <c r="B505" s="37"/>
      <c r="D505" s="38"/>
      <c r="E505" s="39"/>
      <c r="F505" s="337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39"/>
      <c r="U505" s="41"/>
      <c r="V505" s="42"/>
      <c r="W505" s="42"/>
      <c r="X505" s="41"/>
      <c r="Z505" s="44"/>
      <c r="AA505" s="44"/>
      <c r="AB505" s="44"/>
      <c r="AD505" s="72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52"/>
      <c r="AS505" s="52"/>
      <c r="AW505" s="20"/>
      <c r="AX505" s="20"/>
      <c r="AY505" s="20"/>
      <c r="AZ505" s="20"/>
    </row>
    <row r="506" ht="21.0" customHeight="1">
      <c r="B506" s="37"/>
      <c r="D506" s="38"/>
      <c r="E506" s="39"/>
      <c r="F506" s="337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39"/>
      <c r="U506" s="41"/>
      <c r="V506" s="42"/>
      <c r="W506" s="42"/>
      <c r="X506" s="41"/>
      <c r="Z506" s="44"/>
      <c r="AA506" s="44"/>
      <c r="AB506" s="44"/>
      <c r="AD506" s="72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52"/>
      <c r="AS506" s="52"/>
      <c r="AW506" s="20"/>
      <c r="AX506" s="20"/>
      <c r="AY506" s="20"/>
      <c r="AZ506" s="20"/>
    </row>
    <row r="507" ht="21.0" customHeight="1">
      <c r="B507" s="37"/>
      <c r="D507" s="38"/>
      <c r="E507" s="39"/>
      <c r="F507" s="337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39"/>
      <c r="U507" s="41"/>
      <c r="V507" s="42"/>
      <c r="W507" s="42"/>
      <c r="X507" s="41"/>
      <c r="Z507" s="44"/>
      <c r="AA507" s="44"/>
      <c r="AB507" s="44"/>
      <c r="AD507" s="72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52"/>
      <c r="AS507" s="52"/>
      <c r="AW507" s="20"/>
      <c r="AX507" s="20"/>
      <c r="AY507" s="20"/>
      <c r="AZ507" s="20"/>
    </row>
    <row r="508" ht="21.0" customHeight="1">
      <c r="B508" s="37"/>
      <c r="D508" s="38"/>
      <c r="E508" s="39"/>
      <c r="F508" s="337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39"/>
      <c r="U508" s="41"/>
      <c r="V508" s="42"/>
      <c r="W508" s="42"/>
      <c r="X508" s="41"/>
      <c r="Z508" s="44"/>
      <c r="AA508" s="44"/>
      <c r="AB508" s="44"/>
      <c r="AD508" s="72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52"/>
      <c r="AS508" s="52"/>
      <c r="AW508" s="20"/>
      <c r="AX508" s="20"/>
      <c r="AY508" s="20"/>
      <c r="AZ508" s="20"/>
    </row>
    <row r="509" ht="21.0" customHeight="1">
      <c r="B509" s="37"/>
      <c r="D509" s="38"/>
      <c r="E509" s="39"/>
      <c r="F509" s="337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39"/>
      <c r="U509" s="41"/>
      <c r="V509" s="42"/>
      <c r="W509" s="42"/>
      <c r="X509" s="41"/>
      <c r="Z509" s="44"/>
      <c r="AA509" s="44"/>
      <c r="AB509" s="44"/>
      <c r="AD509" s="72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52"/>
      <c r="AS509" s="52"/>
      <c r="AW509" s="20"/>
      <c r="AX509" s="20"/>
      <c r="AY509" s="20"/>
      <c r="AZ509" s="20"/>
    </row>
    <row r="510" ht="21.0" customHeight="1">
      <c r="B510" s="37"/>
      <c r="D510" s="38"/>
      <c r="E510" s="39"/>
      <c r="F510" s="337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39"/>
      <c r="U510" s="41"/>
      <c r="V510" s="42"/>
      <c r="W510" s="42"/>
      <c r="X510" s="41"/>
      <c r="Z510" s="44"/>
      <c r="AA510" s="44"/>
      <c r="AB510" s="44"/>
      <c r="AD510" s="72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52"/>
      <c r="AS510" s="52"/>
      <c r="AW510" s="20"/>
      <c r="AX510" s="20"/>
      <c r="AY510" s="20"/>
      <c r="AZ510" s="20"/>
    </row>
    <row r="511" ht="21.0" customHeight="1">
      <c r="B511" s="37"/>
      <c r="D511" s="38"/>
      <c r="E511" s="39"/>
      <c r="F511" s="337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39"/>
      <c r="U511" s="41"/>
      <c r="V511" s="42"/>
      <c r="W511" s="42"/>
      <c r="X511" s="41"/>
      <c r="Z511" s="44"/>
      <c r="AA511" s="44"/>
      <c r="AB511" s="44"/>
      <c r="AD511" s="72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52"/>
      <c r="AS511" s="52"/>
      <c r="AW511" s="20"/>
      <c r="AX511" s="20"/>
      <c r="AY511" s="20"/>
      <c r="AZ511" s="20"/>
    </row>
    <row r="512" ht="21.0" customHeight="1">
      <c r="B512" s="37"/>
      <c r="D512" s="38"/>
      <c r="E512" s="39"/>
      <c r="F512" s="337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39"/>
      <c r="U512" s="41"/>
      <c r="V512" s="42"/>
      <c r="W512" s="42"/>
      <c r="X512" s="41"/>
      <c r="Z512" s="44"/>
      <c r="AA512" s="44"/>
      <c r="AB512" s="44"/>
      <c r="AD512" s="72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52"/>
      <c r="AS512" s="52"/>
      <c r="AW512" s="20"/>
      <c r="AX512" s="20"/>
      <c r="AY512" s="20"/>
      <c r="AZ512" s="20"/>
    </row>
    <row r="513" ht="21.0" customHeight="1">
      <c r="B513" s="37"/>
      <c r="D513" s="38"/>
      <c r="E513" s="39"/>
      <c r="F513" s="337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39"/>
      <c r="U513" s="41"/>
      <c r="V513" s="42"/>
      <c r="W513" s="42"/>
      <c r="X513" s="41"/>
      <c r="Z513" s="44"/>
      <c r="AA513" s="44"/>
      <c r="AB513" s="44"/>
      <c r="AD513" s="72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52"/>
      <c r="AS513" s="52"/>
      <c r="AW513" s="20"/>
      <c r="AX513" s="20"/>
      <c r="AY513" s="20"/>
      <c r="AZ513" s="20"/>
    </row>
    <row r="514" ht="21.0" customHeight="1">
      <c r="B514" s="37"/>
      <c r="D514" s="38"/>
      <c r="E514" s="39"/>
      <c r="F514" s="337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39"/>
      <c r="U514" s="41"/>
      <c r="V514" s="42"/>
      <c r="W514" s="42"/>
      <c r="X514" s="41"/>
      <c r="Z514" s="44"/>
      <c r="AA514" s="44"/>
      <c r="AB514" s="44"/>
      <c r="AD514" s="72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52"/>
      <c r="AS514" s="52"/>
      <c r="AW514" s="20"/>
      <c r="AX514" s="20"/>
      <c r="AY514" s="20"/>
      <c r="AZ514" s="20"/>
    </row>
    <row r="515" ht="21.0" customHeight="1">
      <c r="B515" s="37"/>
      <c r="D515" s="38"/>
      <c r="E515" s="39"/>
      <c r="F515" s="337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39"/>
      <c r="U515" s="41"/>
      <c r="V515" s="42"/>
      <c r="W515" s="42"/>
      <c r="X515" s="41"/>
      <c r="Z515" s="44"/>
      <c r="AA515" s="44"/>
      <c r="AB515" s="44"/>
      <c r="AD515" s="72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52"/>
      <c r="AS515" s="52"/>
      <c r="AW515" s="20"/>
      <c r="AX515" s="20"/>
      <c r="AY515" s="20"/>
      <c r="AZ515" s="20"/>
    </row>
    <row r="516" ht="21.0" customHeight="1">
      <c r="B516" s="37"/>
      <c r="D516" s="38"/>
      <c r="E516" s="39"/>
      <c r="F516" s="337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39"/>
      <c r="U516" s="41"/>
      <c r="V516" s="42"/>
      <c r="W516" s="42"/>
      <c r="X516" s="41"/>
      <c r="Z516" s="44"/>
      <c r="AA516" s="44"/>
      <c r="AB516" s="44"/>
      <c r="AD516" s="72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52"/>
      <c r="AS516" s="52"/>
      <c r="AW516" s="20"/>
      <c r="AX516" s="20"/>
      <c r="AY516" s="20"/>
      <c r="AZ516" s="20"/>
    </row>
    <row r="517" ht="21.0" customHeight="1">
      <c r="B517" s="37"/>
      <c r="D517" s="38"/>
      <c r="E517" s="39"/>
      <c r="F517" s="337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39"/>
      <c r="U517" s="41"/>
      <c r="V517" s="42"/>
      <c r="W517" s="42"/>
      <c r="X517" s="41"/>
      <c r="Z517" s="44"/>
      <c r="AA517" s="44"/>
      <c r="AB517" s="44"/>
      <c r="AD517" s="72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52"/>
      <c r="AS517" s="52"/>
      <c r="AW517" s="20"/>
      <c r="AX517" s="20"/>
      <c r="AY517" s="20"/>
      <c r="AZ517" s="20"/>
    </row>
    <row r="518" ht="21.0" customHeight="1">
      <c r="B518" s="37"/>
      <c r="D518" s="38"/>
      <c r="E518" s="39"/>
      <c r="F518" s="337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39"/>
      <c r="U518" s="41"/>
      <c r="V518" s="42"/>
      <c r="W518" s="42"/>
      <c r="X518" s="41"/>
      <c r="Z518" s="44"/>
      <c r="AA518" s="44"/>
      <c r="AB518" s="44"/>
      <c r="AD518" s="72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52"/>
      <c r="AS518" s="52"/>
      <c r="AW518" s="20"/>
      <c r="AX518" s="20"/>
      <c r="AY518" s="20"/>
      <c r="AZ518" s="20"/>
    </row>
    <row r="519" ht="21.0" customHeight="1">
      <c r="B519" s="37"/>
      <c r="D519" s="38"/>
      <c r="E519" s="39"/>
      <c r="F519" s="337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39"/>
      <c r="U519" s="41"/>
      <c r="V519" s="42"/>
      <c r="W519" s="42"/>
      <c r="X519" s="41"/>
      <c r="Z519" s="44"/>
      <c r="AA519" s="44"/>
      <c r="AB519" s="44"/>
      <c r="AD519" s="72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52"/>
      <c r="AS519" s="52"/>
      <c r="AW519" s="20"/>
      <c r="AX519" s="20"/>
      <c r="AY519" s="20"/>
      <c r="AZ519" s="20"/>
    </row>
    <row r="520" ht="21.0" customHeight="1">
      <c r="B520" s="37"/>
      <c r="D520" s="38"/>
      <c r="E520" s="39"/>
      <c r="F520" s="337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39"/>
      <c r="U520" s="41"/>
      <c r="V520" s="42"/>
      <c r="W520" s="42"/>
      <c r="X520" s="41"/>
      <c r="Z520" s="44"/>
      <c r="AA520" s="44"/>
      <c r="AB520" s="44"/>
      <c r="AD520" s="72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52"/>
      <c r="AS520" s="52"/>
      <c r="AW520" s="20"/>
      <c r="AX520" s="20"/>
      <c r="AY520" s="20"/>
      <c r="AZ520" s="20"/>
    </row>
    <row r="521" ht="21.0" customHeight="1">
      <c r="B521" s="37"/>
      <c r="D521" s="38"/>
      <c r="E521" s="39"/>
      <c r="F521" s="337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39"/>
      <c r="U521" s="41"/>
      <c r="V521" s="42"/>
      <c r="W521" s="42"/>
      <c r="X521" s="41"/>
      <c r="Z521" s="44"/>
      <c r="AA521" s="44"/>
      <c r="AB521" s="44"/>
      <c r="AD521" s="72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52"/>
      <c r="AS521" s="52"/>
      <c r="AW521" s="20"/>
      <c r="AX521" s="20"/>
      <c r="AY521" s="20"/>
      <c r="AZ521" s="20"/>
    </row>
    <row r="522" ht="21.0" customHeight="1">
      <c r="B522" s="37"/>
      <c r="D522" s="38"/>
      <c r="E522" s="39"/>
      <c r="F522" s="337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39"/>
      <c r="U522" s="41"/>
      <c r="V522" s="42"/>
      <c r="W522" s="42"/>
      <c r="X522" s="41"/>
      <c r="Z522" s="44"/>
      <c r="AA522" s="44"/>
      <c r="AB522" s="44"/>
      <c r="AD522" s="72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52"/>
      <c r="AS522" s="52"/>
      <c r="AW522" s="20"/>
      <c r="AX522" s="20"/>
      <c r="AY522" s="20"/>
      <c r="AZ522" s="20"/>
    </row>
    <row r="523" ht="21.0" customHeight="1">
      <c r="B523" s="37"/>
      <c r="D523" s="38"/>
      <c r="E523" s="39"/>
      <c r="F523" s="337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39"/>
      <c r="U523" s="41"/>
      <c r="V523" s="42"/>
      <c r="W523" s="42"/>
      <c r="X523" s="41"/>
      <c r="Z523" s="44"/>
      <c r="AA523" s="44"/>
      <c r="AB523" s="44"/>
      <c r="AD523" s="72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52"/>
      <c r="AS523" s="52"/>
      <c r="AW523" s="20"/>
      <c r="AX523" s="20"/>
      <c r="AY523" s="20"/>
      <c r="AZ523" s="20"/>
    </row>
    <row r="524" ht="21.0" customHeight="1">
      <c r="B524" s="37"/>
      <c r="D524" s="38"/>
      <c r="E524" s="39"/>
      <c r="F524" s="337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39"/>
      <c r="U524" s="41"/>
      <c r="V524" s="42"/>
      <c r="W524" s="42"/>
      <c r="X524" s="41"/>
      <c r="Z524" s="44"/>
      <c r="AA524" s="44"/>
      <c r="AB524" s="44"/>
      <c r="AD524" s="72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52"/>
      <c r="AS524" s="52"/>
      <c r="AW524" s="20"/>
      <c r="AX524" s="20"/>
      <c r="AY524" s="20"/>
      <c r="AZ524" s="20"/>
    </row>
    <row r="525" ht="21.0" customHeight="1">
      <c r="B525" s="37"/>
      <c r="D525" s="38"/>
      <c r="E525" s="39"/>
      <c r="F525" s="337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39"/>
      <c r="U525" s="41"/>
      <c r="V525" s="42"/>
      <c r="W525" s="42"/>
      <c r="X525" s="41"/>
      <c r="Z525" s="44"/>
      <c r="AA525" s="44"/>
      <c r="AB525" s="44"/>
      <c r="AD525" s="72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52"/>
      <c r="AS525" s="52"/>
      <c r="AW525" s="20"/>
      <c r="AX525" s="20"/>
      <c r="AY525" s="20"/>
      <c r="AZ525" s="20"/>
    </row>
    <row r="526" ht="21.0" customHeight="1">
      <c r="B526" s="37"/>
      <c r="D526" s="38"/>
      <c r="E526" s="39"/>
      <c r="F526" s="337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39"/>
      <c r="U526" s="41"/>
      <c r="V526" s="42"/>
      <c r="W526" s="42"/>
      <c r="X526" s="41"/>
      <c r="Z526" s="44"/>
      <c r="AA526" s="44"/>
      <c r="AB526" s="44"/>
      <c r="AD526" s="72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52"/>
      <c r="AS526" s="52"/>
      <c r="AW526" s="20"/>
      <c r="AX526" s="20"/>
      <c r="AY526" s="20"/>
      <c r="AZ526" s="20"/>
    </row>
    <row r="527" ht="21.0" customHeight="1">
      <c r="B527" s="37"/>
      <c r="D527" s="38"/>
      <c r="E527" s="39"/>
      <c r="F527" s="337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39"/>
      <c r="U527" s="41"/>
      <c r="V527" s="42"/>
      <c r="W527" s="42"/>
      <c r="X527" s="41"/>
      <c r="Z527" s="44"/>
      <c r="AA527" s="44"/>
      <c r="AB527" s="44"/>
      <c r="AD527" s="72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52"/>
      <c r="AS527" s="52"/>
      <c r="AW527" s="20"/>
      <c r="AX527" s="20"/>
      <c r="AY527" s="20"/>
      <c r="AZ527" s="20"/>
    </row>
    <row r="528" ht="21.0" customHeight="1">
      <c r="B528" s="37"/>
      <c r="D528" s="38"/>
      <c r="E528" s="39"/>
      <c r="F528" s="337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39"/>
      <c r="U528" s="41"/>
      <c r="V528" s="42"/>
      <c r="W528" s="42"/>
      <c r="X528" s="41"/>
      <c r="Z528" s="44"/>
      <c r="AA528" s="44"/>
      <c r="AB528" s="44"/>
      <c r="AD528" s="72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52"/>
      <c r="AS528" s="52"/>
      <c r="AW528" s="20"/>
      <c r="AX528" s="20"/>
      <c r="AY528" s="20"/>
      <c r="AZ528" s="20"/>
    </row>
    <row r="529" ht="21.0" customHeight="1">
      <c r="B529" s="37"/>
      <c r="D529" s="38"/>
      <c r="E529" s="39"/>
      <c r="F529" s="337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39"/>
      <c r="U529" s="41"/>
      <c r="V529" s="42"/>
      <c r="W529" s="42"/>
      <c r="X529" s="41"/>
      <c r="Z529" s="44"/>
      <c r="AA529" s="44"/>
      <c r="AB529" s="44"/>
      <c r="AD529" s="72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52"/>
      <c r="AS529" s="52"/>
      <c r="AW529" s="20"/>
      <c r="AX529" s="20"/>
      <c r="AY529" s="20"/>
      <c r="AZ529" s="20"/>
    </row>
    <row r="530" ht="21.0" customHeight="1">
      <c r="B530" s="37"/>
      <c r="D530" s="38"/>
      <c r="E530" s="39"/>
      <c r="F530" s="337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39"/>
      <c r="U530" s="41"/>
      <c r="V530" s="42"/>
      <c r="W530" s="42"/>
      <c r="X530" s="41"/>
      <c r="Z530" s="44"/>
      <c r="AA530" s="44"/>
      <c r="AB530" s="44"/>
      <c r="AD530" s="72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52"/>
      <c r="AS530" s="52"/>
      <c r="AW530" s="20"/>
      <c r="AX530" s="20"/>
      <c r="AY530" s="20"/>
      <c r="AZ530" s="20"/>
    </row>
    <row r="531" ht="21.0" customHeight="1">
      <c r="B531" s="37"/>
      <c r="D531" s="38"/>
      <c r="E531" s="39"/>
      <c r="F531" s="337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39"/>
      <c r="U531" s="41"/>
      <c r="V531" s="42"/>
      <c r="W531" s="42"/>
      <c r="X531" s="41"/>
      <c r="Z531" s="44"/>
      <c r="AA531" s="44"/>
      <c r="AB531" s="44"/>
      <c r="AD531" s="72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52"/>
      <c r="AS531" s="52"/>
      <c r="AW531" s="20"/>
      <c r="AX531" s="20"/>
      <c r="AY531" s="20"/>
      <c r="AZ531" s="20"/>
    </row>
    <row r="532" ht="21.0" customHeight="1">
      <c r="B532" s="37"/>
      <c r="D532" s="38"/>
      <c r="E532" s="39"/>
      <c r="F532" s="337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39"/>
      <c r="U532" s="41"/>
      <c r="V532" s="42"/>
      <c r="W532" s="42"/>
      <c r="X532" s="41"/>
      <c r="Z532" s="44"/>
      <c r="AA532" s="44"/>
      <c r="AB532" s="44"/>
      <c r="AD532" s="72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52"/>
      <c r="AS532" s="52"/>
      <c r="AW532" s="20"/>
      <c r="AX532" s="20"/>
      <c r="AY532" s="20"/>
      <c r="AZ532" s="20"/>
    </row>
    <row r="533" ht="21.0" customHeight="1">
      <c r="B533" s="37"/>
      <c r="D533" s="38"/>
      <c r="E533" s="39"/>
      <c r="F533" s="337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39"/>
      <c r="U533" s="41"/>
      <c r="V533" s="42"/>
      <c r="W533" s="42"/>
      <c r="X533" s="41"/>
      <c r="Z533" s="44"/>
      <c r="AA533" s="44"/>
      <c r="AB533" s="44"/>
      <c r="AD533" s="72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52"/>
      <c r="AS533" s="52"/>
      <c r="AW533" s="20"/>
      <c r="AX533" s="20"/>
      <c r="AY533" s="20"/>
      <c r="AZ533" s="20"/>
    </row>
    <row r="534" ht="21.0" customHeight="1">
      <c r="B534" s="37"/>
      <c r="D534" s="38"/>
      <c r="E534" s="39"/>
      <c r="F534" s="337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39"/>
      <c r="U534" s="41"/>
      <c r="V534" s="42"/>
      <c r="W534" s="42"/>
      <c r="X534" s="41"/>
      <c r="Z534" s="44"/>
      <c r="AA534" s="44"/>
      <c r="AB534" s="44"/>
      <c r="AD534" s="72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52"/>
      <c r="AS534" s="52"/>
      <c r="AW534" s="20"/>
      <c r="AX534" s="20"/>
      <c r="AY534" s="20"/>
      <c r="AZ534" s="20"/>
    </row>
    <row r="535" ht="21.0" customHeight="1">
      <c r="B535" s="37"/>
      <c r="D535" s="38"/>
      <c r="E535" s="39"/>
      <c r="F535" s="337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39"/>
      <c r="U535" s="41"/>
      <c r="V535" s="42"/>
      <c r="W535" s="42"/>
      <c r="X535" s="41"/>
      <c r="Z535" s="44"/>
      <c r="AA535" s="44"/>
      <c r="AB535" s="44"/>
      <c r="AD535" s="72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52"/>
      <c r="AS535" s="52"/>
      <c r="AW535" s="20"/>
      <c r="AX535" s="20"/>
      <c r="AY535" s="20"/>
      <c r="AZ535" s="20"/>
    </row>
    <row r="536" ht="21.0" customHeight="1">
      <c r="B536" s="37"/>
      <c r="D536" s="38"/>
      <c r="E536" s="39"/>
      <c r="F536" s="337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39"/>
      <c r="U536" s="41"/>
      <c r="V536" s="42"/>
      <c r="W536" s="42"/>
      <c r="X536" s="41"/>
      <c r="Z536" s="44"/>
      <c r="AA536" s="44"/>
      <c r="AB536" s="44"/>
      <c r="AD536" s="72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52"/>
      <c r="AS536" s="52"/>
      <c r="AW536" s="20"/>
      <c r="AX536" s="20"/>
      <c r="AY536" s="20"/>
      <c r="AZ536" s="20"/>
    </row>
    <row r="537" ht="21.0" customHeight="1">
      <c r="B537" s="37"/>
      <c r="D537" s="38"/>
      <c r="E537" s="39"/>
      <c r="F537" s="337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39"/>
      <c r="U537" s="41"/>
      <c r="V537" s="42"/>
      <c r="W537" s="42"/>
      <c r="X537" s="41"/>
      <c r="Z537" s="44"/>
      <c r="AA537" s="44"/>
      <c r="AB537" s="44"/>
      <c r="AD537" s="72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52"/>
      <c r="AS537" s="52"/>
      <c r="AW537" s="20"/>
      <c r="AX537" s="20"/>
      <c r="AY537" s="20"/>
      <c r="AZ537" s="20"/>
    </row>
    <row r="538" ht="21.0" customHeight="1">
      <c r="B538" s="37"/>
      <c r="D538" s="38"/>
      <c r="E538" s="39"/>
      <c r="F538" s="337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39"/>
      <c r="U538" s="41"/>
      <c r="V538" s="42"/>
      <c r="W538" s="42"/>
      <c r="X538" s="41"/>
      <c r="Z538" s="44"/>
      <c r="AA538" s="44"/>
      <c r="AB538" s="44"/>
      <c r="AD538" s="72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52"/>
      <c r="AS538" s="52"/>
      <c r="AW538" s="20"/>
      <c r="AX538" s="20"/>
      <c r="AY538" s="20"/>
      <c r="AZ538" s="20"/>
    </row>
    <row r="539" ht="21.0" customHeight="1">
      <c r="B539" s="37"/>
      <c r="D539" s="38"/>
      <c r="E539" s="39"/>
      <c r="F539" s="337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39"/>
      <c r="U539" s="41"/>
      <c r="V539" s="42"/>
      <c r="W539" s="42"/>
      <c r="X539" s="41"/>
      <c r="Z539" s="44"/>
      <c r="AA539" s="44"/>
      <c r="AB539" s="44"/>
      <c r="AD539" s="72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52"/>
      <c r="AS539" s="52"/>
      <c r="AW539" s="20"/>
      <c r="AX539" s="20"/>
      <c r="AY539" s="20"/>
      <c r="AZ539" s="20"/>
    </row>
    <row r="540" ht="21.0" customHeight="1">
      <c r="B540" s="37"/>
      <c r="D540" s="38"/>
      <c r="E540" s="39"/>
      <c r="F540" s="337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39"/>
      <c r="U540" s="41"/>
      <c r="V540" s="42"/>
      <c r="W540" s="42"/>
      <c r="X540" s="41"/>
      <c r="Z540" s="44"/>
      <c r="AA540" s="44"/>
      <c r="AB540" s="44"/>
      <c r="AD540" s="72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52"/>
      <c r="AS540" s="52"/>
      <c r="AW540" s="20"/>
      <c r="AX540" s="20"/>
      <c r="AY540" s="20"/>
      <c r="AZ540" s="20"/>
    </row>
    <row r="541" ht="21.0" customHeight="1">
      <c r="B541" s="37"/>
      <c r="D541" s="38"/>
      <c r="E541" s="39"/>
      <c r="F541" s="337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39"/>
      <c r="U541" s="41"/>
      <c r="V541" s="42"/>
      <c r="W541" s="42"/>
      <c r="X541" s="41"/>
      <c r="Z541" s="44"/>
      <c r="AA541" s="44"/>
      <c r="AB541" s="44"/>
      <c r="AD541" s="72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52"/>
      <c r="AS541" s="52"/>
      <c r="AW541" s="20"/>
      <c r="AX541" s="20"/>
      <c r="AY541" s="20"/>
      <c r="AZ541" s="20"/>
    </row>
    <row r="542" ht="21.0" customHeight="1">
      <c r="B542" s="37"/>
      <c r="D542" s="38"/>
      <c r="E542" s="39"/>
      <c r="F542" s="337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39"/>
      <c r="U542" s="41"/>
      <c r="V542" s="42"/>
      <c r="W542" s="42"/>
      <c r="X542" s="41"/>
      <c r="Z542" s="44"/>
      <c r="AA542" s="44"/>
      <c r="AB542" s="44"/>
      <c r="AD542" s="72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52"/>
      <c r="AS542" s="52"/>
      <c r="AW542" s="20"/>
      <c r="AX542" s="20"/>
      <c r="AY542" s="20"/>
      <c r="AZ542" s="20"/>
    </row>
    <row r="543" ht="21.0" customHeight="1">
      <c r="B543" s="37"/>
      <c r="D543" s="38"/>
      <c r="E543" s="39"/>
      <c r="F543" s="337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39"/>
      <c r="U543" s="41"/>
      <c r="V543" s="42"/>
      <c r="W543" s="42"/>
      <c r="X543" s="41"/>
      <c r="Z543" s="44"/>
      <c r="AA543" s="44"/>
      <c r="AB543" s="44"/>
      <c r="AD543" s="72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52"/>
      <c r="AS543" s="52"/>
      <c r="AW543" s="20"/>
      <c r="AX543" s="20"/>
      <c r="AY543" s="20"/>
      <c r="AZ543" s="20"/>
    </row>
    <row r="544" ht="21.0" customHeight="1">
      <c r="B544" s="37"/>
      <c r="D544" s="38"/>
      <c r="E544" s="39"/>
      <c r="F544" s="337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39"/>
      <c r="U544" s="41"/>
      <c r="V544" s="42"/>
      <c r="W544" s="42"/>
      <c r="X544" s="41"/>
      <c r="Z544" s="44"/>
      <c r="AA544" s="44"/>
      <c r="AB544" s="44"/>
      <c r="AD544" s="72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52"/>
      <c r="AS544" s="52"/>
      <c r="AW544" s="20"/>
      <c r="AX544" s="20"/>
      <c r="AY544" s="20"/>
      <c r="AZ544" s="20"/>
    </row>
    <row r="545" ht="21.0" customHeight="1">
      <c r="B545" s="37"/>
      <c r="D545" s="38"/>
      <c r="E545" s="39"/>
      <c r="F545" s="337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39"/>
      <c r="U545" s="41"/>
      <c r="V545" s="42"/>
      <c r="W545" s="42"/>
      <c r="X545" s="41"/>
      <c r="Z545" s="44"/>
      <c r="AA545" s="44"/>
      <c r="AB545" s="44"/>
      <c r="AD545" s="72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52"/>
      <c r="AS545" s="52"/>
      <c r="AW545" s="20"/>
      <c r="AX545" s="20"/>
      <c r="AY545" s="20"/>
      <c r="AZ545" s="20"/>
    </row>
    <row r="546" ht="21.0" customHeight="1">
      <c r="B546" s="37"/>
      <c r="D546" s="38"/>
      <c r="E546" s="39"/>
      <c r="F546" s="337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39"/>
      <c r="U546" s="41"/>
      <c r="V546" s="42"/>
      <c r="W546" s="42"/>
      <c r="X546" s="41"/>
      <c r="Z546" s="44"/>
      <c r="AA546" s="44"/>
      <c r="AB546" s="44"/>
      <c r="AD546" s="72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52"/>
      <c r="AS546" s="52"/>
      <c r="AW546" s="20"/>
      <c r="AX546" s="20"/>
      <c r="AY546" s="20"/>
      <c r="AZ546" s="20"/>
    </row>
    <row r="547" ht="21.0" customHeight="1">
      <c r="B547" s="37"/>
      <c r="D547" s="38"/>
      <c r="E547" s="39"/>
      <c r="F547" s="337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39"/>
      <c r="U547" s="41"/>
      <c r="V547" s="42"/>
      <c r="W547" s="42"/>
      <c r="X547" s="41"/>
      <c r="Z547" s="44"/>
      <c r="AA547" s="44"/>
      <c r="AB547" s="44"/>
      <c r="AD547" s="72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52"/>
      <c r="AS547" s="52"/>
      <c r="AW547" s="20"/>
      <c r="AX547" s="20"/>
      <c r="AY547" s="20"/>
      <c r="AZ547" s="20"/>
    </row>
    <row r="548" ht="21.0" customHeight="1">
      <c r="B548" s="37"/>
      <c r="D548" s="38"/>
      <c r="E548" s="39"/>
      <c r="F548" s="337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39"/>
      <c r="U548" s="41"/>
      <c r="V548" s="42"/>
      <c r="W548" s="42"/>
      <c r="X548" s="41"/>
      <c r="Z548" s="44"/>
      <c r="AA548" s="44"/>
      <c r="AB548" s="44"/>
      <c r="AD548" s="72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52"/>
      <c r="AS548" s="52"/>
      <c r="AW548" s="20"/>
      <c r="AX548" s="20"/>
      <c r="AY548" s="20"/>
      <c r="AZ548" s="20"/>
    </row>
    <row r="549" ht="21.0" customHeight="1">
      <c r="B549" s="37"/>
      <c r="D549" s="38"/>
      <c r="E549" s="39"/>
      <c r="F549" s="337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39"/>
      <c r="U549" s="41"/>
      <c r="V549" s="42"/>
      <c r="W549" s="42"/>
      <c r="X549" s="41"/>
      <c r="Z549" s="44"/>
      <c r="AA549" s="44"/>
      <c r="AB549" s="44"/>
      <c r="AD549" s="72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52"/>
      <c r="AS549" s="52"/>
      <c r="AW549" s="20"/>
      <c r="AX549" s="20"/>
      <c r="AY549" s="20"/>
      <c r="AZ549" s="20"/>
    </row>
    <row r="550" ht="21.0" customHeight="1">
      <c r="B550" s="37"/>
      <c r="D550" s="38"/>
      <c r="E550" s="39"/>
      <c r="F550" s="337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39"/>
      <c r="U550" s="41"/>
      <c r="V550" s="42"/>
      <c r="W550" s="42"/>
      <c r="X550" s="41"/>
      <c r="Z550" s="44"/>
      <c r="AA550" s="44"/>
      <c r="AB550" s="44"/>
      <c r="AD550" s="72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52"/>
      <c r="AS550" s="52"/>
      <c r="AW550" s="20"/>
      <c r="AX550" s="20"/>
      <c r="AY550" s="20"/>
      <c r="AZ550" s="20"/>
    </row>
    <row r="551" ht="21.0" customHeight="1">
      <c r="B551" s="37"/>
      <c r="D551" s="38"/>
      <c r="E551" s="39"/>
      <c r="F551" s="337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39"/>
      <c r="U551" s="41"/>
      <c r="V551" s="42"/>
      <c r="W551" s="42"/>
      <c r="X551" s="41"/>
      <c r="Z551" s="44"/>
      <c r="AA551" s="44"/>
      <c r="AB551" s="44"/>
      <c r="AD551" s="72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52"/>
      <c r="AS551" s="52"/>
      <c r="AW551" s="20"/>
      <c r="AX551" s="20"/>
      <c r="AY551" s="20"/>
      <c r="AZ551" s="20"/>
    </row>
    <row r="552" ht="21.0" customHeight="1">
      <c r="B552" s="37"/>
      <c r="D552" s="38"/>
      <c r="E552" s="39"/>
      <c r="F552" s="337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39"/>
      <c r="U552" s="41"/>
      <c r="V552" s="42"/>
      <c r="W552" s="42"/>
      <c r="X552" s="41"/>
      <c r="Z552" s="44"/>
      <c r="AA552" s="44"/>
      <c r="AB552" s="44"/>
      <c r="AD552" s="72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52"/>
      <c r="AS552" s="52"/>
      <c r="AW552" s="20"/>
      <c r="AX552" s="20"/>
      <c r="AY552" s="20"/>
      <c r="AZ552" s="20"/>
    </row>
    <row r="553" ht="21.0" customHeight="1">
      <c r="B553" s="37"/>
      <c r="D553" s="38"/>
      <c r="E553" s="39"/>
      <c r="F553" s="337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39"/>
      <c r="U553" s="41"/>
      <c r="V553" s="42"/>
      <c r="W553" s="42"/>
      <c r="X553" s="41"/>
      <c r="Z553" s="44"/>
      <c r="AA553" s="44"/>
      <c r="AB553" s="44"/>
      <c r="AD553" s="72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52"/>
      <c r="AS553" s="52"/>
      <c r="AW553" s="20"/>
      <c r="AX553" s="20"/>
      <c r="AY553" s="20"/>
      <c r="AZ553" s="20"/>
    </row>
    <row r="554" ht="21.0" customHeight="1">
      <c r="B554" s="37"/>
      <c r="D554" s="38"/>
      <c r="E554" s="39"/>
      <c r="F554" s="337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39"/>
      <c r="U554" s="41"/>
      <c r="V554" s="42"/>
      <c r="W554" s="42"/>
      <c r="X554" s="41"/>
      <c r="Z554" s="44"/>
      <c r="AA554" s="44"/>
      <c r="AB554" s="44"/>
      <c r="AD554" s="72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52"/>
      <c r="AS554" s="52"/>
      <c r="AW554" s="20"/>
      <c r="AX554" s="20"/>
      <c r="AY554" s="20"/>
      <c r="AZ554" s="20"/>
    </row>
    <row r="555" ht="21.0" customHeight="1">
      <c r="B555" s="37"/>
      <c r="D555" s="38"/>
      <c r="E555" s="39"/>
      <c r="F555" s="337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39"/>
      <c r="U555" s="41"/>
      <c r="V555" s="42"/>
      <c r="W555" s="42"/>
      <c r="X555" s="41"/>
      <c r="Z555" s="44"/>
      <c r="AA555" s="44"/>
      <c r="AB555" s="44"/>
      <c r="AD555" s="72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52"/>
      <c r="AS555" s="52"/>
      <c r="AW555" s="20"/>
      <c r="AX555" s="20"/>
      <c r="AY555" s="20"/>
      <c r="AZ555" s="20"/>
    </row>
    <row r="556" ht="21.0" customHeight="1">
      <c r="B556" s="37"/>
      <c r="D556" s="38"/>
      <c r="E556" s="39"/>
      <c r="F556" s="337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39"/>
      <c r="U556" s="41"/>
      <c r="V556" s="42"/>
      <c r="W556" s="42"/>
      <c r="X556" s="41"/>
      <c r="Z556" s="44"/>
      <c r="AA556" s="44"/>
      <c r="AB556" s="44"/>
      <c r="AD556" s="72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52"/>
      <c r="AS556" s="52"/>
      <c r="AW556" s="20"/>
      <c r="AX556" s="20"/>
      <c r="AY556" s="20"/>
      <c r="AZ556" s="20"/>
    </row>
    <row r="557" ht="21.0" customHeight="1">
      <c r="B557" s="37"/>
      <c r="D557" s="38"/>
      <c r="E557" s="39"/>
      <c r="F557" s="337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39"/>
      <c r="U557" s="41"/>
      <c r="V557" s="42"/>
      <c r="W557" s="42"/>
      <c r="X557" s="41"/>
      <c r="Z557" s="44"/>
      <c r="AA557" s="44"/>
      <c r="AB557" s="44"/>
      <c r="AD557" s="72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52"/>
      <c r="AS557" s="52"/>
      <c r="AW557" s="20"/>
      <c r="AX557" s="20"/>
      <c r="AY557" s="20"/>
      <c r="AZ557" s="20"/>
    </row>
    <row r="558" ht="21.0" customHeight="1">
      <c r="B558" s="37"/>
      <c r="D558" s="38"/>
      <c r="E558" s="39"/>
      <c r="F558" s="337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39"/>
      <c r="U558" s="41"/>
      <c r="V558" s="42"/>
      <c r="W558" s="42"/>
      <c r="X558" s="41"/>
      <c r="Z558" s="44"/>
      <c r="AA558" s="44"/>
      <c r="AB558" s="44"/>
      <c r="AD558" s="72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52"/>
      <c r="AS558" s="52"/>
      <c r="AW558" s="20"/>
      <c r="AX558" s="20"/>
      <c r="AY558" s="20"/>
      <c r="AZ558" s="20"/>
    </row>
    <row r="559" ht="21.0" customHeight="1">
      <c r="B559" s="37"/>
      <c r="D559" s="38"/>
      <c r="E559" s="39"/>
      <c r="F559" s="337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39"/>
      <c r="U559" s="41"/>
      <c r="V559" s="42"/>
      <c r="W559" s="42"/>
      <c r="X559" s="41"/>
      <c r="Z559" s="44"/>
      <c r="AA559" s="44"/>
      <c r="AB559" s="44"/>
      <c r="AD559" s="72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52"/>
      <c r="AS559" s="52"/>
      <c r="AW559" s="20"/>
      <c r="AX559" s="20"/>
      <c r="AY559" s="20"/>
      <c r="AZ559" s="20"/>
    </row>
    <row r="560" ht="21.0" customHeight="1">
      <c r="B560" s="37"/>
      <c r="D560" s="38"/>
      <c r="E560" s="39"/>
      <c r="F560" s="337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39"/>
      <c r="U560" s="41"/>
      <c r="V560" s="42"/>
      <c r="W560" s="42"/>
      <c r="X560" s="41"/>
      <c r="Z560" s="44"/>
      <c r="AA560" s="44"/>
      <c r="AB560" s="44"/>
      <c r="AD560" s="72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52"/>
      <c r="AS560" s="52"/>
      <c r="AW560" s="20"/>
      <c r="AX560" s="20"/>
      <c r="AY560" s="20"/>
      <c r="AZ560" s="20"/>
    </row>
    <row r="561" ht="21.0" customHeight="1">
      <c r="B561" s="37"/>
      <c r="D561" s="38"/>
      <c r="E561" s="39"/>
      <c r="F561" s="337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39"/>
      <c r="U561" s="41"/>
      <c r="V561" s="42"/>
      <c r="W561" s="42"/>
      <c r="X561" s="41"/>
      <c r="Z561" s="44"/>
      <c r="AA561" s="44"/>
      <c r="AB561" s="44"/>
      <c r="AD561" s="72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52"/>
      <c r="AS561" s="52"/>
      <c r="AW561" s="20"/>
      <c r="AX561" s="20"/>
      <c r="AY561" s="20"/>
      <c r="AZ561" s="20"/>
    </row>
    <row r="562" ht="21.0" customHeight="1">
      <c r="B562" s="37"/>
      <c r="D562" s="38"/>
      <c r="E562" s="39"/>
      <c r="F562" s="337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39"/>
      <c r="U562" s="41"/>
      <c r="V562" s="42"/>
      <c r="W562" s="42"/>
      <c r="X562" s="41"/>
      <c r="Z562" s="44"/>
      <c r="AA562" s="44"/>
      <c r="AB562" s="44"/>
      <c r="AD562" s="72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52"/>
      <c r="AS562" s="52"/>
      <c r="AW562" s="20"/>
      <c r="AX562" s="20"/>
      <c r="AY562" s="20"/>
      <c r="AZ562" s="20"/>
    </row>
    <row r="563" ht="21.0" customHeight="1">
      <c r="B563" s="37"/>
      <c r="D563" s="38"/>
      <c r="E563" s="39"/>
      <c r="F563" s="337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39"/>
      <c r="U563" s="41"/>
      <c r="V563" s="42"/>
      <c r="W563" s="42"/>
      <c r="X563" s="41"/>
      <c r="Z563" s="44"/>
      <c r="AA563" s="44"/>
      <c r="AB563" s="44"/>
      <c r="AD563" s="72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52"/>
      <c r="AS563" s="52"/>
      <c r="AW563" s="20"/>
      <c r="AX563" s="20"/>
      <c r="AY563" s="20"/>
      <c r="AZ563" s="20"/>
    </row>
    <row r="564" ht="21.0" customHeight="1">
      <c r="B564" s="37"/>
      <c r="D564" s="38"/>
      <c r="E564" s="39"/>
      <c r="F564" s="337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39"/>
      <c r="U564" s="41"/>
      <c r="V564" s="42"/>
      <c r="W564" s="42"/>
      <c r="X564" s="41"/>
      <c r="Z564" s="44"/>
      <c r="AA564" s="44"/>
      <c r="AB564" s="44"/>
      <c r="AD564" s="72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52"/>
      <c r="AS564" s="52"/>
      <c r="AW564" s="20"/>
      <c r="AX564" s="20"/>
      <c r="AY564" s="20"/>
      <c r="AZ564" s="20"/>
    </row>
    <row r="565" ht="21.0" customHeight="1">
      <c r="B565" s="37"/>
      <c r="D565" s="38"/>
      <c r="E565" s="39"/>
      <c r="F565" s="337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39"/>
      <c r="U565" s="41"/>
      <c r="V565" s="42"/>
      <c r="W565" s="42"/>
      <c r="X565" s="41"/>
      <c r="Z565" s="44"/>
      <c r="AA565" s="44"/>
      <c r="AB565" s="44"/>
      <c r="AD565" s="72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52"/>
      <c r="AS565" s="52"/>
      <c r="AW565" s="20"/>
      <c r="AX565" s="20"/>
      <c r="AY565" s="20"/>
      <c r="AZ565" s="20"/>
    </row>
    <row r="566" ht="21.0" customHeight="1">
      <c r="B566" s="37"/>
      <c r="D566" s="38"/>
      <c r="E566" s="39"/>
      <c r="F566" s="337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39"/>
      <c r="U566" s="41"/>
      <c r="V566" s="42"/>
      <c r="W566" s="42"/>
      <c r="X566" s="41"/>
      <c r="Z566" s="44"/>
      <c r="AA566" s="44"/>
      <c r="AB566" s="44"/>
      <c r="AD566" s="72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52"/>
      <c r="AS566" s="52"/>
      <c r="AW566" s="20"/>
      <c r="AX566" s="20"/>
      <c r="AY566" s="20"/>
      <c r="AZ566" s="20"/>
    </row>
    <row r="567" ht="21.0" customHeight="1">
      <c r="B567" s="37"/>
      <c r="D567" s="38"/>
      <c r="E567" s="39"/>
      <c r="F567" s="337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39"/>
      <c r="U567" s="41"/>
      <c r="V567" s="42"/>
      <c r="W567" s="42"/>
      <c r="X567" s="41"/>
      <c r="Z567" s="44"/>
      <c r="AA567" s="44"/>
      <c r="AB567" s="44"/>
      <c r="AD567" s="72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52"/>
      <c r="AS567" s="52"/>
      <c r="AW567" s="20"/>
      <c r="AX567" s="20"/>
      <c r="AY567" s="20"/>
      <c r="AZ567" s="20"/>
    </row>
    <row r="568" ht="21.0" customHeight="1">
      <c r="B568" s="37"/>
      <c r="D568" s="38"/>
      <c r="E568" s="39"/>
      <c r="F568" s="337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39"/>
      <c r="U568" s="41"/>
      <c r="V568" s="42"/>
      <c r="W568" s="42"/>
      <c r="X568" s="41"/>
      <c r="Z568" s="44"/>
      <c r="AA568" s="44"/>
      <c r="AB568" s="44"/>
      <c r="AD568" s="72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52"/>
      <c r="AS568" s="52"/>
      <c r="AW568" s="20"/>
      <c r="AX568" s="20"/>
      <c r="AY568" s="20"/>
      <c r="AZ568" s="20"/>
    </row>
    <row r="569" ht="21.0" customHeight="1">
      <c r="B569" s="37"/>
      <c r="D569" s="38"/>
      <c r="E569" s="39"/>
      <c r="F569" s="337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39"/>
      <c r="U569" s="41"/>
      <c r="V569" s="42"/>
      <c r="W569" s="42"/>
      <c r="X569" s="41"/>
      <c r="Z569" s="44"/>
      <c r="AA569" s="44"/>
      <c r="AB569" s="44"/>
      <c r="AD569" s="72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52"/>
      <c r="AS569" s="52"/>
      <c r="AW569" s="20"/>
      <c r="AX569" s="20"/>
      <c r="AY569" s="20"/>
      <c r="AZ569" s="20"/>
    </row>
    <row r="570" ht="21.0" customHeight="1">
      <c r="B570" s="37"/>
      <c r="D570" s="38"/>
      <c r="E570" s="39"/>
      <c r="F570" s="337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39"/>
      <c r="U570" s="41"/>
      <c r="V570" s="42"/>
      <c r="W570" s="42"/>
      <c r="X570" s="41"/>
      <c r="Z570" s="44"/>
      <c r="AA570" s="44"/>
      <c r="AB570" s="44"/>
      <c r="AD570" s="72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52"/>
      <c r="AS570" s="52"/>
      <c r="AW570" s="20"/>
      <c r="AX570" s="20"/>
      <c r="AY570" s="20"/>
      <c r="AZ570" s="20"/>
    </row>
    <row r="571" ht="21.0" customHeight="1">
      <c r="B571" s="37"/>
      <c r="D571" s="38"/>
      <c r="E571" s="39"/>
      <c r="F571" s="337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39"/>
      <c r="U571" s="41"/>
      <c r="V571" s="42"/>
      <c r="W571" s="42"/>
      <c r="X571" s="41"/>
      <c r="Z571" s="44"/>
      <c r="AA571" s="44"/>
      <c r="AB571" s="44"/>
      <c r="AD571" s="72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52"/>
      <c r="AS571" s="52"/>
      <c r="AW571" s="20"/>
      <c r="AX571" s="20"/>
      <c r="AY571" s="20"/>
      <c r="AZ571" s="20"/>
    </row>
    <row r="572" ht="21.0" customHeight="1">
      <c r="B572" s="37"/>
      <c r="D572" s="38"/>
      <c r="E572" s="39"/>
      <c r="F572" s="337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39"/>
      <c r="U572" s="41"/>
      <c r="V572" s="42"/>
      <c r="W572" s="42"/>
      <c r="X572" s="41"/>
      <c r="Z572" s="44"/>
      <c r="AA572" s="44"/>
      <c r="AB572" s="44"/>
      <c r="AD572" s="72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52"/>
      <c r="AS572" s="52"/>
      <c r="AW572" s="20"/>
      <c r="AX572" s="20"/>
      <c r="AY572" s="20"/>
      <c r="AZ572" s="20"/>
    </row>
    <row r="573" ht="21.0" customHeight="1">
      <c r="B573" s="37"/>
      <c r="D573" s="38"/>
      <c r="E573" s="39"/>
      <c r="F573" s="337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39"/>
      <c r="U573" s="41"/>
      <c r="V573" s="42"/>
      <c r="W573" s="42"/>
      <c r="X573" s="41"/>
      <c r="Z573" s="44"/>
      <c r="AA573" s="44"/>
      <c r="AB573" s="44"/>
      <c r="AD573" s="72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52"/>
      <c r="AS573" s="52"/>
      <c r="AW573" s="20"/>
      <c r="AX573" s="20"/>
      <c r="AY573" s="20"/>
      <c r="AZ573" s="20"/>
    </row>
    <row r="574" ht="21.0" customHeight="1">
      <c r="B574" s="37"/>
      <c r="D574" s="38"/>
      <c r="E574" s="39"/>
      <c r="F574" s="337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39"/>
      <c r="U574" s="41"/>
      <c r="V574" s="42"/>
      <c r="W574" s="42"/>
      <c r="X574" s="41"/>
      <c r="Z574" s="44"/>
      <c r="AA574" s="44"/>
      <c r="AB574" s="44"/>
      <c r="AD574" s="72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52"/>
      <c r="AS574" s="52"/>
      <c r="AW574" s="20"/>
      <c r="AX574" s="20"/>
      <c r="AY574" s="20"/>
      <c r="AZ574" s="20"/>
    </row>
    <row r="575" ht="21.0" customHeight="1">
      <c r="B575" s="37"/>
      <c r="D575" s="38"/>
      <c r="E575" s="39"/>
      <c r="F575" s="337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39"/>
      <c r="U575" s="41"/>
      <c r="V575" s="42"/>
      <c r="W575" s="42"/>
      <c r="X575" s="41"/>
      <c r="Z575" s="44"/>
      <c r="AA575" s="44"/>
      <c r="AB575" s="44"/>
      <c r="AD575" s="72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52"/>
      <c r="AS575" s="52"/>
      <c r="AW575" s="20"/>
      <c r="AX575" s="20"/>
      <c r="AY575" s="20"/>
      <c r="AZ575" s="20"/>
    </row>
    <row r="576" ht="21.0" customHeight="1">
      <c r="B576" s="37"/>
      <c r="D576" s="38"/>
      <c r="E576" s="39"/>
      <c r="F576" s="337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39"/>
      <c r="U576" s="41"/>
      <c r="V576" s="42"/>
      <c r="W576" s="42"/>
      <c r="X576" s="41"/>
      <c r="Z576" s="44"/>
      <c r="AA576" s="44"/>
      <c r="AB576" s="44"/>
      <c r="AD576" s="72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52"/>
      <c r="AS576" s="52"/>
      <c r="AW576" s="20"/>
      <c r="AX576" s="20"/>
      <c r="AY576" s="20"/>
      <c r="AZ576" s="20"/>
    </row>
    <row r="577" ht="21.0" customHeight="1">
      <c r="B577" s="37"/>
      <c r="D577" s="38"/>
      <c r="E577" s="39"/>
      <c r="F577" s="337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39"/>
      <c r="U577" s="41"/>
      <c r="V577" s="42"/>
      <c r="W577" s="42"/>
      <c r="X577" s="41"/>
      <c r="Z577" s="44"/>
      <c r="AA577" s="44"/>
      <c r="AB577" s="44"/>
      <c r="AD577" s="72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52"/>
      <c r="AS577" s="52"/>
      <c r="AW577" s="20"/>
      <c r="AX577" s="20"/>
      <c r="AY577" s="20"/>
      <c r="AZ577" s="20"/>
    </row>
    <row r="578" ht="21.0" customHeight="1">
      <c r="B578" s="37"/>
      <c r="D578" s="38"/>
      <c r="E578" s="39"/>
      <c r="F578" s="337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39"/>
      <c r="U578" s="41"/>
      <c r="V578" s="42"/>
      <c r="W578" s="42"/>
      <c r="X578" s="41"/>
      <c r="Z578" s="44"/>
      <c r="AA578" s="44"/>
      <c r="AB578" s="44"/>
      <c r="AD578" s="72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52"/>
      <c r="AS578" s="52"/>
      <c r="AW578" s="20"/>
      <c r="AX578" s="20"/>
      <c r="AY578" s="20"/>
      <c r="AZ578" s="20"/>
    </row>
    <row r="579" ht="21.0" customHeight="1">
      <c r="B579" s="37"/>
      <c r="D579" s="38"/>
      <c r="E579" s="39"/>
      <c r="F579" s="337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39"/>
      <c r="U579" s="41"/>
      <c r="V579" s="42"/>
      <c r="W579" s="42"/>
      <c r="X579" s="41"/>
      <c r="Z579" s="44"/>
      <c r="AA579" s="44"/>
      <c r="AB579" s="44"/>
      <c r="AD579" s="72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52"/>
      <c r="AS579" s="52"/>
      <c r="AW579" s="20"/>
      <c r="AX579" s="20"/>
      <c r="AY579" s="20"/>
      <c r="AZ579" s="20"/>
    </row>
    <row r="580" ht="21.0" customHeight="1">
      <c r="B580" s="37"/>
      <c r="D580" s="38"/>
      <c r="E580" s="39"/>
      <c r="F580" s="337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39"/>
      <c r="U580" s="41"/>
      <c r="V580" s="42"/>
      <c r="W580" s="42"/>
      <c r="X580" s="41"/>
      <c r="Z580" s="44"/>
      <c r="AA580" s="44"/>
      <c r="AB580" s="44"/>
      <c r="AD580" s="72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52"/>
      <c r="AS580" s="52"/>
      <c r="AW580" s="20"/>
      <c r="AX580" s="20"/>
      <c r="AY580" s="20"/>
      <c r="AZ580" s="20"/>
    </row>
    <row r="581" ht="21.0" customHeight="1">
      <c r="B581" s="37"/>
      <c r="D581" s="38"/>
      <c r="E581" s="39"/>
      <c r="F581" s="337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39"/>
      <c r="U581" s="41"/>
      <c r="V581" s="42"/>
      <c r="W581" s="42"/>
      <c r="X581" s="41"/>
      <c r="Z581" s="44"/>
      <c r="AA581" s="44"/>
      <c r="AB581" s="44"/>
      <c r="AD581" s="72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52"/>
      <c r="AS581" s="52"/>
      <c r="AW581" s="20"/>
      <c r="AX581" s="20"/>
      <c r="AY581" s="20"/>
      <c r="AZ581" s="20"/>
    </row>
    <row r="582" ht="21.0" customHeight="1">
      <c r="B582" s="37"/>
      <c r="D582" s="38"/>
      <c r="E582" s="39"/>
      <c r="F582" s="337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39"/>
      <c r="U582" s="41"/>
      <c r="V582" s="42"/>
      <c r="W582" s="42"/>
      <c r="X582" s="41"/>
      <c r="Z582" s="44"/>
      <c r="AA582" s="44"/>
      <c r="AB582" s="44"/>
      <c r="AD582" s="72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52"/>
      <c r="AS582" s="52"/>
      <c r="AW582" s="20"/>
      <c r="AX582" s="20"/>
      <c r="AY582" s="20"/>
      <c r="AZ582" s="20"/>
    </row>
    <row r="583" ht="21.0" customHeight="1">
      <c r="B583" s="37"/>
      <c r="D583" s="38"/>
      <c r="E583" s="39"/>
      <c r="F583" s="337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39"/>
      <c r="U583" s="41"/>
      <c r="V583" s="42"/>
      <c r="W583" s="42"/>
      <c r="X583" s="41"/>
      <c r="Z583" s="44"/>
      <c r="AA583" s="44"/>
      <c r="AB583" s="44"/>
      <c r="AD583" s="72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52"/>
      <c r="AS583" s="52"/>
      <c r="AW583" s="20"/>
      <c r="AX583" s="20"/>
      <c r="AY583" s="20"/>
      <c r="AZ583" s="20"/>
    </row>
    <row r="584" ht="21.0" customHeight="1">
      <c r="B584" s="37"/>
      <c r="D584" s="38"/>
      <c r="E584" s="39"/>
      <c r="F584" s="337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39"/>
      <c r="U584" s="41"/>
      <c r="V584" s="42"/>
      <c r="W584" s="42"/>
      <c r="X584" s="41"/>
      <c r="Z584" s="44"/>
      <c r="AA584" s="44"/>
      <c r="AB584" s="44"/>
      <c r="AD584" s="72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52"/>
      <c r="AS584" s="52"/>
      <c r="AW584" s="20"/>
      <c r="AX584" s="20"/>
      <c r="AY584" s="20"/>
      <c r="AZ584" s="20"/>
    </row>
    <row r="585" ht="21.0" customHeight="1">
      <c r="B585" s="37"/>
      <c r="D585" s="38"/>
      <c r="E585" s="39"/>
      <c r="F585" s="337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39"/>
      <c r="U585" s="41"/>
      <c r="V585" s="42"/>
      <c r="W585" s="42"/>
      <c r="X585" s="41"/>
      <c r="Z585" s="44"/>
      <c r="AA585" s="44"/>
      <c r="AB585" s="44"/>
      <c r="AD585" s="72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52"/>
      <c r="AS585" s="52"/>
      <c r="AW585" s="20"/>
      <c r="AX585" s="20"/>
      <c r="AY585" s="20"/>
      <c r="AZ585" s="20"/>
    </row>
    <row r="586" ht="21.0" customHeight="1">
      <c r="B586" s="37"/>
      <c r="D586" s="38"/>
      <c r="E586" s="39"/>
      <c r="F586" s="337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39"/>
      <c r="U586" s="41"/>
      <c r="V586" s="42"/>
      <c r="W586" s="42"/>
      <c r="X586" s="41"/>
      <c r="Z586" s="44"/>
      <c r="AA586" s="44"/>
      <c r="AB586" s="44"/>
      <c r="AD586" s="72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52"/>
      <c r="AS586" s="52"/>
      <c r="AW586" s="20"/>
      <c r="AX586" s="20"/>
      <c r="AY586" s="20"/>
      <c r="AZ586" s="20"/>
    </row>
    <row r="587" ht="21.0" customHeight="1">
      <c r="B587" s="37"/>
      <c r="D587" s="38"/>
      <c r="E587" s="39"/>
      <c r="F587" s="337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39"/>
      <c r="U587" s="41"/>
      <c r="V587" s="42"/>
      <c r="W587" s="42"/>
      <c r="X587" s="41"/>
      <c r="Z587" s="44"/>
      <c r="AA587" s="44"/>
      <c r="AB587" s="44"/>
      <c r="AD587" s="72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52"/>
      <c r="AS587" s="52"/>
      <c r="AW587" s="20"/>
      <c r="AX587" s="20"/>
      <c r="AY587" s="20"/>
      <c r="AZ587" s="20"/>
    </row>
    <row r="588" ht="21.0" customHeight="1">
      <c r="B588" s="37"/>
      <c r="D588" s="38"/>
      <c r="E588" s="39"/>
      <c r="F588" s="337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39"/>
      <c r="U588" s="41"/>
      <c r="V588" s="42"/>
      <c r="W588" s="42"/>
      <c r="X588" s="41"/>
      <c r="Z588" s="44"/>
      <c r="AA588" s="44"/>
      <c r="AB588" s="44"/>
      <c r="AD588" s="72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52"/>
      <c r="AS588" s="52"/>
      <c r="AW588" s="20"/>
      <c r="AX588" s="20"/>
      <c r="AY588" s="20"/>
      <c r="AZ588" s="20"/>
    </row>
    <row r="589" ht="21.0" customHeight="1">
      <c r="B589" s="37"/>
      <c r="D589" s="38"/>
      <c r="E589" s="39"/>
      <c r="F589" s="337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39"/>
      <c r="U589" s="41"/>
      <c r="V589" s="42"/>
      <c r="W589" s="42"/>
      <c r="X589" s="41"/>
      <c r="Z589" s="44"/>
      <c r="AA589" s="44"/>
      <c r="AB589" s="44"/>
      <c r="AD589" s="72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52"/>
      <c r="AS589" s="52"/>
      <c r="AW589" s="20"/>
      <c r="AX589" s="20"/>
      <c r="AY589" s="20"/>
      <c r="AZ589" s="20"/>
    </row>
    <row r="590" ht="21.0" customHeight="1">
      <c r="B590" s="37"/>
      <c r="D590" s="38"/>
      <c r="E590" s="39"/>
      <c r="F590" s="337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39"/>
      <c r="U590" s="41"/>
      <c r="V590" s="42"/>
      <c r="W590" s="42"/>
      <c r="X590" s="41"/>
      <c r="Z590" s="44"/>
      <c r="AA590" s="44"/>
      <c r="AB590" s="44"/>
      <c r="AD590" s="72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52"/>
      <c r="AS590" s="52"/>
      <c r="AW590" s="20"/>
      <c r="AX590" s="20"/>
      <c r="AY590" s="20"/>
      <c r="AZ590" s="20"/>
    </row>
    <row r="591" ht="21.0" customHeight="1">
      <c r="B591" s="37"/>
      <c r="D591" s="38"/>
      <c r="E591" s="39"/>
      <c r="F591" s="337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39"/>
      <c r="U591" s="41"/>
      <c r="V591" s="42"/>
      <c r="W591" s="42"/>
      <c r="X591" s="41"/>
      <c r="Z591" s="44"/>
      <c r="AA591" s="44"/>
      <c r="AB591" s="44"/>
      <c r="AD591" s="72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52"/>
      <c r="AS591" s="52"/>
      <c r="AW591" s="20"/>
      <c r="AX591" s="20"/>
      <c r="AY591" s="20"/>
      <c r="AZ591" s="20"/>
    </row>
    <row r="592" ht="21.0" customHeight="1">
      <c r="B592" s="37"/>
      <c r="D592" s="38"/>
      <c r="E592" s="39"/>
      <c r="F592" s="337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39"/>
      <c r="U592" s="41"/>
      <c r="V592" s="42"/>
      <c r="W592" s="42"/>
      <c r="X592" s="41"/>
      <c r="Z592" s="44"/>
      <c r="AA592" s="44"/>
      <c r="AB592" s="44"/>
      <c r="AD592" s="72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52"/>
      <c r="AS592" s="52"/>
      <c r="AW592" s="20"/>
      <c r="AX592" s="20"/>
      <c r="AY592" s="20"/>
      <c r="AZ592" s="20"/>
    </row>
    <row r="593" ht="21.0" customHeight="1">
      <c r="B593" s="37"/>
      <c r="D593" s="38"/>
      <c r="E593" s="39"/>
      <c r="F593" s="337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39"/>
      <c r="U593" s="41"/>
      <c r="V593" s="42"/>
      <c r="W593" s="42"/>
      <c r="X593" s="41"/>
      <c r="Z593" s="44"/>
      <c r="AA593" s="44"/>
      <c r="AB593" s="44"/>
      <c r="AD593" s="72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52"/>
      <c r="AS593" s="52"/>
      <c r="AW593" s="20"/>
      <c r="AX593" s="20"/>
      <c r="AY593" s="20"/>
      <c r="AZ593" s="20"/>
    </row>
    <row r="594" ht="21.0" customHeight="1">
      <c r="B594" s="37"/>
      <c r="D594" s="38"/>
      <c r="E594" s="39"/>
      <c r="F594" s="337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39"/>
      <c r="U594" s="41"/>
      <c r="V594" s="42"/>
      <c r="W594" s="42"/>
      <c r="X594" s="41"/>
      <c r="Z594" s="44"/>
      <c r="AA594" s="44"/>
      <c r="AB594" s="44"/>
      <c r="AD594" s="72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52"/>
      <c r="AS594" s="52"/>
      <c r="AW594" s="20"/>
      <c r="AX594" s="20"/>
      <c r="AY594" s="20"/>
      <c r="AZ594" s="20"/>
    </row>
    <row r="595" ht="21.0" customHeight="1">
      <c r="B595" s="37"/>
      <c r="D595" s="38"/>
      <c r="E595" s="39"/>
      <c r="F595" s="337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39"/>
      <c r="U595" s="41"/>
      <c r="V595" s="42"/>
      <c r="W595" s="42"/>
      <c r="X595" s="41"/>
      <c r="Z595" s="44"/>
      <c r="AA595" s="44"/>
      <c r="AB595" s="44"/>
      <c r="AD595" s="72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52"/>
      <c r="AS595" s="52"/>
      <c r="AW595" s="20"/>
      <c r="AX595" s="20"/>
      <c r="AY595" s="20"/>
      <c r="AZ595" s="20"/>
    </row>
    <row r="596" ht="21.0" customHeight="1">
      <c r="B596" s="37"/>
      <c r="D596" s="38"/>
      <c r="E596" s="39"/>
      <c r="F596" s="337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39"/>
      <c r="U596" s="41"/>
      <c r="V596" s="42"/>
      <c r="W596" s="42"/>
      <c r="X596" s="41"/>
      <c r="Z596" s="44"/>
      <c r="AA596" s="44"/>
      <c r="AB596" s="44"/>
      <c r="AD596" s="72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52"/>
      <c r="AS596" s="52"/>
      <c r="AW596" s="20"/>
      <c r="AX596" s="20"/>
      <c r="AY596" s="20"/>
      <c r="AZ596" s="20"/>
    </row>
    <row r="597" ht="21.0" customHeight="1">
      <c r="B597" s="37"/>
      <c r="D597" s="38"/>
      <c r="E597" s="39"/>
      <c r="F597" s="337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39"/>
      <c r="U597" s="41"/>
      <c r="V597" s="42"/>
      <c r="W597" s="42"/>
      <c r="X597" s="41"/>
      <c r="Z597" s="44"/>
      <c r="AA597" s="44"/>
      <c r="AB597" s="44"/>
      <c r="AD597" s="72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52"/>
      <c r="AS597" s="52"/>
      <c r="AW597" s="20"/>
      <c r="AX597" s="20"/>
      <c r="AY597" s="20"/>
      <c r="AZ597" s="20"/>
    </row>
    <row r="598" ht="21.0" customHeight="1">
      <c r="B598" s="37"/>
      <c r="D598" s="38"/>
      <c r="E598" s="39"/>
      <c r="F598" s="337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39"/>
      <c r="U598" s="41"/>
      <c r="V598" s="42"/>
      <c r="W598" s="42"/>
      <c r="X598" s="41"/>
      <c r="Z598" s="44"/>
      <c r="AA598" s="44"/>
      <c r="AB598" s="44"/>
      <c r="AD598" s="72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52"/>
      <c r="AS598" s="52"/>
      <c r="AW598" s="20"/>
      <c r="AX598" s="20"/>
      <c r="AY598" s="20"/>
      <c r="AZ598" s="20"/>
    </row>
    <row r="599" ht="21.0" customHeight="1">
      <c r="B599" s="37"/>
      <c r="D599" s="38"/>
      <c r="E599" s="39"/>
      <c r="F599" s="337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39"/>
      <c r="U599" s="41"/>
      <c r="V599" s="42"/>
      <c r="W599" s="42"/>
      <c r="X599" s="41"/>
      <c r="Z599" s="44"/>
      <c r="AA599" s="44"/>
      <c r="AB599" s="44"/>
      <c r="AD599" s="72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52"/>
      <c r="AS599" s="52"/>
      <c r="AW599" s="20"/>
      <c r="AX599" s="20"/>
      <c r="AY599" s="20"/>
      <c r="AZ599" s="20"/>
    </row>
    <row r="600" ht="21.0" customHeight="1">
      <c r="B600" s="37"/>
      <c r="D600" s="38"/>
      <c r="E600" s="39"/>
      <c r="F600" s="337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39"/>
      <c r="U600" s="41"/>
      <c r="V600" s="42"/>
      <c r="W600" s="42"/>
      <c r="X600" s="41"/>
      <c r="Z600" s="44"/>
      <c r="AA600" s="44"/>
      <c r="AB600" s="44"/>
      <c r="AD600" s="72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52"/>
      <c r="AS600" s="52"/>
      <c r="AW600" s="20"/>
      <c r="AX600" s="20"/>
      <c r="AY600" s="20"/>
      <c r="AZ600" s="20"/>
    </row>
    <row r="601" ht="21.0" customHeight="1">
      <c r="B601" s="37"/>
      <c r="D601" s="38"/>
      <c r="E601" s="39"/>
      <c r="F601" s="337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39"/>
      <c r="U601" s="41"/>
      <c r="V601" s="42"/>
      <c r="W601" s="42"/>
      <c r="X601" s="41"/>
      <c r="Z601" s="44"/>
      <c r="AA601" s="44"/>
      <c r="AB601" s="44"/>
      <c r="AD601" s="72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52"/>
      <c r="AS601" s="52"/>
      <c r="AW601" s="20"/>
      <c r="AX601" s="20"/>
      <c r="AY601" s="20"/>
      <c r="AZ601" s="20"/>
    </row>
    <row r="602" ht="21.0" customHeight="1">
      <c r="B602" s="37"/>
      <c r="D602" s="38"/>
      <c r="E602" s="39"/>
      <c r="F602" s="337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39"/>
      <c r="U602" s="41"/>
      <c r="V602" s="42"/>
      <c r="W602" s="42"/>
      <c r="X602" s="41"/>
      <c r="Z602" s="44"/>
      <c r="AA602" s="44"/>
      <c r="AB602" s="44"/>
      <c r="AD602" s="72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52"/>
      <c r="AS602" s="52"/>
      <c r="AW602" s="20"/>
      <c r="AX602" s="20"/>
      <c r="AY602" s="20"/>
      <c r="AZ602" s="20"/>
    </row>
    <row r="603" ht="21.0" customHeight="1">
      <c r="B603" s="37"/>
      <c r="D603" s="38"/>
      <c r="E603" s="39"/>
      <c r="F603" s="337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39"/>
      <c r="U603" s="41"/>
      <c r="V603" s="42"/>
      <c r="W603" s="42"/>
      <c r="X603" s="41"/>
      <c r="Z603" s="44"/>
      <c r="AA603" s="44"/>
      <c r="AB603" s="44"/>
      <c r="AD603" s="72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52"/>
      <c r="AS603" s="52"/>
      <c r="AW603" s="20"/>
      <c r="AX603" s="20"/>
      <c r="AY603" s="20"/>
      <c r="AZ603" s="20"/>
    </row>
    <row r="604" ht="21.0" customHeight="1">
      <c r="B604" s="37"/>
      <c r="D604" s="38"/>
      <c r="E604" s="39"/>
      <c r="F604" s="337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39"/>
      <c r="U604" s="41"/>
      <c r="V604" s="42"/>
      <c r="W604" s="42"/>
      <c r="X604" s="41"/>
      <c r="Z604" s="44"/>
      <c r="AA604" s="44"/>
      <c r="AB604" s="44"/>
      <c r="AD604" s="72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52"/>
      <c r="AS604" s="52"/>
      <c r="AW604" s="20"/>
      <c r="AX604" s="20"/>
      <c r="AY604" s="20"/>
      <c r="AZ604" s="20"/>
    </row>
    <row r="605" ht="21.0" customHeight="1">
      <c r="B605" s="37"/>
      <c r="D605" s="38"/>
      <c r="E605" s="39"/>
      <c r="F605" s="337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39"/>
      <c r="U605" s="41"/>
      <c r="V605" s="42"/>
      <c r="W605" s="42"/>
      <c r="X605" s="41"/>
      <c r="Z605" s="44"/>
      <c r="AA605" s="44"/>
      <c r="AB605" s="44"/>
      <c r="AD605" s="72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52"/>
      <c r="AS605" s="52"/>
      <c r="AW605" s="20"/>
      <c r="AX605" s="20"/>
      <c r="AY605" s="20"/>
      <c r="AZ605" s="20"/>
    </row>
    <row r="606" ht="21.0" customHeight="1">
      <c r="B606" s="37"/>
      <c r="D606" s="38"/>
      <c r="E606" s="39"/>
      <c r="F606" s="337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39"/>
      <c r="U606" s="41"/>
      <c r="V606" s="42"/>
      <c r="W606" s="42"/>
      <c r="X606" s="41"/>
      <c r="Z606" s="44"/>
      <c r="AA606" s="44"/>
      <c r="AB606" s="44"/>
      <c r="AD606" s="72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52"/>
      <c r="AS606" s="52"/>
      <c r="AW606" s="20"/>
      <c r="AX606" s="20"/>
      <c r="AY606" s="20"/>
      <c r="AZ606" s="20"/>
    </row>
    <row r="607" ht="21.0" customHeight="1">
      <c r="B607" s="37"/>
      <c r="D607" s="38"/>
      <c r="E607" s="39"/>
      <c r="F607" s="337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39"/>
      <c r="U607" s="41"/>
      <c r="V607" s="42"/>
      <c r="W607" s="42"/>
      <c r="X607" s="41"/>
      <c r="Z607" s="44"/>
      <c r="AA607" s="44"/>
      <c r="AB607" s="44"/>
      <c r="AD607" s="72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52"/>
      <c r="AS607" s="52"/>
      <c r="AW607" s="20"/>
      <c r="AX607" s="20"/>
      <c r="AY607" s="20"/>
      <c r="AZ607" s="20"/>
    </row>
    <row r="608" ht="21.0" customHeight="1">
      <c r="B608" s="37"/>
      <c r="D608" s="38"/>
      <c r="E608" s="39"/>
      <c r="F608" s="337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39"/>
      <c r="U608" s="41"/>
      <c r="V608" s="42"/>
      <c r="W608" s="42"/>
      <c r="X608" s="41"/>
      <c r="Z608" s="44"/>
      <c r="AA608" s="44"/>
      <c r="AB608" s="44"/>
      <c r="AD608" s="72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52"/>
      <c r="AS608" s="52"/>
      <c r="AW608" s="20"/>
      <c r="AX608" s="20"/>
      <c r="AY608" s="20"/>
      <c r="AZ608" s="20"/>
    </row>
    <row r="609" ht="21.0" customHeight="1">
      <c r="B609" s="37"/>
      <c r="D609" s="38"/>
      <c r="E609" s="39"/>
      <c r="F609" s="337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39"/>
      <c r="U609" s="41"/>
      <c r="V609" s="42"/>
      <c r="W609" s="42"/>
      <c r="X609" s="41"/>
      <c r="Z609" s="44"/>
      <c r="AA609" s="44"/>
      <c r="AB609" s="44"/>
      <c r="AD609" s="72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52"/>
      <c r="AS609" s="52"/>
      <c r="AW609" s="20"/>
      <c r="AX609" s="20"/>
      <c r="AY609" s="20"/>
      <c r="AZ609" s="20"/>
    </row>
    <row r="610" ht="21.0" customHeight="1">
      <c r="B610" s="37"/>
      <c r="D610" s="38"/>
      <c r="E610" s="39"/>
      <c r="F610" s="337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39"/>
      <c r="U610" s="41"/>
      <c r="V610" s="42"/>
      <c r="W610" s="42"/>
      <c r="X610" s="41"/>
      <c r="Z610" s="44"/>
      <c r="AA610" s="44"/>
      <c r="AB610" s="44"/>
      <c r="AD610" s="72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52"/>
      <c r="AS610" s="52"/>
      <c r="AW610" s="20"/>
      <c r="AX610" s="20"/>
      <c r="AY610" s="20"/>
      <c r="AZ610" s="20"/>
    </row>
    <row r="611" ht="21.0" customHeight="1">
      <c r="B611" s="37"/>
      <c r="D611" s="38"/>
      <c r="E611" s="39"/>
      <c r="F611" s="337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39"/>
      <c r="U611" s="41"/>
      <c r="V611" s="42"/>
      <c r="W611" s="42"/>
      <c r="X611" s="41"/>
      <c r="Z611" s="44"/>
      <c r="AA611" s="44"/>
      <c r="AB611" s="44"/>
      <c r="AD611" s="72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52"/>
      <c r="AS611" s="52"/>
      <c r="AW611" s="20"/>
      <c r="AX611" s="20"/>
      <c r="AY611" s="20"/>
      <c r="AZ611" s="20"/>
    </row>
    <row r="612" ht="21.0" customHeight="1">
      <c r="B612" s="37"/>
      <c r="D612" s="38"/>
      <c r="E612" s="39"/>
      <c r="F612" s="337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39"/>
      <c r="U612" s="41"/>
      <c r="V612" s="42"/>
      <c r="W612" s="42"/>
      <c r="X612" s="41"/>
      <c r="Z612" s="44"/>
      <c r="AA612" s="44"/>
      <c r="AB612" s="44"/>
      <c r="AD612" s="72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52"/>
      <c r="AS612" s="52"/>
      <c r="AW612" s="20"/>
      <c r="AX612" s="20"/>
      <c r="AY612" s="20"/>
      <c r="AZ612" s="20"/>
    </row>
    <row r="613" ht="21.0" customHeight="1">
      <c r="B613" s="37"/>
      <c r="D613" s="38"/>
      <c r="E613" s="39"/>
      <c r="F613" s="337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39"/>
      <c r="U613" s="41"/>
      <c r="V613" s="42"/>
      <c r="W613" s="42"/>
      <c r="X613" s="41"/>
      <c r="Z613" s="44"/>
      <c r="AA613" s="44"/>
      <c r="AB613" s="44"/>
      <c r="AD613" s="72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52"/>
      <c r="AS613" s="52"/>
      <c r="AW613" s="20"/>
      <c r="AX613" s="20"/>
      <c r="AY613" s="20"/>
      <c r="AZ613" s="20"/>
    </row>
    <row r="614" ht="21.0" customHeight="1">
      <c r="B614" s="37"/>
      <c r="D614" s="38"/>
      <c r="E614" s="39"/>
      <c r="F614" s="337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39"/>
      <c r="U614" s="41"/>
      <c r="V614" s="42"/>
      <c r="W614" s="42"/>
      <c r="X614" s="41"/>
      <c r="Z614" s="44"/>
      <c r="AA614" s="44"/>
      <c r="AB614" s="44"/>
      <c r="AD614" s="72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52"/>
      <c r="AS614" s="52"/>
      <c r="AW614" s="20"/>
      <c r="AX614" s="20"/>
      <c r="AY614" s="20"/>
      <c r="AZ614" s="20"/>
    </row>
    <row r="615" ht="21.0" customHeight="1">
      <c r="B615" s="37"/>
      <c r="D615" s="38"/>
      <c r="E615" s="39"/>
      <c r="F615" s="337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39"/>
      <c r="U615" s="41"/>
      <c r="V615" s="42"/>
      <c r="W615" s="42"/>
      <c r="X615" s="41"/>
      <c r="Z615" s="44"/>
      <c r="AA615" s="44"/>
      <c r="AB615" s="44"/>
      <c r="AD615" s="72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52"/>
      <c r="AS615" s="52"/>
      <c r="AW615" s="20"/>
      <c r="AX615" s="20"/>
      <c r="AY615" s="20"/>
      <c r="AZ615" s="20"/>
    </row>
    <row r="616" ht="21.0" customHeight="1">
      <c r="B616" s="37"/>
      <c r="D616" s="38"/>
      <c r="E616" s="39"/>
      <c r="F616" s="337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39"/>
      <c r="U616" s="41"/>
      <c r="V616" s="42"/>
      <c r="W616" s="42"/>
      <c r="X616" s="41"/>
      <c r="Z616" s="44"/>
      <c r="AA616" s="44"/>
      <c r="AB616" s="44"/>
      <c r="AD616" s="72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52"/>
      <c r="AS616" s="52"/>
      <c r="AW616" s="20"/>
      <c r="AX616" s="20"/>
      <c r="AY616" s="20"/>
      <c r="AZ616" s="20"/>
    </row>
    <row r="617" ht="21.0" customHeight="1">
      <c r="B617" s="37"/>
      <c r="D617" s="38"/>
      <c r="E617" s="39"/>
      <c r="F617" s="337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39"/>
      <c r="U617" s="41"/>
      <c r="V617" s="42"/>
      <c r="W617" s="42"/>
      <c r="X617" s="41"/>
      <c r="Z617" s="44"/>
      <c r="AA617" s="44"/>
      <c r="AB617" s="44"/>
      <c r="AD617" s="72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52"/>
      <c r="AS617" s="52"/>
      <c r="AW617" s="20"/>
      <c r="AX617" s="20"/>
      <c r="AY617" s="20"/>
      <c r="AZ617" s="20"/>
    </row>
    <row r="618" ht="21.0" customHeight="1">
      <c r="B618" s="37"/>
      <c r="D618" s="38"/>
      <c r="E618" s="39"/>
      <c r="F618" s="337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39"/>
      <c r="U618" s="41"/>
      <c r="V618" s="42"/>
      <c r="W618" s="42"/>
      <c r="X618" s="41"/>
      <c r="Z618" s="44"/>
      <c r="AA618" s="44"/>
      <c r="AB618" s="44"/>
      <c r="AD618" s="72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52"/>
      <c r="AS618" s="52"/>
      <c r="AW618" s="20"/>
      <c r="AX618" s="20"/>
      <c r="AY618" s="20"/>
      <c r="AZ618" s="20"/>
    </row>
    <row r="619" ht="21.0" customHeight="1">
      <c r="B619" s="37"/>
      <c r="D619" s="38"/>
      <c r="E619" s="39"/>
      <c r="F619" s="337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39"/>
      <c r="U619" s="41"/>
      <c r="V619" s="42"/>
      <c r="W619" s="42"/>
      <c r="X619" s="41"/>
      <c r="Z619" s="44"/>
      <c r="AA619" s="44"/>
      <c r="AB619" s="44"/>
      <c r="AD619" s="72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52"/>
      <c r="AS619" s="52"/>
      <c r="AW619" s="20"/>
      <c r="AX619" s="20"/>
      <c r="AY619" s="20"/>
      <c r="AZ619" s="20"/>
    </row>
    <row r="620" ht="21.0" customHeight="1">
      <c r="B620" s="37"/>
      <c r="D620" s="38"/>
      <c r="E620" s="39"/>
      <c r="F620" s="337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39"/>
      <c r="U620" s="41"/>
      <c r="V620" s="42"/>
      <c r="W620" s="42"/>
      <c r="X620" s="41"/>
      <c r="Z620" s="44"/>
      <c r="AA620" s="44"/>
      <c r="AB620" s="44"/>
      <c r="AD620" s="72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52"/>
      <c r="AS620" s="52"/>
      <c r="AW620" s="20"/>
      <c r="AX620" s="20"/>
      <c r="AY620" s="20"/>
      <c r="AZ620" s="20"/>
    </row>
    <row r="621" ht="21.0" customHeight="1">
      <c r="B621" s="37"/>
      <c r="D621" s="38"/>
      <c r="E621" s="39"/>
      <c r="F621" s="337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39"/>
      <c r="U621" s="41"/>
      <c r="V621" s="42"/>
      <c r="W621" s="42"/>
      <c r="X621" s="41"/>
      <c r="Z621" s="44"/>
      <c r="AA621" s="44"/>
      <c r="AB621" s="44"/>
      <c r="AD621" s="72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52"/>
      <c r="AS621" s="52"/>
      <c r="AW621" s="20"/>
      <c r="AX621" s="20"/>
      <c r="AY621" s="20"/>
      <c r="AZ621" s="20"/>
    </row>
    <row r="622" ht="21.0" customHeight="1">
      <c r="B622" s="37"/>
      <c r="D622" s="38"/>
      <c r="E622" s="39"/>
      <c r="F622" s="337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39"/>
      <c r="U622" s="41"/>
      <c r="V622" s="42"/>
      <c r="W622" s="42"/>
      <c r="X622" s="41"/>
      <c r="Z622" s="44"/>
      <c r="AA622" s="44"/>
      <c r="AB622" s="44"/>
      <c r="AD622" s="72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52"/>
      <c r="AS622" s="52"/>
      <c r="AW622" s="20"/>
      <c r="AX622" s="20"/>
      <c r="AY622" s="20"/>
      <c r="AZ622" s="20"/>
    </row>
    <row r="623" ht="21.0" customHeight="1">
      <c r="B623" s="37"/>
      <c r="D623" s="38"/>
      <c r="E623" s="39"/>
      <c r="F623" s="337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39"/>
      <c r="U623" s="41"/>
      <c r="V623" s="42"/>
      <c r="W623" s="42"/>
      <c r="X623" s="41"/>
      <c r="Z623" s="44"/>
      <c r="AA623" s="44"/>
      <c r="AB623" s="44"/>
      <c r="AD623" s="72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52"/>
      <c r="AS623" s="52"/>
      <c r="AW623" s="20"/>
      <c r="AX623" s="20"/>
      <c r="AY623" s="20"/>
      <c r="AZ623" s="20"/>
    </row>
    <row r="624" ht="21.0" customHeight="1">
      <c r="B624" s="37"/>
      <c r="D624" s="38"/>
      <c r="E624" s="39"/>
      <c r="F624" s="337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39"/>
      <c r="U624" s="41"/>
      <c r="V624" s="42"/>
      <c r="W624" s="42"/>
      <c r="X624" s="41"/>
      <c r="Z624" s="44"/>
      <c r="AA624" s="44"/>
      <c r="AB624" s="44"/>
      <c r="AD624" s="72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52"/>
      <c r="AS624" s="52"/>
      <c r="AW624" s="20"/>
      <c r="AX624" s="20"/>
      <c r="AY624" s="20"/>
      <c r="AZ624" s="20"/>
    </row>
    <row r="625" ht="21.0" customHeight="1">
      <c r="B625" s="37"/>
      <c r="D625" s="38"/>
      <c r="E625" s="39"/>
      <c r="F625" s="337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39"/>
      <c r="U625" s="41"/>
      <c r="V625" s="42"/>
      <c r="W625" s="42"/>
      <c r="X625" s="41"/>
      <c r="Z625" s="44"/>
      <c r="AA625" s="44"/>
      <c r="AB625" s="44"/>
      <c r="AD625" s="72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52"/>
      <c r="AS625" s="52"/>
      <c r="AW625" s="20"/>
      <c r="AX625" s="20"/>
      <c r="AY625" s="20"/>
      <c r="AZ625" s="20"/>
    </row>
    <row r="626" ht="21.0" customHeight="1">
      <c r="B626" s="37"/>
      <c r="D626" s="38"/>
      <c r="E626" s="39"/>
      <c r="F626" s="337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39"/>
      <c r="U626" s="41"/>
      <c r="V626" s="42"/>
      <c r="W626" s="42"/>
      <c r="X626" s="41"/>
      <c r="Z626" s="44"/>
      <c r="AA626" s="44"/>
      <c r="AB626" s="44"/>
      <c r="AD626" s="72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52"/>
      <c r="AS626" s="52"/>
      <c r="AW626" s="20"/>
      <c r="AX626" s="20"/>
      <c r="AY626" s="20"/>
      <c r="AZ626" s="20"/>
    </row>
    <row r="627" ht="21.0" customHeight="1">
      <c r="B627" s="37"/>
      <c r="D627" s="38"/>
      <c r="E627" s="39"/>
      <c r="F627" s="337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39"/>
      <c r="U627" s="41"/>
      <c r="V627" s="42"/>
      <c r="W627" s="42"/>
      <c r="X627" s="41"/>
      <c r="Z627" s="44"/>
      <c r="AA627" s="44"/>
      <c r="AB627" s="44"/>
      <c r="AD627" s="72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52"/>
      <c r="AS627" s="52"/>
      <c r="AW627" s="20"/>
      <c r="AX627" s="20"/>
      <c r="AY627" s="20"/>
      <c r="AZ627" s="20"/>
    </row>
    <row r="628" ht="21.0" customHeight="1">
      <c r="B628" s="37"/>
      <c r="D628" s="38"/>
      <c r="E628" s="39"/>
      <c r="F628" s="337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39"/>
      <c r="U628" s="41"/>
      <c r="V628" s="42"/>
      <c r="W628" s="42"/>
      <c r="X628" s="41"/>
      <c r="Z628" s="44"/>
      <c r="AA628" s="44"/>
      <c r="AB628" s="44"/>
      <c r="AD628" s="72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52"/>
      <c r="AS628" s="52"/>
      <c r="AW628" s="20"/>
      <c r="AX628" s="20"/>
      <c r="AY628" s="20"/>
      <c r="AZ628" s="20"/>
    </row>
    <row r="629" ht="21.0" customHeight="1">
      <c r="B629" s="37"/>
      <c r="D629" s="38"/>
      <c r="E629" s="39"/>
      <c r="F629" s="337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39"/>
      <c r="U629" s="41"/>
      <c r="V629" s="42"/>
      <c r="W629" s="42"/>
      <c r="X629" s="41"/>
      <c r="Z629" s="44"/>
      <c r="AA629" s="44"/>
      <c r="AB629" s="44"/>
      <c r="AD629" s="72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52"/>
      <c r="AS629" s="52"/>
      <c r="AW629" s="20"/>
      <c r="AX629" s="20"/>
      <c r="AY629" s="20"/>
      <c r="AZ629" s="20"/>
    </row>
    <row r="630" ht="21.0" customHeight="1">
      <c r="B630" s="37"/>
      <c r="D630" s="38"/>
      <c r="E630" s="39"/>
      <c r="F630" s="337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39"/>
      <c r="U630" s="41"/>
      <c r="V630" s="42"/>
      <c r="W630" s="42"/>
      <c r="X630" s="41"/>
      <c r="Z630" s="44"/>
      <c r="AA630" s="44"/>
      <c r="AB630" s="44"/>
      <c r="AD630" s="72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52"/>
      <c r="AS630" s="52"/>
      <c r="AW630" s="20"/>
      <c r="AX630" s="20"/>
      <c r="AY630" s="20"/>
      <c r="AZ630" s="20"/>
    </row>
    <row r="631" ht="21.0" customHeight="1">
      <c r="B631" s="37"/>
      <c r="D631" s="38"/>
      <c r="E631" s="39"/>
      <c r="F631" s="337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39"/>
      <c r="U631" s="41"/>
      <c r="V631" s="42"/>
      <c r="W631" s="42"/>
      <c r="X631" s="41"/>
      <c r="Z631" s="44"/>
      <c r="AA631" s="44"/>
      <c r="AB631" s="44"/>
      <c r="AD631" s="72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52"/>
      <c r="AS631" s="52"/>
      <c r="AW631" s="20"/>
      <c r="AX631" s="20"/>
      <c r="AY631" s="20"/>
      <c r="AZ631" s="20"/>
    </row>
    <row r="632" ht="21.0" customHeight="1">
      <c r="B632" s="37"/>
      <c r="D632" s="38"/>
      <c r="E632" s="39"/>
      <c r="F632" s="337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39"/>
      <c r="U632" s="41"/>
      <c r="V632" s="42"/>
      <c r="W632" s="42"/>
      <c r="X632" s="41"/>
      <c r="Z632" s="44"/>
      <c r="AA632" s="44"/>
      <c r="AB632" s="44"/>
      <c r="AD632" s="72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52"/>
      <c r="AS632" s="52"/>
      <c r="AW632" s="20"/>
      <c r="AX632" s="20"/>
      <c r="AY632" s="20"/>
      <c r="AZ632" s="20"/>
    </row>
    <row r="633" ht="21.0" customHeight="1">
      <c r="B633" s="37"/>
      <c r="D633" s="38"/>
      <c r="E633" s="39"/>
      <c r="F633" s="337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39"/>
      <c r="U633" s="41"/>
      <c r="V633" s="42"/>
      <c r="W633" s="42"/>
      <c r="X633" s="41"/>
      <c r="Z633" s="44"/>
      <c r="AA633" s="44"/>
      <c r="AB633" s="44"/>
      <c r="AD633" s="72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52"/>
      <c r="AS633" s="52"/>
      <c r="AW633" s="20"/>
      <c r="AX633" s="20"/>
      <c r="AY633" s="20"/>
      <c r="AZ633" s="20"/>
    </row>
    <row r="634" ht="21.0" customHeight="1">
      <c r="B634" s="37"/>
      <c r="D634" s="38"/>
      <c r="E634" s="39"/>
      <c r="F634" s="337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39"/>
      <c r="U634" s="41"/>
      <c r="V634" s="42"/>
      <c r="W634" s="42"/>
      <c r="X634" s="41"/>
      <c r="Z634" s="44"/>
      <c r="AA634" s="44"/>
      <c r="AB634" s="44"/>
      <c r="AD634" s="72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52"/>
      <c r="AS634" s="52"/>
      <c r="AW634" s="20"/>
      <c r="AX634" s="20"/>
      <c r="AY634" s="20"/>
      <c r="AZ634" s="20"/>
    </row>
    <row r="635" ht="21.0" customHeight="1">
      <c r="B635" s="37"/>
      <c r="D635" s="38"/>
      <c r="E635" s="39"/>
      <c r="F635" s="337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39"/>
      <c r="U635" s="41"/>
      <c r="V635" s="42"/>
      <c r="W635" s="42"/>
      <c r="X635" s="41"/>
      <c r="Z635" s="44"/>
      <c r="AA635" s="44"/>
      <c r="AB635" s="44"/>
      <c r="AD635" s="72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52"/>
      <c r="AS635" s="52"/>
      <c r="AW635" s="20"/>
      <c r="AX635" s="20"/>
      <c r="AY635" s="20"/>
      <c r="AZ635" s="20"/>
    </row>
    <row r="636" ht="21.0" customHeight="1">
      <c r="B636" s="37"/>
      <c r="D636" s="38"/>
      <c r="E636" s="39"/>
      <c r="F636" s="337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39"/>
      <c r="U636" s="41"/>
      <c r="V636" s="42"/>
      <c r="W636" s="42"/>
      <c r="X636" s="41"/>
      <c r="Z636" s="44"/>
      <c r="AA636" s="44"/>
      <c r="AB636" s="44"/>
      <c r="AD636" s="72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52"/>
      <c r="AS636" s="52"/>
      <c r="AW636" s="20"/>
      <c r="AX636" s="20"/>
      <c r="AY636" s="20"/>
      <c r="AZ636" s="20"/>
    </row>
    <row r="637" ht="21.0" customHeight="1">
      <c r="B637" s="37"/>
      <c r="D637" s="38"/>
      <c r="E637" s="39"/>
      <c r="F637" s="337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39"/>
      <c r="U637" s="41"/>
      <c r="V637" s="42"/>
      <c r="W637" s="42"/>
      <c r="X637" s="41"/>
      <c r="Z637" s="44"/>
      <c r="AA637" s="44"/>
      <c r="AB637" s="44"/>
      <c r="AD637" s="72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52"/>
      <c r="AS637" s="52"/>
      <c r="AW637" s="20"/>
      <c r="AX637" s="20"/>
      <c r="AY637" s="20"/>
      <c r="AZ637" s="20"/>
    </row>
    <row r="638" ht="21.0" customHeight="1">
      <c r="B638" s="37"/>
      <c r="D638" s="38"/>
      <c r="E638" s="39"/>
      <c r="F638" s="337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39"/>
      <c r="U638" s="41"/>
      <c r="V638" s="42"/>
      <c r="W638" s="42"/>
      <c r="X638" s="41"/>
      <c r="Z638" s="44"/>
      <c r="AA638" s="44"/>
      <c r="AB638" s="44"/>
      <c r="AD638" s="72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52"/>
      <c r="AS638" s="52"/>
      <c r="AW638" s="20"/>
      <c r="AX638" s="20"/>
      <c r="AY638" s="20"/>
      <c r="AZ638" s="20"/>
    </row>
    <row r="639" ht="21.0" customHeight="1">
      <c r="B639" s="37"/>
      <c r="D639" s="38"/>
      <c r="E639" s="39"/>
      <c r="F639" s="337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39"/>
      <c r="U639" s="41"/>
      <c r="V639" s="42"/>
      <c r="W639" s="42"/>
      <c r="X639" s="41"/>
      <c r="Z639" s="44"/>
      <c r="AA639" s="44"/>
      <c r="AB639" s="44"/>
      <c r="AD639" s="72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52"/>
      <c r="AS639" s="52"/>
      <c r="AW639" s="20"/>
      <c r="AX639" s="20"/>
      <c r="AY639" s="20"/>
      <c r="AZ639" s="20"/>
    </row>
    <row r="640" ht="21.0" customHeight="1">
      <c r="B640" s="37"/>
      <c r="D640" s="38"/>
      <c r="E640" s="39"/>
      <c r="F640" s="337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39"/>
      <c r="U640" s="41"/>
      <c r="V640" s="42"/>
      <c r="W640" s="42"/>
      <c r="X640" s="41"/>
      <c r="Z640" s="44"/>
      <c r="AA640" s="44"/>
      <c r="AB640" s="44"/>
      <c r="AD640" s="72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52"/>
      <c r="AS640" s="52"/>
      <c r="AW640" s="20"/>
      <c r="AX640" s="20"/>
      <c r="AY640" s="20"/>
      <c r="AZ640" s="20"/>
    </row>
    <row r="641" ht="21.0" customHeight="1">
      <c r="B641" s="37"/>
      <c r="D641" s="38"/>
      <c r="E641" s="39"/>
      <c r="F641" s="337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39"/>
      <c r="U641" s="41"/>
      <c r="V641" s="42"/>
      <c r="W641" s="42"/>
      <c r="X641" s="41"/>
      <c r="Z641" s="44"/>
      <c r="AA641" s="44"/>
      <c r="AB641" s="44"/>
      <c r="AD641" s="72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52"/>
      <c r="AS641" s="52"/>
      <c r="AW641" s="20"/>
      <c r="AX641" s="20"/>
      <c r="AY641" s="20"/>
      <c r="AZ641" s="20"/>
    </row>
    <row r="642" ht="21.0" customHeight="1">
      <c r="B642" s="37"/>
      <c r="D642" s="38"/>
      <c r="E642" s="39"/>
      <c r="F642" s="337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39"/>
      <c r="U642" s="41"/>
      <c r="V642" s="42"/>
      <c r="W642" s="42"/>
      <c r="X642" s="41"/>
      <c r="Z642" s="44"/>
      <c r="AA642" s="44"/>
      <c r="AB642" s="44"/>
      <c r="AD642" s="72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52"/>
      <c r="AS642" s="52"/>
      <c r="AW642" s="20"/>
      <c r="AX642" s="20"/>
      <c r="AY642" s="20"/>
      <c r="AZ642" s="20"/>
    </row>
    <row r="643" ht="21.0" customHeight="1">
      <c r="B643" s="37"/>
      <c r="D643" s="38"/>
      <c r="E643" s="39"/>
      <c r="F643" s="337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39"/>
      <c r="U643" s="41"/>
      <c r="V643" s="42"/>
      <c r="W643" s="42"/>
      <c r="X643" s="41"/>
      <c r="Z643" s="44"/>
      <c r="AA643" s="44"/>
      <c r="AB643" s="44"/>
      <c r="AD643" s="72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52"/>
      <c r="AS643" s="52"/>
      <c r="AW643" s="20"/>
      <c r="AX643" s="20"/>
      <c r="AY643" s="20"/>
      <c r="AZ643" s="20"/>
    </row>
    <row r="644" ht="21.0" customHeight="1">
      <c r="B644" s="37"/>
      <c r="D644" s="38"/>
      <c r="E644" s="39"/>
      <c r="F644" s="337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39"/>
      <c r="U644" s="41"/>
      <c r="V644" s="42"/>
      <c r="W644" s="42"/>
      <c r="X644" s="41"/>
      <c r="Z644" s="44"/>
      <c r="AA644" s="44"/>
      <c r="AB644" s="44"/>
      <c r="AD644" s="72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52"/>
      <c r="AS644" s="52"/>
      <c r="AW644" s="20"/>
      <c r="AX644" s="20"/>
      <c r="AY644" s="20"/>
      <c r="AZ644" s="20"/>
    </row>
    <row r="645" ht="21.0" customHeight="1">
      <c r="B645" s="37"/>
      <c r="D645" s="38"/>
      <c r="E645" s="39"/>
      <c r="F645" s="337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39"/>
      <c r="U645" s="41"/>
      <c r="V645" s="42"/>
      <c r="W645" s="42"/>
      <c r="X645" s="41"/>
      <c r="Z645" s="44"/>
      <c r="AA645" s="44"/>
      <c r="AB645" s="44"/>
      <c r="AD645" s="72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52"/>
      <c r="AS645" s="52"/>
      <c r="AW645" s="20"/>
      <c r="AX645" s="20"/>
      <c r="AY645" s="20"/>
      <c r="AZ645" s="20"/>
    </row>
    <row r="646" ht="21.0" customHeight="1">
      <c r="B646" s="37"/>
      <c r="D646" s="38"/>
      <c r="E646" s="39"/>
      <c r="F646" s="337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39"/>
      <c r="U646" s="41"/>
      <c r="V646" s="42"/>
      <c r="W646" s="42"/>
      <c r="X646" s="41"/>
      <c r="Z646" s="44"/>
      <c r="AA646" s="44"/>
      <c r="AB646" s="44"/>
      <c r="AD646" s="72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52"/>
      <c r="AS646" s="52"/>
      <c r="AW646" s="20"/>
      <c r="AX646" s="20"/>
      <c r="AY646" s="20"/>
      <c r="AZ646" s="20"/>
    </row>
    <row r="647" ht="21.0" customHeight="1">
      <c r="B647" s="37"/>
      <c r="D647" s="38"/>
      <c r="E647" s="39"/>
      <c r="F647" s="337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39"/>
      <c r="U647" s="41"/>
      <c r="V647" s="42"/>
      <c r="W647" s="42"/>
      <c r="X647" s="41"/>
      <c r="Z647" s="44"/>
      <c r="AA647" s="44"/>
      <c r="AB647" s="44"/>
      <c r="AD647" s="72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52"/>
      <c r="AS647" s="52"/>
      <c r="AW647" s="20"/>
      <c r="AX647" s="20"/>
      <c r="AY647" s="20"/>
      <c r="AZ647" s="20"/>
    </row>
    <row r="648" ht="21.0" customHeight="1">
      <c r="B648" s="37"/>
      <c r="D648" s="38"/>
      <c r="E648" s="39"/>
      <c r="F648" s="337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39"/>
      <c r="U648" s="41"/>
      <c r="V648" s="42"/>
      <c r="W648" s="42"/>
      <c r="X648" s="41"/>
      <c r="Z648" s="44"/>
      <c r="AA648" s="44"/>
      <c r="AB648" s="44"/>
      <c r="AD648" s="72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52"/>
      <c r="AS648" s="52"/>
      <c r="AW648" s="20"/>
      <c r="AX648" s="20"/>
      <c r="AY648" s="20"/>
      <c r="AZ648" s="20"/>
    </row>
    <row r="649" ht="21.0" customHeight="1">
      <c r="B649" s="37"/>
      <c r="D649" s="38"/>
      <c r="E649" s="39"/>
      <c r="F649" s="337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39"/>
      <c r="U649" s="41"/>
      <c r="V649" s="42"/>
      <c r="W649" s="42"/>
      <c r="X649" s="41"/>
      <c r="Z649" s="44"/>
      <c r="AA649" s="44"/>
      <c r="AB649" s="44"/>
      <c r="AD649" s="72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52"/>
      <c r="AS649" s="52"/>
      <c r="AW649" s="20"/>
      <c r="AX649" s="20"/>
      <c r="AY649" s="20"/>
      <c r="AZ649" s="20"/>
    </row>
    <row r="650" ht="21.0" customHeight="1">
      <c r="B650" s="37"/>
      <c r="D650" s="38"/>
      <c r="E650" s="39"/>
      <c r="F650" s="337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39"/>
      <c r="U650" s="41"/>
      <c r="V650" s="42"/>
      <c r="W650" s="42"/>
      <c r="X650" s="41"/>
      <c r="Z650" s="44"/>
      <c r="AA650" s="44"/>
      <c r="AB650" s="44"/>
      <c r="AD650" s="72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52"/>
      <c r="AS650" s="52"/>
      <c r="AW650" s="20"/>
      <c r="AX650" s="20"/>
      <c r="AY650" s="20"/>
      <c r="AZ650" s="20"/>
    </row>
    <row r="651" ht="21.0" customHeight="1">
      <c r="B651" s="37"/>
      <c r="D651" s="38"/>
      <c r="E651" s="39"/>
      <c r="F651" s="337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39"/>
      <c r="U651" s="41"/>
      <c r="V651" s="42"/>
      <c r="W651" s="42"/>
      <c r="X651" s="41"/>
      <c r="Z651" s="44"/>
      <c r="AA651" s="44"/>
      <c r="AB651" s="44"/>
      <c r="AD651" s="72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52"/>
      <c r="AS651" s="52"/>
      <c r="AW651" s="20"/>
      <c r="AX651" s="20"/>
      <c r="AY651" s="20"/>
      <c r="AZ651" s="20"/>
    </row>
    <row r="652" ht="21.0" customHeight="1">
      <c r="B652" s="37"/>
      <c r="D652" s="38"/>
      <c r="E652" s="39"/>
      <c r="F652" s="337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39"/>
      <c r="U652" s="41"/>
      <c r="V652" s="42"/>
      <c r="W652" s="42"/>
      <c r="X652" s="41"/>
      <c r="Z652" s="44"/>
      <c r="AA652" s="44"/>
      <c r="AB652" s="44"/>
      <c r="AD652" s="72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52"/>
      <c r="AS652" s="52"/>
      <c r="AW652" s="20"/>
      <c r="AX652" s="20"/>
      <c r="AY652" s="20"/>
      <c r="AZ652" s="20"/>
    </row>
    <row r="653" ht="21.0" customHeight="1">
      <c r="B653" s="37"/>
      <c r="D653" s="38"/>
      <c r="E653" s="39"/>
      <c r="F653" s="337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39"/>
      <c r="U653" s="41"/>
      <c r="V653" s="42"/>
      <c r="W653" s="42"/>
      <c r="X653" s="41"/>
      <c r="Z653" s="44"/>
      <c r="AA653" s="44"/>
      <c r="AB653" s="44"/>
      <c r="AD653" s="72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52"/>
      <c r="AS653" s="52"/>
      <c r="AW653" s="20"/>
      <c r="AX653" s="20"/>
      <c r="AY653" s="20"/>
      <c r="AZ653" s="20"/>
    </row>
    <row r="654" ht="21.0" customHeight="1">
      <c r="B654" s="37"/>
      <c r="D654" s="38"/>
      <c r="E654" s="39"/>
      <c r="F654" s="337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39"/>
      <c r="U654" s="41"/>
      <c r="V654" s="42"/>
      <c r="W654" s="42"/>
      <c r="X654" s="41"/>
      <c r="Z654" s="44"/>
      <c r="AA654" s="44"/>
      <c r="AB654" s="44"/>
      <c r="AD654" s="72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52"/>
      <c r="AS654" s="52"/>
      <c r="AW654" s="20"/>
      <c r="AX654" s="20"/>
      <c r="AY654" s="20"/>
      <c r="AZ654" s="20"/>
    </row>
    <row r="655" ht="21.0" customHeight="1">
      <c r="B655" s="37"/>
      <c r="D655" s="38"/>
      <c r="E655" s="39"/>
      <c r="F655" s="337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39"/>
      <c r="U655" s="41"/>
      <c r="V655" s="42"/>
      <c r="W655" s="42"/>
      <c r="X655" s="41"/>
      <c r="Z655" s="44"/>
      <c r="AA655" s="44"/>
      <c r="AB655" s="44"/>
      <c r="AD655" s="72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52"/>
      <c r="AS655" s="52"/>
      <c r="AW655" s="20"/>
      <c r="AX655" s="20"/>
      <c r="AY655" s="20"/>
      <c r="AZ655" s="20"/>
    </row>
    <row r="656" ht="21.0" customHeight="1">
      <c r="B656" s="37"/>
      <c r="D656" s="38"/>
      <c r="E656" s="39"/>
      <c r="F656" s="337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39"/>
      <c r="U656" s="41"/>
      <c r="V656" s="42"/>
      <c r="W656" s="42"/>
      <c r="X656" s="41"/>
      <c r="Z656" s="44"/>
      <c r="AA656" s="44"/>
      <c r="AB656" s="44"/>
      <c r="AD656" s="72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52"/>
      <c r="AS656" s="52"/>
      <c r="AW656" s="20"/>
      <c r="AX656" s="20"/>
      <c r="AY656" s="20"/>
      <c r="AZ656" s="20"/>
    </row>
    <row r="657" ht="21.0" customHeight="1">
      <c r="B657" s="37"/>
      <c r="D657" s="38"/>
      <c r="E657" s="39"/>
      <c r="F657" s="337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39"/>
      <c r="U657" s="41"/>
      <c r="V657" s="42"/>
      <c r="W657" s="42"/>
      <c r="X657" s="41"/>
      <c r="Z657" s="44"/>
      <c r="AA657" s="44"/>
      <c r="AB657" s="44"/>
      <c r="AD657" s="72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52"/>
      <c r="AS657" s="52"/>
      <c r="AW657" s="20"/>
      <c r="AX657" s="20"/>
      <c r="AY657" s="20"/>
      <c r="AZ657" s="20"/>
    </row>
    <row r="658" ht="21.0" customHeight="1">
      <c r="B658" s="37"/>
      <c r="D658" s="38"/>
      <c r="E658" s="39"/>
      <c r="F658" s="337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39"/>
      <c r="U658" s="41"/>
      <c r="V658" s="42"/>
      <c r="W658" s="42"/>
      <c r="X658" s="41"/>
      <c r="Z658" s="44"/>
      <c r="AA658" s="44"/>
      <c r="AB658" s="44"/>
      <c r="AD658" s="72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52"/>
      <c r="AS658" s="52"/>
      <c r="AW658" s="20"/>
      <c r="AX658" s="20"/>
      <c r="AY658" s="20"/>
      <c r="AZ658" s="20"/>
    </row>
    <row r="659" ht="21.0" customHeight="1">
      <c r="B659" s="37"/>
      <c r="D659" s="38"/>
      <c r="E659" s="39"/>
      <c r="F659" s="337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39"/>
      <c r="U659" s="41"/>
      <c r="V659" s="42"/>
      <c r="W659" s="42"/>
      <c r="X659" s="41"/>
      <c r="Z659" s="44"/>
      <c r="AA659" s="44"/>
      <c r="AB659" s="44"/>
      <c r="AD659" s="72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52"/>
      <c r="AS659" s="52"/>
      <c r="AW659" s="20"/>
      <c r="AX659" s="20"/>
      <c r="AY659" s="20"/>
      <c r="AZ659" s="20"/>
    </row>
    <row r="660" ht="21.0" customHeight="1">
      <c r="B660" s="37"/>
      <c r="D660" s="38"/>
      <c r="E660" s="39"/>
      <c r="F660" s="337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39"/>
      <c r="U660" s="41"/>
      <c r="V660" s="42"/>
      <c r="W660" s="42"/>
      <c r="X660" s="41"/>
      <c r="Z660" s="44"/>
      <c r="AA660" s="44"/>
      <c r="AB660" s="44"/>
      <c r="AD660" s="72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52"/>
      <c r="AS660" s="52"/>
      <c r="AW660" s="20"/>
      <c r="AX660" s="20"/>
      <c r="AY660" s="20"/>
      <c r="AZ660" s="20"/>
    </row>
    <row r="661" ht="21.0" customHeight="1">
      <c r="B661" s="37"/>
      <c r="D661" s="38"/>
      <c r="E661" s="39"/>
      <c r="F661" s="337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39"/>
      <c r="U661" s="41"/>
      <c r="V661" s="42"/>
      <c r="W661" s="42"/>
      <c r="X661" s="41"/>
      <c r="Z661" s="44"/>
      <c r="AA661" s="44"/>
      <c r="AB661" s="44"/>
      <c r="AD661" s="72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52"/>
      <c r="AS661" s="52"/>
      <c r="AW661" s="20"/>
      <c r="AX661" s="20"/>
      <c r="AY661" s="20"/>
      <c r="AZ661" s="20"/>
    </row>
    <row r="662" ht="21.0" customHeight="1">
      <c r="B662" s="37"/>
      <c r="D662" s="38"/>
      <c r="E662" s="39"/>
      <c r="F662" s="337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39"/>
      <c r="U662" s="41"/>
      <c r="V662" s="42"/>
      <c r="W662" s="42"/>
      <c r="X662" s="41"/>
      <c r="Z662" s="44"/>
      <c r="AA662" s="44"/>
      <c r="AB662" s="44"/>
      <c r="AD662" s="72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52"/>
      <c r="AS662" s="52"/>
      <c r="AW662" s="20"/>
      <c r="AX662" s="20"/>
      <c r="AY662" s="20"/>
      <c r="AZ662" s="20"/>
    </row>
    <row r="663" ht="21.0" customHeight="1">
      <c r="B663" s="37"/>
      <c r="D663" s="38"/>
      <c r="E663" s="39"/>
      <c r="F663" s="337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39"/>
      <c r="U663" s="41"/>
      <c r="V663" s="42"/>
      <c r="W663" s="42"/>
      <c r="X663" s="41"/>
      <c r="Z663" s="44"/>
      <c r="AA663" s="44"/>
      <c r="AB663" s="44"/>
      <c r="AD663" s="72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52"/>
      <c r="AS663" s="52"/>
      <c r="AW663" s="20"/>
      <c r="AX663" s="20"/>
      <c r="AY663" s="20"/>
      <c r="AZ663" s="20"/>
    </row>
    <row r="664" ht="21.0" customHeight="1">
      <c r="B664" s="37"/>
      <c r="D664" s="38"/>
      <c r="E664" s="39"/>
      <c r="F664" s="337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39"/>
      <c r="U664" s="41"/>
      <c r="V664" s="42"/>
      <c r="W664" s="42"/>
      <c r="X664" s="41"/>
      <c r="Z664" s="44"/>
      <c r="AA664" s="44"/>
      <c r="AB664" s="44"/>
      <c r="AD664" s="72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52"/>
      <c r="AS664" s="52"/>
      <c r="AW664" s="20"/>
      <c r="AX664" s="20"/>
      <c r="AY664" s="20"/>
      <c r="AZ664" s="20"/>
    </row>
    <row r="665" ht="21.0" customHeight="1">
      <c r="B665" s="37"/>
      <c r="D665" s="38"/>
      <c r="E665" s="39"/>
      <c r="F665" s="337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39"/>
      <c r="U665" s="41"/>
      <c r="V665" s="42"/>
      <c r="W665" s="42"/>
      <c r="X665" s="41"/>
      <c r="Z665" s="44"/>
      <c r="AA665" s="44"/>
      <c r="AB665" s="44"/>
      <c r="AD665" s="72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52"/>
      <c r="AS665" s="52"/>
      <c r="AW665" s="20"/>
      <c r="AX665" s="20"/>
      <c r="AY665" s="20"/>
      <c r="AZ665" s="20"/>
    </row>
    <row r="666" ht="21.0" customHeight="1">
      <c r="B666" s="37"/>
      <c r="D666" s="38"/>
      <c r="E666" s="39"/>
      <c r="F666" s="337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39"/>
      <c r="U666" s="41"/>
      <c r="V666" s="42"/>
      <c r="W666" s="42"/>
      <c r="X666" s="41"/>
      <c r="Z666" s="44"/>
      <c r="AA666" s="44"/>
      <c r="AB666" s="44"/>
      <c r="AD666" s="72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52"/>
      <c r="AS666" s="52"/>
      <c r="AW666" s="20"/>
      <c r="AX666" s="20"/>
      <c r="AY666" s="20"/>
      <c r="AZ666" s="20"/>
    </row>
    <row r="667" ht="21.0" customHeight="1">
      <c r="B667" s="37"/>
      <c r="D667" s="38"/>
      <c r="E667" s="39"/>
      <c r="F667" s="337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39"/>
      <c r="U667" s="41"/>
      <c r="V667" s="42"/>
      <c r="W667" s="42"/>
      <c r="X667" s="41"/>
      <c r="Z667" s="44"/>
      <c r="AA667" s="44"/>
      <c r="AB667" s="44"/>
      <c r="AD667" s="72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52"/>
      <c r="AS667" s="52"/>
      <c r="AW667" s="20"/>
      <c r="AX667" s="20"/>
      <c r="AY667" s="20"/>
      <c r="AZ667" s="20"/>
    </row>
    <row r="668" ht="21.0" customHeight="1">
      <c r="B668" s="37"/>
      <c r="D668" s="38"/>
      <c r="E668" s="39"/>
      <c r="F668" s="337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39"/>
      <c r="U668" s="41"/>
      <c r="V668" s="42"/>
      <c r="W668" s="42"/>
      <c r="X668" s="41"/>
      <c r="Z668" s="44"/>
      <c r="AA668" s="44"/>
      <c r="AB668" s="44"/>
      <c r="AD668" s="72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52"/>
      <c r="AS668" s="52"/>
      <c r="AW668" s="20"/>
      <c r="AX668" s="20"/>
      <c r="AY668" s="20"/>
      <c r="AZ668" s="20"/>
    </row>
    <row r="669" ht="21.0" customHeight="1">
      <c r="B669" s="37"/>
      <c r="D669" s="38"/>
      <c r="E669" s="39"/>
      <c r="F669" s="337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39"/>
      <c r="U669" s="41"/>
      <c r="V669" s="42"/>
      <c r="W669" s="42"/>
      <c r="X669" s="41"/>
      <c r="Z669" s="44"/>
      <c r="AA669" s="44"/>
      <c r="AB669" s="44"/>
      <c r="AD669" s="72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52"/>
      <c r="AS669" s="52"/>
      <c r="AW669" s="20"/>
      <c r="AX669" s="20"/>
      <c r="AY669" s="20"/>
      <c r="AZ669" s="20"/>
    </row>
    <row r="670" ht="21.0" customHeight="1">
      <c r="B670" s="37"/>
      <c r="D670" s="38"/>
      <c r="E670" s="39"/>
      <c r="F670" s="337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39"/>
      <c r="U670" s="41"/>
      <c r="V670" s="42"/>
      <c r="W670" s="42"/>
      <c r="X670" s="41"/>
      <c r="Z670" s="44"/>
      <c r="AA670" s="44"/>
      <c r="AB670" s="44"/>
      <c r="AD670" s="72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52"/>
      <c r="AS670" s="52"/>
      <c r="AW670" s="20"/>
      <c r="AX670" s="20"/>
      <c r="AY670" s="20"/>
      <c r="AZ670" s="20"/>
    </row>
    <row r="671" ht="21.0" customHeight="1">
      <c r="B671" s="37"/>
      <c r="D671" s="38"/>
      <c r="E671" s="39"/>
      <c r="F671" s="337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39"/>
      <c r="U671" s="41"/>
      <c r="V671" s="42"/>
      <c r="W671" s="42"/>
      <c r="X671" s="41"/>
      <c r="Z671" s="44"/>
      <c r="AA671" s="44"/>
      <c r="AB671" s="44"/>
      <c r="AD671" s="72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52"/>
      <c r="AS671" s="52"/>
      <c r="AW671" s="20"/>
      <c r="AX671" s="20"/>
      <c r="AY671" s="20"/>
      <c r="AZ671" s="20"/>
    </row>
    <row r="672" ht="21.0" customHeight="1">
      <c r="B672" s="37"/>
      <c r="D672" s="38"/>
      <c r="E672" s="39"/>
      <c r="F672" s="337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39"/>
      <c r="U672" s="41"/>
      <c r="V672" s="42"/>
      <c r="W672" s="42"/>
      <c r="X672" s="41"/>
      <c r="Z672" s="44"/>
      <c r="AA672" s="44"/>
      <c r="AB672" s="44"/>
      <c r="AD672" s="72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52"/>
      <c r="AS672" s="52"/>
      <c r="AW672" s="20"/>
      <c r="AX672" s="20"/>
      <c r="AY672" s="20"/>
      <c r="AZ672" s="20"/>
    </row>
    <row r="673" ht="21.0" customHeight="1">
      <c r="B673" s="37"/>
      <c r="D673" s="38"/>
      <c r="E673" s="39"/>
      <c r="F673" s="337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39"/>
      <c r="U673" s="41"/>
      <c r="V673" s="42"/>
      <c r="W673" s="42"/>
      <c r="X673" s="41"/>
      <c r="Z673" s="44"/>
      <c r="AA673" s="44"/>
      <c r="AB673" s="44"/>
      <c r="AD673" s="72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52"/>
      <c r="AS673" s="52"/>
      <c r="AW673" s="20"/>
      <c r="AX673" s="20"/>
      <c r="AY673" s="20"/>
      <c r="AZ673" s="20"/>
    </row>
    <row r="674" ht="21.0" customHeight="1">
      <c r="B674" s="37"/>
      <c r="D674" s="38"/>
      <c r="E674" s="39"/>
      <c r="F674" s="337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39"/>
      <c r="U674" s="41"/>
      <c r="V674" s="42"/>
      <c r="W674" s="42"/>
      <c r="X674" s="41"/>
      <c r="Z674" s="44"/>
      <c r="AA674" s="44"/>
      <c r="AB674" s="44"/>
      <c r="AD674" s="72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52"/>
      <c r="AS674" s="52"/>
      <c r="AW674" s="20"/>
      <c r="AX674" s="20"/>
      <c r="AY674" s="20"/>
      <c r="AZ674" s="20"/>
    </row>
    <row r="675" ht="21.0" customHeight="1">
      <c r="B675" s="37"/>
      <c r="D675" s="38"/>
      <c r="E675" s="39"/>
      <c r="F675" s="337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39"/>
      <c r="U675" s="41"/>
      <c r="V675" s="42"/>
      <c r="W675" s="42"/>
      <c r="X675" s="41"/>
      <c r="Z675" s="44"/>
      <c r="AA675" s="44"/>
      <c r="AB675" s="44"/>
      <c r="AD675" s="72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52"/>
      <c r="AS675" s="52"/>
      <c r="AW675" s="20"/>
      <c r="AX675" s="20"/>
      <c r="AY675" s="20"/>
      <c r="AZ675" s="20"/>
    </row>
    <row r="676" ht="21.0" customHeight="1">
      <c r="B676" s="37"/>
      <c r="D676" s="38"/>
      <c r="E676" s="39"/>
      <c r="F676" s="337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39"/>
      <c r="U676" s="41"/>
      <c r="V676" s="42"/>
      <c r="W676" s="42"/>
      <c r="X676" s="41"/>
      <c r="Z676" s="44"/>
      <c r="AA676" s="44"/>
      <c r="AB676" s="44"/>
      <c r="AD676" s="72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52"/>
      <c r="AS676" s="52"/>
      <c r="AW676" s="20"/>
      <c r="AX676" s="20"/>
      <c r="AY676" s="20"/>
      <c r="AZ676" s="20"/>
    </row>
    <row r="677" ht="21.0" customHeight="1">
      <c r="B677" s="37"/>
      <c r="D677" s="38"/>
      <c r="E677" s="39"/>
      <c r="F677" s="337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39"/>
      <c r="U677" s="41"/>
      <c r="V677" s="42"/>
      <c r="W677" s="42"/>
      <c r="X677" s="41"/>
      <c r="Z677" s="44"/>
      <c r="AA677" s="44"/>
      <c r="AB677" s="44"/>
      <c r="AD677" s="72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52"/>
      <c r="AS677" s="52"/>
      <c r="AW677" s="20"/>
      <c r="AX677" s="20"/>
      <c r="AY677" s="20"/>
      <c r="AZ677" s="20"/>
    </row>
    <row r="678" ht="21.0" customHeight="1">
      <c r="B678" s="37"/>
      <c r="D678" s="38"/>
      <c r="E678" s="39"/>
      <c r="F678" s="337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39"/>
      <c r="U678" s="41"/>
      <c r="V678" s="42"/>
      <c r="W678" s="42"/>
      <c r="X678" s="41"/>
      <c r="Z678" s="44"/>
      <c r="AA678" s="44"/>
      <c r="AB678" s="44"/>
      <c r="AD678" s="72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52"/>
      <c r="AS678" s="52"/>
      <c r="AW678" s="20"/>
      <c r="AX678" s="20"/>
      <c r="AY678" s="20"/>
      <c r="AZ678" s="20"/>
    </row>
    <row r="679" ht="21.0" customHeight="1">
      <c r="B679" s="37"/>
      <c r="D679" s="38"/>
      <c r="E679" s="39"/>
      <c r="F679" s="337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39"/>
      <c r="U679" s="41"/>
      <c r="V679" s="42"/>
      <c r="W679" s="42"/>
      <c r="X679" s="41"/>
      <c r="Z679" s="44"/>
      <c r="AA679" s="44"/>
      <c r="AB679" s="44"/>
      <c r="AD679" s="72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52"/>
      <c r="AS679" s="52"/>
      <c r="AW679" s="20"/>
      <c r="AX679" s="20"/>
      <c r="AY679" s="20"/>
      <c r="AZ679" s="20"/>
    </row>
    <row r="680" ht="21.0" customHeight="1">
      <c r="B680" s="37"/>
      <c r="D680" s="38"/>
      <c r="E680" s="39"/>
      <c r="F680" s="337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39"/>
      <c r="U680" s="41"/>
      <c r="V680" s="42"/>
      <c r="W680" s="42"/>
      <c r="X680" s="41"/>
      <c r="Z680" s="44"/>
      <c r="AA680" s="44"/>
      <c r="AB680" s="44"/>
      <c r="AD680" s="72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52"/>
      <c r="AS680" s="52"/>
      <c r="AW680" s="20"/>
      <c r="AX680" s="20"/>
      <c r="AY680" s="20"/>
      <c r="AZ680" s="20"/>
    </row>
    <row r="681" ht="21.0" customHeight="1">
      <c r="B681" s="37"/>
      <c r="D681" s="38"/>
      <c r="E681" s="39"/>
      <c r="F681" s="337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39"/>
      <c r="U681" s="41"/>
      <c r="V681" s="42"/>
      <c r="W681" s="42"/>
      <c r="X681" s="41"/>
      <c r="Z681" s="44"/>
      <c r="AA681" s="44"/>
      <c r="AB681" s="44"/>
      <c r="AD681" s="72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52"/>
      <c r="AS681" s="52"/>
      <c r="AW681" s="20"/>
      <c r="AX681" s="20"/>
      <c r="AY681" s="20"/>
      <c r="AZ681" s="20"/>
    </row>
    <row r="682" ht="21.0" customHeight="1">
      <c r="B682" s="37"/>
      <c r="D682" s="38"/>
      <c r="E682" s="39"/>
      <c r="F682" s="337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39"/>
      <c r="U682" s="41"/>
      <c r="V682" s="42"/>
      <c r="W682" s="42"/>
      <c r="X682" s="41"/>
      <c r="Z682" s="44"/>
      <c r="AA682" s="44"/>
      <c r="AB682" s="44"/>
      <c r="AD682" s="72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52"/>
      <c r="AS682" s="52"/>
      <c r="AW682" s="20"/>
      <c r="AX682" s="20"/>
      <c r="AY682" s="20"/>
      <c r="AZ682" s="20"/>
    </row>
    <row r="683" ht="21.0" customHeight="1">
      <c r="B683" s="37"/>
      <c r="D683" s="38"/>
      <c r="E683" s="39"/>
      <c r="F683" s="337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39"/>
      <c r="U683" s="41"/>
      <c r="V683" s="42"/>
      <c r="W683" s="42"/>
      <c r="X683" s="41"/>
      <c r="Z683" s="44"/>
      <c r="AA683" s="44"/>
      <c r="AB683" s="44"/>
      <c r="AD683" s="72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52"/>
      <c r="AS683" s="52"/>
      <c r="AW683" s="20"/>
      <c r="AX683" s="20"/>
      <c r="AY683" s="20"/>
      <c r="AZ683" s="20"/>
    </row>
    <row r="684" ht="21.0" customHeight="1">
      <c r="B684" s="37"/>
      <c r="D684" s="38"/>
      <c r="E684" s="39"/>
      <c r="F684" s="337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39"/>
      <c r="U684" s="41"/>
      <c r="V684" s="42"/>
      <c r="W684" s="42"/>
      <c r="X684" s="41"/>
      <c r="Z684" s="44"/>
      <c r="AA684" s="44"/>
      <c r="AB684" s="44"/>
      <c r="AD684" s="72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52"/>
      <c r="AS684" s="52"/>
      <c r="AW684" s="20"/>
      <c r="AX684" s="20"/>
      <c r="AY684" s="20"/>
      <c r="AZ684" s="20"/>
    </row>
    <row r="685" ht="21.0" customHeight="1">
      <c r="B685" s="37"/>
      <c r="D685" s="38"/>
      <c r="E685" s="39"/>
      <c r="F685" s="337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39"/>
      <c r="U685" s="41"/>
      <c r="V685" s="42"/>
      <c r="W685" s="42"/>
      <c r="X685" s="41"/>
      <c r="Z685" s="44"/>
      <c r="AA685" s="44"/>
      <c r="AB685" s="44"/>
      <c r="AD685" s="72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52"/>
      <c r="AS685" s="52"/>
      <c r="AW685" s="20"/>
      <c r="AX685" s="20"/>
      <c r="AY685" s="20"/>
      <c r="AZ685" s="20"/>
    </row>
    <row r="686" ht="21.0" customHeight="1">
      <c r="B686" s="37"/>
      <c r="D686" s="38"/>
      <c r="E686" s="39"/>
      <c r="F686" s="337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39"/>
      <c r="U686" s="41"/>
      <c r="V686" s="42"/>
      <c r="W686" s="42"/>
      <c r="X686" s="41"/>
      <c r="Z686" s="44"/>
      <c r="AA686" s="44"/>
      <c r="AB686" s="44"/>
      <c r="AD686" s="72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52"/>
      <c r="AS686" s="52"/>
      <c r="AW686" s="20"/>
      <c r="AX686" s="20"/>
      <c r="AY686" s="20"/>
      <c r="AZ686" s="20"/>
    </row>
    <row r="687" ht="21.0" customHeight="1">
      <c r="B687" s="37"/>
      <c r="D687" s="38"/>
      <c r="E687" s="39"/>
      <c r="F687" s="337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39"/>
      <c r="U687" s="41"/>
      <c r="V687" s="42"/>
      <c r="W687" s="42"/>
      <c r="X687" s="41"/>
      <c r="Z687" s="44"/>
      <c r="AA687" s="44"/>
      <c r="AB687" s="44"/>
      <c r="AD687" s="72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52"/>
      <c r="AS687" s="52"/>
      <c r="AW687" s="20"/>
      <c r="AX687" s="20"/>
      <c r="AY687" s="20"/>
      <c r="AZ687" s="20"/>
    </row>
    <row r="688" ht="21.0" customHeight="1">
      <c r="B688" s="37"/>
      <c r="D688" s="38"/>
      <c r="E688" s="39"/>
      <c r="F688" s="337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39"/>
      <c r="U688" s="41"/>
      <c r="V688" s="42"/>
      <c r="W688" s="42"/>
      <c r="X688" s="41"/>
      <c r="Z688" s="44"/>
      <c r="AA688" s="44"/>
      <c r="AB688" s="44"/>
      <c r="AD688" s="72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52"/>
      <c r="AS688" s="52"/>
      <c r="AW688" s="20"/>
      <c r="AX688" s="20"/>
      <c r="AY688" s="20"/>
      <c r="AZ688" s="20"/>
    </row>
    <row r="689" ht="21.0" customHeight="1">
      <c r="B689" s="37"/>
      <c r="D689" s="38"/>
      <c r="E689" s="39"/>
      <c r="F689" s="337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39"/>
      <c r="U689" s="41"/>
      <c r="V689" s="42"/>
      <c r="W689" s="42"/>
      <c r="X689" s="41"/>
      <c r="Z689" s="44"/>
      <c r="AA689" s="44"/>
      <c r="AB689" s="44"/>
      <c r="AD689" s="72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52"/>
      <c r="AS689" s="52"/>
      <c r="AW689" s="20"/>
      <c r="AX689" s="20"/>
      <c r="AY689" s="20"/>
      <c r="AZ689" s="20"/>
    </row>
    <row r="690" ht="21.0" customHeight="1">
      <c r="B690" s="37"/>
      <c r="D690" s="38"/>
      <c r="E690" s="39"/>
      <c r="F690" s="337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39"/>
      <c r="U690" s="41"/>
      <c r="V690" s="42"/>
      <c r="W690" s="42"/>
      <c r="X690" s="41"/>
      <c r="Z690" s="44"/>
      <c r="AA690" s="44"/>
      <c r="AB690" s="44"/>
      <c r="AD690" s="72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52"/>
      <c r="AS690" s="52"/>
      <c r="AW690" s="20"/>
      <c r="AX690" s="20"/>
      <c r="AY690" s="20"/>
      <c r="AZ690" s="20"/>
    </row>
    <row r="691" ht="21.0" customHeight="1">
      <c r="B691" s="37"/>
      <c r="D691" s="38"/>
      <c r="E691" s="39"/>
      <c r="F691" s="337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39"/>
      <c r="U691" s="41"/>
      <c r="V691" s="42"/>
      <c r="W691" s="42"/>
      <c r="X691" s="41"/>
      <c r="Z691" s="44"/>
      <c r="AA691" s="44"/>
      <c r="AB691" s="44"/>
      <c r="AD691" s="72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52"/>
      <c r="AS691" s="52"/>
      <c r="AW691" s="20"/>
      <c r="AX691" s="20"/>
      <c r="AY691" s="20"/>
      <c r="AZ691" s="20"/>
    </row>
    <row r="692" ht="21.0" customHeight="1">
      <c r="B692" s="37"/>
      <c r="D692" s="38"/>
      <c r="E692" s="39"/>
      <c r="F692" s="337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39"/>
      <c r="U692" s="41"/>
      <c r="V692" s="42"/>
      <c r="W692" s="42"/>
      <c r="X692" s="41"/>
      <c r="Z692" s="44"/>
      <c r="AA692" s="44"/>
      <c r="AB692" s="44"/>
      <c r="AD692" s="72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52"/>
      <c r="AS692" s="52"/>
      <c r="AW692" s="20"/>
      <c r="AX692" s="20"/>
      <c r="AY692" s="20"/>
      <c r="AZ692" s="20"/>
    </row>
    <row r="693" ht="21.0" customHeight="1">
      <c r="B693" s="37"/>
      <c r="D693" s="38"/>
      <c r="E693" s="39"/>
      <c r="F693" s="337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39"/>
      <c r="U693" s="41"/>
      <c r="V693" s="42"/>
      <c r="W693" s="42"/>
      <c r="X693" s="41"/>
      <c r="Z693" s="44"/>
      <c r="AA693" s="44"/>
      <c r="AB693" s="44"/>
      <c r="AD693" s="72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52"/>
      <c r="AS693" s="52"/>
      <c r="AW693" s="20"/>
      <c r="AX693" s="20"/>
      <c r="AY693" s="20"/>
      <c r="AZ693" s="20"/>
    </row>
    <row r="694" ht="21.0" customHeight="1">
      <c r="B694" s="37"/>
      <c r="D694" s="38"/>
      <c r="E694" s="39"/>
      <c r="F694" s="337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39"/>
      <c r="U694" s="41"/>
      <c r="V694" s="42"/>
      <c r="W694" s="42"/>
      <c r="X694" s="41"/>
      <c r="Z694" s="44"/>
      <c r="AA694" s="44"/>
      <c r="AB694" s="44"/>
      <c r="AD694" s="72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52"/>
      <c r="AS694" s="52"/>
      <c r="AW694" s="20"/>
      <c r="AX694" s="20"/>
      <c r="AY694" s="20"/>
      <c r="AZ694" s="20"/>
    </row>
    <row r="695" ht="21.0" customHeight="1">
      <c r="B695" s="37"/>
      <c r="D695" s="38"/>
      <c r="E695" s="39"/>
      <c r="F695" s="337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39"/>
      <c r="U695" s="41"/>
      <c r="V695" s="42"/>
      <c r="W695" s="42"/>
      <c r="X695" s="41"/>
      <c r="Z695" s="44"/>
      <c r="AA695" s="44"/>
      <c r="AB695" s="44"/>
      <c r="AD695" s="72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52"/>
      <c r="AS695" s="52"/>
      <c r="AW695" s="20"/>
      <c r="AX695" s="20"/>
      <c r="AY695" s="20"/>
      <c r="AZ695" s="20"/>
    </row>
    <row r="696" ht="21.0" customHeight="1">
      <c r="B696" s="37"/>
      <c r="D696" s="38"/>
      <c r="E696" s="39"/>
      <c r="F696" s="337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39"/>
      <c r="U696" s="41"/>
      <c r="V696" s="42"/>
      <c r="W696" s="42"/>
      <c r="X696" s="41"/>
      <c r="Z696" s="44"/>
      <c r="AA696" s="44"/>
      <c r="AB696" s="44"/>
      <c r="AD696" s="72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52"/>
      <c r="AS696" s="52"/>
      <c r="AW696" s="20"/>
      <c r="AX696" s="20"/>
      <c r="AY696" s="20"/>
      <c r="AZ696" s="20"/>
    </row>
    <row r="697" ht="21.0" customHeight="1">
      <c r="B697" s="37"/>
      <c r="D697" s="38"/>
      <c r="E697" s="39"/>
      <c r="F697" s="337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39"/>
      <c r="U697" s="41"/>
      <c r="V697" s="42"/>
      <c r="W697" s="42"/>
      <c r="X697" s="41"/>
      <c r="Z697" s="44"/>
      <c r="AA697" s="44"/>
      <c r="AB697" s="44"/>
      <c r="AD697" s="72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52"/>
      <c r="AS697" s="52"/>
      <c r="AW697" s="20"/>
      <c r="AX697" s="20"/>
      <c r="AY697" s="20"/>
      <c r="AZ697" s="20"/>
    </row>
    <row r="698" ht="21.0" customHeight="1">
      <c r="B698" s="37"/>
      <c r="D698" s="38"/>
      <c r="E698" s="39"/>
      <c r="F698" s="337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39"/>
      <c r="U698" s="41"/>
      <c r="V698" s="42"/>
      <c r="W698" s="42"/>
      <c r="X698" s="41"/>
      <c r="Z698" s="44"/>
      <c r="AA698" s="44"/>
      <c r="AB698" s="44"/>
      <c r="AD698" s="72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52"/>
      <c r="AS698" s="52"/>
      <c r="AW698" s="20"/>
      <c r="AX698" s="20"/>
      <c r="AY698" s="20"/>
      <c r="AZ698" s="20"/>
    </row>
    <row r="699" ht="21.0" customHeight="1">
      <c r="B699" s="37"/>
      <c r="D699" s="38"/>
      <c r="E699" s="39"/>
      <c r="F699" s="337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39"/>
      <c r="U699" s="41"/>
      <c r="V699" s="42"/>
      <c r="W699" s="42"/>
      <c r="X699" s="41"/>
      <c r="Z699" s="44"/>
      <c r="AA699" s="44"/>
      <c r="AB699" s="44"/>
      <c r="AD699" s="72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52"/>
      <c r="AS699" s="52"/>
      <c r="AW699" s="20"/>
      <c r="AX699" s="20"/>
      <c r="AY699" s="20"/>
      <c r="AZ699" s="20"/>
    </row>
    <row r="700" ht="21.0" customHeight="1">
      <c r="B700" s="37"/>
      <c r="D700" s="38"/>
      <c r="E700" s="39"/>
      <c r="F700" s="337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39"/>
      <c r="U700" s="41"/>
      <c r="V700" s="42"/>
      <c r="W700" s="42"/>
      <c r="X700" s="41"/>
      <c r="Z700" s="44"/>
      <c r="AA700" s="44"/>
      <c r="AB700" s="44"/>
      <c r="AD700" s="72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52"/>
      <c r="AS700" s="52"/>
      <c r="AW700" s="20"/>
      <c r="AX700" s="20"/>
      <c r="AY700" s="20"/>
      <c r="AZ700" s="20"/>
    </row>
    <row r="701" ht="21.0" customHeight="1">
      <c r="B701" s="37"/>
      <c r="D701" s="38"/>
      <c r="E701" s="39"/>
      <c r="F701" s="337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39"/>
      <c r="U701" s="41"/>
      <c r="V701" s="42"/>
      <c r="W701" s="42"/>
      <c r="X701" s="41"/>
      <c r="Z701" s="44"/>
      <c r="AA701" s="44"/>
      <c r="AB701" s="44"/>
      <c r="AD701" s="72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52"/>
      <c r="AS701" s="52"/>
      <c r="AW701" s="20"/>
      <c r="AX701" s="20"/>
      <c r="AY701" s="20"/>
      <c r="AZ701" s="20"/>
    </row>
    <row r="702" ht="21.0" customHeight="1">
      <c r="B702" s="37"/>
      <c r="D702" s="38"/>
      <c r="E702" s="39"/>
      <c r="F702" s="337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39"/>
      <c r="U702" s="41"/>
      <c r="V702" s="42"/>
      <c r="W702" s="42"/>
      <c r="X702" s="41"/>
      <c r="Z702" s="44"/>
      <c r="AA702" s="44"/>
      <c r="AB702" s="44"/>
      <c r="AD702" s="72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52"/>
      <c r="AS702" s="52"/>
      <c r="AW702" s="20"/>
      <c r="AX702" s="20"/>
      <c r="AY702" s="20"/>
      <c r="AZ702" s="20"/>
    </row>
    <row r="703" ht="21.0" customHeight="1">
      <c r="B703" s="37"/>
      <c r="D703" s="38"/>
      <c r="E703" s="39"/>
      <c r="F703" s="337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39"/>
      <c r="U703" s="41"/>
      <c r="V703" s="42"/>
      <c r="W703" s="42"/>
      <c r="X703" s="41"/>
      <c r="Z703" s="44"/>
      <c r="AA703" s="44"/>
      <c r="AB703" s="44"/>
      <c r="AD703" s="72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52"/>
      <c r="AS703" s="52"/>
      <c r="AW703" s="20"/>
      <c r="AX703" s="20"/>
      <c r="AY703" s="20"/>
      <c r="AZ703" s="20"/>
    </row>
    <row r="704" ht="21.0" customHeight="1">
      <c r="B704" s="37"/>
      <c r="D704" s="38"/>
      <c r="E704" s="39"/>
      <c r="F704" s="337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39"/>
      <c r="U704" s="41"/>
      <c r="V704" s="42"/>
      <c r="W704" s="42"/>
      <c r="X704" s="41"/>
      <c r="Z704" s="44"/>
      <c r="AA704" s="44"/>
      <c r="AB704" s="44"/>
      <c r="AD704" s="72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52"/>
      <c r="AS704" s="52"/>
      <c r="AW704" s="20"/>
      <c r="AX704" s="20"/>
      <c r="AY704" s="20"/>
      <c r="AZ704" s="20"/>
    </row>
    <row r="705" ht="21.0" customHeight="1">
      <c r="B705" s="37"/>
      <c r="D705" s="38"/>
      <c r="E705" s="39"/>
      <c r="F705" s="337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39"/>
      <c r="U705" s="41"/>
      <c r="V705" s="42"/>
      <c r="W705" s="42"/>
      <c r="X705" s="41"/>
      <c r="Z705" s="44"/>
      <c r="AA705" s="44"/>
      <c r="AB705" s="44"/>
      <c r="AD705" s="72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52"/>
      <c r="AS705" s="52"/>
      <c r="AW705" s="20"/>
      <c r="AX705" s="20"/>
      <c r="AY705" s="20"/>
      <c r="AZ705" s="20"/>
    </row>
    <row r="706" ht="21.0" customHeight="1">
      <c r="B706" s="37"/>
      <c r="D706" s="38"/>
      <c r="E706" s="39"/>
      <c r="F706" s="337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39"/>
      <c r="U706" s="41"/>
      <c r="V706" s="42"/>
      <c r="W706" s="42"/>
      <c r="X706" s="41"/>
      <c r="Z706" s="44"/>
      <c r="AA706" s="44"/>
      <c r="AB706" s="44"/>
      <c r="AD706" s="72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52"/>
      <c r="AS706" s="52"/>
      <c r="AW706" s="20"/>
      <c r="AX706" s="20"/>
      <c r="AY706" s="20"/>
      <c r="AZ706" s="20"/>
    </row>
    <row r="707" ht="21.0" customHeight="1">
      <c r="B707" s="37"/>
      <c r="D707" s="38"/>
      <c r="E707" s="39"/>
      <c r="F707" s="337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39"/>
      <c r="U707" s="41"/>
      <c r="V707" s="42"/>
      <c r="W707" s="42"/>
      <c r="X707" s="41"/>
      <c r="Z707" s="44"/>
      <c r="AA707" s="44"/>
      <c r="AB707" s="44"/>
      <c r="AD707" s="72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52"/>
      <c r="AS707" s="52"/>
      <c r="AW707" s="20"/>
      <c r="AX707" s="20"/>
      <c r="AY707" s="20"/>
      <c r="AZ707" s="20"/>
    </row>
    <row r="708" ht="21.0" customHeight="1">
      <c r="B708" s="37"/>
      <c r="D708" s="38"/>
      <c r="E708" s="39"/>
      <c r="F708" s="337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39"/>
      <c r="U708" s="41"/>
      <c r="V708" s="42"/>
      <c r="W708" s="42"/>
      <c r="X708" s="41"/>
      <c r="Z708" s="44"/>
      <c r="AA708" s="44"/>
      <c r="AB708" s="44"/>
      <c r="AD708" s="72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52"/>
      <c r="AS708" s="52"/>
      <c r="AW708" s="20"/>
      <c r="AX708" s="20"/>
      <c r="AY708" s="20"/>
      <c r="AZ708" s="20"/>
    </row>
    <row r="709" ht="21.0" customHeight="1">
      <c r="B709" s="37"/>
      <c r="D709" s="38"/>
      <c r="E709" s="39"/>
      <c r="F709" s="337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39"/>
      <c r="U709" s="41"/>
      <c r="V709" s="42"/>
      <c r="W709" s="42"/>
      <c r="X709" s="41"/>
      <c r="Z709" s="44"/>
      <c r="AA709" s="44"/>
      <c r="AB709" s="44"/>
      <c r="AD709" s="72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52"/>
      <c r="AS709" s="52"/>
      <c r="AW709" s="20"/>
      <c r="AX709" s="20"/>
      <c r="AY709" s="20"/>
      <c r="AZ709" s="20"/>
    </row>
    <row r="710" ht="21.0" customHeight="1">
      <c r="B710" s="37"/>
      <c r="D710" s="38"/>
      <c r="E710" s="39"/>
      <c r="F710" s="337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39"/>
      <c r="U710" s="41"/>
      <c r="V710" s="42"/>
      <c r="W710" s="42"/>
      <c r="X710" s="41"/>
      <c r="Z710" s="44"/>
      <c r="AA710" s="44"/>
      <c r="AB710" s="44"/>
      <c r="AD710" s="72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52"/>
      <c r="AS710" s="52"/>
      <c r="AW710" s="20"/>
      <c r="AX710" s="20"/>
      <c r="AY710" s="20"/>
      <c r="AZ710" s="20"/>
    </row>
    <row r="711" ht="21.0" customHeight="1">
      <c r="B711" s="37"/>
      <c r="D711" s="38"/>
      <c r="E711" s="39"/>
      <c r="F711" s="337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39"/>
      <c r="U711" s="41"/>
      <c r="V711" s="42"/>
      <c r="W711" s="42"/>
      <c r="X711" s="41"/>
      <c r="Z711" s="44"/>
      <c r="AA711" s="44"/>
      <c r="AB711" s="44"/>
      <c r="AD711" s="72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52"/>
      <c r="AS711" s="52"/>
      <c r="AW711" s="20"/>
      <c r="AX711" s="20"/>
      <c r="AY711" s="20"/>
      <c r="AZ711" s="20"/>
    </row>
    <row r="712" ht="21.0" customHeight="1">
      <c r="B712" s="37"/>
      <c r="D712" s="38"/>
      <c r="E712" s="39"/>
      <c r="F712" s="337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39"/>
      <c r="U712" s="41"/>
      <c r="V712" s="42"/>
      <c r="W712" s="42"/>
      <c r="X712" s="41"/>
      <c r="Z712" s="44"/>
      <c r="AA712" s="44"/>
      <c r="AB712" s="44"/>
      <c r="AD712" s="72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52"/>
      <c r="AS712" s="52"/>
      <c r="AW712" s="20"/>
      <c r="AX712" s="20"/>
      <c r="AY712" s="20"/>
      <c r="AZ712" s="20"/>
    </row>
    <row r="713" ht="21.0" customHeight="1">
      <c r="B713" s="37"/>
      <c r="D713" s="38"/>
      <c r="E713" s="39"/>
      <c r="F713" s="337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39"/>
      <c r="U713" s="41"/>
      <c r="V713" s="42"/>
      <c r="W713" s="42"/>
      <c r="X713" s="41"/>
      <c r="Z713" s="44"/>
      <c r="AA713" s="44"/>
      <c r="AB713" s="44"/>
      <c r="AD713" s="72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52"/>
      <c r="AS713" s="52"/>
      <c r="AW713" s="20"/>
      <c r="AX713" s="20"/>
      <c r="AY713" s="20"/>
      <c r="AZ713" s="20"/>
    </row>
    <row r="714" ht="21.0" customHeight="1">
      <c r="B714" s="37"/>
      <c r="D714" s="38"/>
      <c r="E714" s="39"/>
      <c r="F714" s="337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39"/>
      <c r="U714" s="41"/>
      <c r="V714" s="42"/>
      <c r="W714" s="42"/>
      <c r="X714" s="41"/>
      <c r="Z714" s="44"/>
      <c r="AA714" s="44"/>
      <c r="AB714" s="44"/>
      <c r="AD714" s="72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52"/>
      <c r="AS714" s="52"/>
      <c r="AW714" s="20"/>
      <c r="AX714" s="20"/>
      <c r="AY714" s="20"/>
      <c r="AZ714" s="20"/>
    </row>
    <row r="715" ht="21.0" customHeight="1">
      <c r="B715" s="37"/>
      <c r="D715" s="38"/>
      <c r="E715" s="39"/>
      <c r="F715" s="337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39"/>
      <c r="U715" s="41"/>
      <c r="V715" s="42"/>
      <c r="W715" s="42"/>
      <c r="X715" s="41"/>
      <c r="Z715" s="44"/>
      <c r="AA715" s="44"/>
      <c r="AB715" s="44"/>
      <c r="AD715" s="72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52"/>
      <c r="AS715" s="52"/>
      <c r="AW715" s="20"/>
      <c r="AX715" s="20"/>
      <c r="AY715" s="20"/>
      <c r="AZ715" s="20"/>
    </row>
    <row r="716" ht="21.0" customHeight="1">
      <c r="B716" s="37"/>
      <c r="D716" s="38"/>
      <c r="E716" s="39"/>
      <c r="F716" s="337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39"/>
      <c r="U716" s="41"/>
      <c r="V716" s="42"/>
      <c r="W716" s="42"/>
      <c r="X716" s="41"/>
      <c r="Z716" s="44"/>
      <c r="AA716" s="44"/>
      <c r="AB716" s="44"/>
      <c r="AD716" s="72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52"/>
      <c r="AS716" s="52"/>
      <c r="AW716" s="20"/>
      <c r="AX716" s="20"/>
      <c r="AY716" s="20"/>
      <c r="AZ716" s="20"/>
    </row>
    <row r="717" ht="21.0" customHeight="1">
      <c r="B717" s="37"/>
      <c r="D717" s="38"/>
      <c r="E717" s="39"/>
      <c r="F717" s="337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39"/>
      <c r="U717" s="41"/>
      <c r="V717" s="42"/>
      <c r="W717" s="42"/>
      <c r="X717" s="41"/>
      <c r="Z717" s="44"/>
      <c r="AA717" s="44"/>
      <c r="AB717" s="44"/>
      <c r="AD717" s="72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52"/>
      <c r="AS717" s="52"/>
      <c r="AW717" s="20"/>
      <c r="AX717" s="20"/>
      <c r="AY717" s="20"/>
      <c r="AZ717" s="20"/>
    </row>
    <row r="718" ht="21.0" customHeight="1">
      <c r="B718" s="37"/>
      <c r="D718" s="38"/>
      <c r="E718" s="39"/>
      <c r="F718" s="337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39"/>
      <c r="U718" s="41"/>
      <c r="V718" s="42"/>
      <c r="W718" s="42"/>
      <c r="X718" s="41"/>
      <c r="Z718" s="44"/>
      <c r="AA718" s="44"/>
      <c r="AB718" s="44"/>
      <c r="AD718" s="72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52"/>
      <c r="AS718" s="52"/>
      <c r="AW718" s="20"/>
      <c r="AX718" s="20"/>
      <c r="AY718" s="20"/>
      <c r="AZ718" s="20"/>
    </row>
    <row r="719" ht="21.0" customHeight="1">
      <c r="B719" s="37"/>
      <c r="D719" s="38"/>
      <c r="E719" s="39"/>
      <c r="F719" s="337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39"/>
      <c r="U719" s="41"/>
      <c r="V719" s="42"/>
      <c r="W719" s="42"/>
      <c r="X719" s="41"/>
      <c r="Z719" s="44"/>
      <c r="AA719" s="44"/>
      <c r="AB719" s="44"/>
      <c r="AD719" s="72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52"/>
      <c r="AS719" s="52"/>
      <c r="AW719" s="20"/>
      <c r="AX719" s="20"/>
      <c r="AY719" s="20"/>
      <c r="AZ719" s="20"/>
    </row>
    <row r="720" ht="21.0" customHeight="1">
      <c r="B720" s="37"/>
      <c r="D720" s="38"/>
      <c r="E720" s="39"/>
      <c r="F720" s="337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39"/>
      <c r="U720" s="41"/>
      <c r="V720" s="42"/>
      <c r="W720" s="42"/>
      <c r="X720" s="41"/>
      <c r="Z720" s="44"/>
      <c r="AA720" s="44"/>
      <c r="AB720" s="44"/>
      <c r="AD720" s="72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52"/>
      <c r="AS720" s="52"/>
      <c r="AW720" s="20"/>
      <c r="AX720" s="20"/>
      <c r="AY720" s="20"/>
      <c r="AZ720" s="20"/>
    </row>
    <row r="721" ht="21.0" customHeight="1">
      <c r="B721" s="37"/>
      <c r="D721" s="38"/>
      <c r="E721" s="39"/>
      <c r="F721" s="337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39"/>
      <c r="U721" s="41"/>
      <c r="V721" s="42"/>
      <c r="W721" s="42"/>
      <c r="X721" s="41"/>
      <c r="Z721" s="44"/>
      <c r="AA721" s="44"/>
      <c r="AB721" s="44"/>
      <c r="AD721" s="72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52"/>
      <c r="AS721" s="52"/>
      <c r="AW721" s="20"/>
      <c r="AX721" s="20"/>
      <c r="AY721" s="20"/>
      <c r="AZ721" s="20"/>
    </row>
    <row r="722" ht="21.0" customHeight="1">
      <c r="B722" s="37"/>
      <c r="D722" s="38"/>
      <c r="E722" s="39"/>
      <c r="F722" s="337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39"/>
      <c r="U722" s="41"/>
      <c r="V722" s="42"/>
      <c r="W722" s="42"/>
      <c r="X722" s="41"/>
      <c r="Z722" s="44"/>
      <c r="AA722" s="44"/>
      <c r="AB722" s="44"/>
      <c r="AD722" s="72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52"/>
      <c r="AS722" s="52"/>
      <c r="AW722" s="20"/>
      <c r="AX722" s="20"/>
      <c r="AY722" s="20"/>
      <c r="AZ722" s="20"/>
    </row>
    <row r="723" ht="21.0" customHeight="1">
      <c r="B723" s="37"/>
      <c r="D723" s="38"/>
      <c r="E723" s="39"/>
      <c r="F723" s="337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39"/>
      <c r="U723" s="41"/>
      <c r="V723" s="42"/>
      <c r="W723" s="42"/>
      <c r="X723" s="41"/>
      <c r="Z723" s="44"/>
      <c r="AA723" s="44"/>
      <c r="AB723" s="44"/>
      <c r="AD723" s="72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52"/>
      <c r="AS723" s="52"/>
      <c r="AW723" s="20"/>
      <c r="AX723" s="20"/>
      <c r="AY723" s="20"/>
      <c r="AZ723" s="20"/>
    </row>
    <row r="724" ht="21.0" customHeight="1">
      <c r="B724" s="37"/>
      <c r="D724" s="38"/>
      <c r="E724" s="39"/>
      <c r="F724" s="337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39"/>
      <c r="U724" s="41"/>
      <c r="V724" s="42"/>
      <c r="W724" s="42"/>
      <c r="X724" s="41"/>
      <c r="Z724" s="44"/>
      <c r="AA724" s="44"/>
      <c r="AB724" s="44"/>
      <c r="AD724" s="72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52"/>
      <c r="AS724" s="52"/>
      <c r="AW724" s="20"/>
      <c r="AX724" s="20"/>
      <c r="AY724" s="20"/>
      <c r="AZ724" s="20"/>
    </row>
    <row r="725" ht="21.0" customHeight="1">
      <c r="B725" s="37"/>
      <c r="D725" s="38"/>
      <c r="E725" s="39"/>
      <c r="F725" s="337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39"/>
      <c r="U725" s="41"/>
      <c r="V725" s="42"/>
      <c r="W725" s="42"/>
      <c r="X725" s="41"/>
      <c r="Z725" s="44"/>
      <c r="AA725" s="44"/>
      <c r="AB725" s="44"/>
      <c r="AD725" s="72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52"/>
      <c r="AS725" s="52"/>
      <c r="AW725" s="20"/>
      <c r="AX725" s="20"/>
      <c r="AY725" s="20"/>
      <c r="AZ725" s="20"/>
    </row>
    <row r="726" ht="21.0" customHeight="1">
      <c r="B726" s="37"/>
      <c r="D726" s="38"/>
      <c r="E726" s="39"/>
      <c r="F726" s="337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39"/>
      <c r="U726" s="41"/>
      <c r="V726" s="42"/>
      <c r="W726" s="42"/>
      <c r="X726" s="41"/>
      <c r="Z726" s="44"/>
      <c r="AA726" s="44"/>
      <c r="AB726" s="44"/>
      <c r="AD726" s="72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52"/>
      <c r="AS726" s="52"/>
      <c r="AW726" s="20"/>
      <c r="AX726" s="20"/>
      <c r="AY726" s="20"/>
      <c r="AZ726" s="20"/>
    </row>
    <row r="727" ht="21.0" customHeight="1">
      <c r="B727" s="37"/>
      <c r="D727" s="38"/>
      <c r="E727" s="39"/>
      <c r="F727" s="337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39"/>
      <c r="U727" s="41"/>
      <c r="V727" s="42"/>
      <c r="W727" s="42"/>
      <c r="X727" s="41"/>
      <c r="Z727" s="44"/>
      <c r="AA727" s="44"/>
      <c r="AB727" s="44"/>
      <c r="AD727" s="72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52"/>
      <c r="AS727" s="52"/>
      <c r="AW727" s="20"/>
      <c r="AX727" s="20"/>
      <c r="AY727" s="20"/>
      <c r="AZ727" s="20"/>
    </row>
    <row r="728" ht="21.0" customHeight="1">
      <c r="B728" s="37"/>
      <c r="D728" s="38"/>
      <c r="E728" s="39"/>
      <c r="F728" s="337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39"/>
      <c r="U728" s="41"/>
      <c r="V728" s="42"/>
      <c r="W728" s="42"/>
      <c r="X728" s="41"/>
      <c r="Z728" s="44"/>
      <c r="AA728" s="44"/>
      <c r="AB728" s="44"/>
      <c r="AD728" s="72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52"/>
      <c r="AS728" s="52"/>
      <c r="AW728" s="20"/>
      <c r="AX728" s="20"/>
      <c r="AY728" s="20"/>
      <c r="AZ728" s="20"/>
    </row>
    <row r="729" ht="21.0" customHeight="1">
      <c r="B729" s="37"/>
      <c r="D729" s="38"/>
      <c r="E729" s="39"/>
      <c r="F729" s="337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39"/>
      <c r="U729" s="41"/>
      <c r="V729" s="42"/>
      <c r="W729" s="42"/>
      <c r="X729" s="41"/>
      <c r="Z729" s="44"/>
      <c r="AA729" s="44"/>
      <c r="AB729" s="44"/>
      <c r="AD729" s="72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52"/>
      <c r="AS729" s="52"/>
      <c r="AW729" s="20"/>
      <c r="AX729" s="20"/>
      <c r="AY729" s="20"/>
      <c r="AZ729" s="20"/>
    </row>
    <row r="730" ht="21.0" customHeight="1">
      <c r="B730" s="37"/>
      <c r="D730" s="38"/>
      <c r="E730" s="39"/>
      <c r="F730" s="337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39"/>
      <c r="U730" s="41"/>
      <c r="V730" s="42"/>
      <c r="W730" s="42"/>
      <c r="X730" s="41"/>
      <c r="Z730" s="44"/>
      <c r="AA730" s="44"/>
      <c r="AB730" s="44"/>
      <c r="AD730" s="72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52"/>
      <c r="AS730" s="52"/>
      <c r="AW730" s="20"/>
      <c r="AX730" s="20"/>
      <c r="AY730" s="20"/>
      <c r="AZ730" s="20"/>
    </row>
    <row r="731" ht="21.0" customHeight="1">
      <c r="B731" s="37"/>
      <c r="D731" s="38"/>
      <c r="E731" s="39"/>
      <c r="F731" s="337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39"/>
      <c r="U731" s="41"/>
      <c r="V731" s="42"/>
      <c r="W731" s="42"/>
      <c r="X731" s="41"/>
      <c r="Z731" s="44"/>
      <c r="AA731" s="44"/>
      <c r="AB731" s="44"/>
      <c r="AD731" s="72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52"/>
      <c r="AS731" s="52"/>
      <c r="AW731" s="20"/>
      <c r="AX731" s="20"/>
      <c r="AY731" s="20"/>
      <c r="AZ731" s="20"/>
    </row>
    <row r="732" ht="21.0" customHeight="1">
      <c r="B732" s="37"/>
      <c r="D732" s="38"/>
      <c r="E732" s="39"/>
      <c r="F732" s="337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39"/>
      <c r="U732" s="41"/>
      <c r="V732" s="42"/>
      <c r="W732" s="42"/>
      <c r="X732" s="41"/>
      <c r="Z732" s="44"/>
      <c r="AA732" s="44"/>
      <c r="AB732" s="44"/>
      <c r="AD732" s="72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52"/>
      <c r="AS732" s="52"/>
      <c r="AW732" s="20"/>
      <c r="AX732" s="20"/>
      <c r="AY732" s="20"/>
      <c r="AZ732" s="20"/>
    </row>
    <row r="733" ht="21.0" customHeight="1">
      <c r="B733" s="37"/>
      <c r="D733" s="38"/>
      <c r="E733" s="39"/>
      <c r="F733" s="337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39"/>
      <c r="U733" s="41"/>
      <c r="V733" s="42"/>
      <c r="W733" s="42"/>
      <c r="X733" s="41"/>
      <c r="Z733" s="44"/>
      <c r="AA733" s="44"/>
      <c r="AB733" s="44"/>
      <c r="AD733" s="72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52"/>
      <c r="AS733" s="52"/>
      <c r="AW733" s="20"/>
      <c r="AX733" s="20"/>
      <c r="AY733" s="20"/>
      <c r="AZ733" s="20"/>
    </row>
    <row r="734" ht="21.0" customHeight="1">
      <c r="B734" s="37"/>
      <c r="D734" s="38"/>
      <c r="E734" s="39"/>
      <c r="F734" s="337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39"/>
      <c r="U734" s="41"/>
      <c r="V734" s="42"/>
      <c r="W734" s="42"/>
      <c r="X734" s="41"/>
      <c r="Z734" s="44"/>
      <c r="AA734" s="44"/>
      <c r="AB734" s="44"/>
      <c r="AD734" s="72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52"/>
      <c r="AS734" s="52"/>
      <c r="AW734" s="20"/>
      <c r="AX734" s="20"/>
      <c r="AY734" s="20"/>
      <c r="AZ734" s="20"/>
    </row>
    <row r="735" ht="21.0" customHeight="1">
      <c r="B735" s="37"/>
      <c r="D735" s="38"/>
      <c r="E735" s="39"/>
      <c r="F735" s="337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39"/>
      <c r="U735" s="41"/>
      <c r="V735" s="42"/>
      <c r="W735" s="42"/>
      <c r="X735" s="41"/>
      <c r="Z735" s="44"/>
      <c r="AA735" s="44"/>
      <c r="AB735" s="44"/>
      <c r="AD735" s="72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52"/>
      <c r="AS735" s="52"/>
      <c r="AW735" s="20"/>
      <c r="AX735" s="20"/>
      <c r="AY735" s="20"/>
      <c r="AZ735" s="20"/>
    </row>
    <row r="736" ht="21.0" customHeight="1">
      <c r="B736" s="37"/>
      <c r="D736" s="38"/>
      <c r="E736" s="39"/>
      <c r="F736" s="337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39"/>
      <c r="U736" s="41"/>
      <c r="V736" s="42"/>
      <c r="W736" s="42"/>
      <c r="X736" s="41"/>
      <c r="Z736" s="44"/>
      <c r="AA736" s="44"/>
      <c r="AB736" s="44"/>
      <c r="AD736" s="72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52"/>
      <c r="AS736" s="52"/>
      <c r="AW736" s="20"/>
      <c r="AX736" s="20"/>
      <c r="AY736" s="20"/>
      <c r="AZ736" s="20"/>
    </row>
    <row r="737" ht="21.0" customHeight="1">
      <c r="B737" s="37"/>
      <c r="D737" s="38"/>
      <c r="E737" s="39"/>
      <c r="F737" s="337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39"/>
      <c r="U737" s="41"/>
      <c r="V737" s="42"/>
      <c r="W737" s="42"/>
      <c r="X737" s="41"/>
      <c r="Z737" s="44"/>
      <c r="AA737" s="44"/>
      <c r="AB737" s="44"/>
      <c r="AD737" s="72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52"/>
      <c r="AS737" s="52"/>
      <c r="AW737" s="20"/>
      <c r="AX737" s="20"/>
      <c r="AY737" s="20"/>
      <c r="AZ737" s="20"/>
    </row>
    <row r="738" ht="21.0" customHeight="1">
      <c r="B738" s="37"/>
      <c r="D738" s="38"/>
      <c r="E738" s="39"/>
      <c r="F738" s="337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39"/>
      <c r="U738" s="41"/>
      <c r="V738" s="42"/>
      <c r="W738" s="42"/>
      <c r="X738" s="41"/>
      <c r="Z738" s="44"/>
      <c r="AA738" s="44"/>
      <c r="AB738" s="44"/>
      <c r="AD738" s="72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52"/>
      <c r="AS738" s="52"/>
      <c r="AW738" s="20"/>
      <c r="AX738" s="20"/>
      <c r="AY738" s="20"/>
      <c r="AZ738" s="20"/>
    </row>
    <row r="739" ht="21.0" customHeight="1">
      <c r="B739" s="37"/>
      <c r="D739" s="38"/>
      <c r="E739" s="39"/>
      <c r="F739" s="337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39"/>
      <c r="U739" s="41"/>
      <c r="V739" s="42"/>
      <c r="W739" s="42"/>
      <c r="X739" s="41"/>
      <c r="Z739" s="44"/>
      <c r="AA739" s="44"/>
      <c r="AB739" s="44"/>
      <c r="AD739" s="72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52"/>
      <c r="AS739" s="52"/>
      <c r="AW739" s="20"/>
      <c r="AX739" s="20"/>
      <c r="AY739" s="20"/>
      <c r="AZ739" s="20"/>
    </row>
    <row r="740" ht="21.0" customHeight="1">
      <c r="B740" s="37"/>
      <c r="D740" s="38"/>
      <c r="E740" s="39"/>
      <c r="F740" s="337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39"/>
      <c r="U740" s="41"/>
      <c r="V740" s="42"/>
      <c r="W740" s="42"/>
      <c r="X740" s="41"/>
      <c r="Z740" s="44"/>
      <c r="AA740" s="44"/>
      <c r="AB740" s="44"/>
      <c r="AD740" s="72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52"/>
      <c r="AS740" s="52"/>
      <c r="AW740" s="20"/>
      <c r="AX740" s="20"/>
      <c r="AY740" s="20"/>
      <c r="AZ740" s="20"/>
    </row>
    <row r="741" ht="21.0" customHeight="1">
      <c r="B741" s="37"/>
      <c r="D741" s="38"/>
      <c r="E741" s="39"/>
      <c r="F741" s="337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39"/>
      <c r="U741" s="41"/>
      <c r="V741" s="42"/>
      <c r="W741" s="42"/>
      <c r="X741" s="41"/>
      <c r="Z741" s="44"/>
      <c r="AA741" s="44"/>
      <c r="AB741" s="44"/>
      <c r="AD741" s="72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52"/>
      <c r="AS741" s="52"/>
      <c r="AW741" s="20"/>
      <c r="AX741" s="20"/>
      <c r="AY741" s="20"/>
      <c r="AZ741" s="20"/>
    </row>
    <row r="742" ht="21.0" customHeight="1">
      <c r="B742" s="37"/>
      <c r="D742" s="38"/>
      <c r="E742" s="39"/>
      <c r="F742" s="337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39"/>
      <c r="U742" s="41"/>
      <c r="V742" s="42"/>
      <c r="W742" s="42"/>
      <c r="X742" s="41"/>
      <c r="Z742" s="44"/>
      <c r="AA742" s="44"/>
      <c r="AB742" s="44"/>
      <c r="AD742" s="72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52"/>
      <c r="AS742" s="52"/>
      <c r="AW742" s="20"/>
      <c r="AX742" s="20"/>
      <c r="AY742" s="20"/>
      <c r="AZ742" s="20"/>
    </row>
    <row r="743" ht="21.0" customHeight="1">
      <c r="B743" s="37"/>
      <c r="D743" s="38"/>
      <c r="E743" s="39"/>
      <c r="F743" s="337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39"/>
      <c r="U743" s="41"/>
      <c r="V743" s="42"/>
      <c r="W743" s="42"/>
      <c r="X743" s="41"/>
      <c r="Z743" s="44"/>
      <c r="AA743" s="44"/>
      <c r="AB743" s="44"/>
      <c r="AD743" s="72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52"/>
      <c r="AS743" s="52"/>
      <c r="AW743" s="20"/>
      <c r="AX743" s="20"/>
      <c r="AY743" s="20"/>
      <c r="AZ743" s="20"/>
    </row>
    <row r="744" ht="21.0" customHeight="1">
      <c r="B744" s="37"/>
      <c r="D744" s="38"/>
      <c r="E744" s="39"/>
      <c r="F744" s="337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39"/>
      <c r="U744" s="41"/>
      <c r="V744" s="42"/>
      <c r="W744" s="42"/>
      <c r="X744" s="41"/>
      <c r="Z744" s="44"/>
      <c r="AA744" s="44"/>
      <c r="AB744" s="44"/>
      <c r="AD744" s="72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52"/>
      <c r="AS744" s="52"/>
      <c r="AW744" s="20"/>
      <c r="AX744" s="20"/>
      <c r="AY744" s="20"/>
      <c r="AZ744" s="20"/>
    </row>
    <row r="745" ht="21.0" customHeight="1">
      <c r="B745" s="37"/>
      <c r="D745" s="38"/>
      <c r="E745" s="39"/>
      <c r="F745" s="337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39"/>
      <c r="U745" s="41"/>
      <c r="V745" s="42"/>
      <c r="W745" s="42"/>
      <c r="X745" s="41"/>
      <c r="Z745" s="44"/>
      <c r="AA745" s="44"/>
      <c r="AB745" s="44"/>
      <c r="AD745" s="72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52"/>
      <c r="AS745" s="52"/>
      <c r="AW745" s="20"/>
      <c r="AX745" s="20"/>
      <c r="AY745" s="20"/>
      <c r="AZ745" s="20"/>
    </row>
    <row r="746" ht="21.0" customHeight="1">
      <c r="B746" s="37"/>
      <c r="D746" s="38"/>
      <c r="E746" s="39"/>
      <c r="F746" s="337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39"/>
      <c r="U746" s="41"/>
      <c r="V746" s="42"/>
      <c r="W746" s="42"/>
      <c r="X746" s="41"/>
      <c r="Z746" s="44"/>
      <c r="AA746" s="44"/>
      <c r="AB746" s="44"/>
      <c r="AD746" s="72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52"/>
      <c r="AS746" s="52"/>
      <c r="AW746" s="20"/>
      <c r="AX746" s="20"/>
      <c r="AY746" s="20"/>
      <c r="AZ746" s="20"/>
    </row>
    <row r="747" ht="21.0" customHeight="1">
      <c r="B747" s="37"/>
      <c r="D747" s="38"/>
      <c r="E747" s="39"/>
      <c r="F747" s="337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39"/>
      <c r="U747" s="41"/>
      <c r="V747" s="42"/>
      <c r="W747" s="42"/>
      <c r="X747" s="41"/>
      <c r="Z747" s="44"/>
      <c r="AA747" s="44"/>
      <c r="AB747" s="44"/>
      <c r="AD747" s="72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52"/>
      <c r="AS747" s="52"/>
      <c r="AW747" s="20"/>
      <c r="AX747" s="20"/>
      <c r="AY747" s="20"/>
      <c r="AZ747" s="20"/>
    </row>
    <row r="748" ht="21.0" customHeight="1">
      <c r="B748" s="37"/>
      <c r="D748" s="38"/>
      <c r="E748" s="39"/>
      <c r="F748" s="337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39"/>
      <c r="U748" s="41"/>
      <c r="V748" s="42"/>
      <c r="W748" s="42"/>
      <c r="X748" s="41"/>
      <c r="Z748" s="44"/>
      <c r="AA748" s="44"/>
      <c r="AB748" s="44"/>
      <c r="AD748" s="72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52"/>
      <c r="AS748" s="52"/>
      <c r="AW748" s="20"/>
      <c r="AX748" s="20"/>
      <c r="AY748" s="20"/>
      <c r="AZ748" s="20"/>
    </row>
    <row r="749" ht="21.0" customHeight="1">
      <c r="B749" s="37"/>
      <c r="D749" s="38"/>
      <c r="E749" s="39"/>
      <c r="F749" s="337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39"/>
      <c r="U749" s="41"/>
      <c r="V749" s="42"/>
      <c r="W749" s="42"/>
      <c r="X749" s="41"/>
      <c r="Z749" s="44"/>
      <c r="AA749" s="44"/>
      <c r="AB749" s="44"/>
      <c r="AD749" s="72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52"/>
      <c r="AS749" s="52"/>
      <c r="AW749" s="20"/>
      <c r="AX749" s="20"/>
      <c r="AY749" s="20"/>
      <c r="AZ749" s="20"/>
    </row>
    <row r="750" ht="21.0" customHeight="1">
      <c r="B750" s="37"/>
      <c r="D750" s="38"/>
      <c r="E750" s="39"/>
      <c r="F750" s="337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39"/>
      <c r="U750" s="41"/>
      <c r="V750" s="42"/>
      <c r="W750" s="42"/>
      <c r="X750" s="41"/>
      <c r="Z750" s="44"/>
      <c r="AA750" s="44"/>
      <c r="AB750" s="44"/>
      <c r="AD750" s="72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52"/>
      <c r="AS750" s="52"/>
      <c r="AW750" s="20"/>
      <c r="AX750" s="20"/>
      <c r="AY750" s="20"/>
      <c r="AZ750" s="20"/>
    </row>
    <row r="751" ht="21.0" customHeight="1">
      <c r="B751" s="37"/>
      <c r="D751" s="38"/>
      <c r="E751" s="39"/>
      <c r="F751" s="337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39"/>
      <c r="U751" s="41"/>
      <c r="V751" s="42"/>
      <c r="W751" s="42"/>
      <c r="X751" s="41"/>
      <c r="Z751" s="44"/>
      <c r="AA751" s="44"/>
      <c r="AB751" s="44"/>
      <c r="AD751" s="72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52"/>
      <c r="AS751" s="52"/>
      <c r="AW751" s="20"/>
      <c r="AX751" s="20"/>
      <c r="AY751" s="20"/>
      <c r="AZ751" s="20"/>
    </row>
    <row r="752" ht="21.0" customHeight="1">
      <c r="B752" s="37"/>
      <c r="D752" s="38"/>
      <c r="E752" s="39"/>
      <c r="F752" s="337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39"/>
      <c r="U752" s="41"/>
      <c r="V752" s="42"/>
      <c r="W752" s="42"/>
      <c r="X752" s="41"/>
      <c r="Z752" s="44"/>
      <c r="AA752" s="44"/>
      <c r="AB752" s="44"/>
      <c r="AD752" s="72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52"/>
      <c r="AS752" s="52"/>
      <c r="AW752" s="20"/>
      <c r="AX752" s="20"/>
      <c r="AY752" s="20"/>
      <c r="AZ752" s="20"/>
    </row>
    <row r="753" ht="21.0" customHeight="1">
      <c r="B753" s="37"/>
      <c r="D753" s="38"/>
      <c r="E753" s="39"/>
      <c r="F753" s="337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39"/>
      <c r="U753" s="41"/>
      <c r="V753" s="42"/>
      <c r="W753" s="42"/>
      <c r="X753" s="41"/>
      <c r="Z753" s="44"/>
      <c r="AA753" s="44"/>
      <c r="AB753" s="44"/>
      <c r="AD753" s="72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52"/>
      <c r="AS753" s="52"/>
      <c r="AW753" s="20"/>
      <c r="AX753" s="20"/>
      <c r="AY753" s="20"/>
      <c r="AZ753" s="20"/>
    </row>
    <row r="754" ht="21.0" customHeight="1">
      <c r="B754" s="37"/>
      <c r="D754" s="38"/>
      <c r="E754" s="39"/>
      <c r="F754" s="337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39"/>
      <c r="U754" s="41"/>
      <c r="V754" s="42"/>
      <c r="W754" s="42"/>
      <c r="X754" s="41"/>
      <c r="Z754" s="44"/>
      <c r="AA754" s="44"/>
      <c r="AB754" s="44"/>
      <c r="AD754" s="72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52"/>
      <c r="AS754" s="52"/>
      <c r="AW754" s="20"/>
      <c r="AX754" s="20"/>
      <c r="AY754" s="20"/>
      <c r="AZ754" s="20"/>
    </row>
    <row r="755" ht="21.0" customHeight="1">
      <c r="B755" s="37"/>
      <c r="D755" s="38"/>
      <c r="E755" s="39"/>
      <c r="F755" s="337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39"/>
      <c r="U755" s="41"/>
      <c r="V755" s="42"/>
      <c r="W755" s="42"/>
      <c r="X755" s="41"/>
      <c r="Z755" s="44"/>
      <c r="AA755" s="44"/>
      <c r="AB755" s="44"/>
      <c r="AD755" s="72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52"/>
      <c r="AS755" s="52"/>
      <c r="AW755" s="20"/>
      <c r="AX755" s="20"/>
      <c r="AY755" s="20"/>
      <c r="AZ755" s="20"/>
    </row>
    <row r="756" ht="21.0" customHeight="1">
      <c r="B756" s="37"/>
      <c r="D756" s="38"/>
      <c r="E756" s="39"/>
      <c r="F756" s="337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39"/>
      <c r="U756" s="41"/>
      <c r="V756" s="42"/>
      <c r="W756" s="42"/>
      <c r="X756" s="41"/>
      <c r="Z756" s="44"/>
      <c r="AA756" s="44"/>
      <c r="AB756" s="44"/>
      <c r="AD756" s="72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52"/>
      <c r="AS756" s="52"/>
      <c r="AW756" s="20"/>
      <c r="AX756" s="20"/>
      <c r="AY756" s="20"/>
      <c r="AZ756" s="20"/>
    </row>
    <row r="757" ht="21.0" customHeight="1">
      <c r="B757" s="37"/>
      <c r="D757" s="38"/>
      <c r="E757" s="39"/>
      <c r="F757" s="337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39"/>
      <c r="U757" s="41"/>
      <c r="V757" s="42"/>
      <c r="W757" s="42"/>
      <c r="X757" s="41"/>
      <c r="Z757" s="44"/>
      <c r="AA757" s="44"/>
      <c r="AB757" s="44"/>
      <c r="AD757" s="72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52"/>
      <c r="AS757" s="52"/>
      <c r="AW757" s="20"/>
      <c r="AX757" s="20"/>
      <c r="AY757" s="20"/>
      <c r="AZ757" s="20"/>
    </row>
    <row r="758" ht="21.0" customHeight="1">
      <c r="B758" s="37"/>
      <c r="D758" s="38"/>
      <c r="E758" s="39"/>
      <c r="F758" s="337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39"/>
      <c r="U758" s="41"/>
      <c r="V758" s="42"/>
      <c r="W758" s="42"/>
      <c r="X758" s="41"/>
      <c r="Z758" s="44"/>
      <c r="AA758" s="44"/>
      <c r="AB758" s="44"/>
      <c r="AD758" s="72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52"/>
      <c r="AS758" s="52"/>
      <c r="AW758" s="20"/>
      <c r="AX758" s="20"/>
      <c r="AY758" s="20"/>
      <c r="AZ758" s="20"/>
    </row>
    <row r="759" ht="21.0" customHeight="1">
      <c r="B759" s="37"/>
      <c r="D759" s="38"/>
      <c r="E759" s="39"/>
      <c r="F759" s="337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39"/>
      <c r="U759" s="41"/>
      <c r="V759" s="42"/>
      <c r="W759" s="42"/>
      <c r="X759" s="41"/>
      <c r="Z759" s="44"/>
      <c r="AA759" s="44"/>
      <c r="AB759" s="44"/>
      <c r="AD759" s="72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52"/>
      <c r="AS759" s="52"/>
      <c r="AW759" s="20"/>
      <c r="AX759" s="20"/>
      <c r="AY759" s="20"/>
      <c r="AZ759" s="20"/>
    </row>
    <row r="760" ht="21.0" customHeight="1">
      <c r="B760" s="37"/>
      <c r="D760" s="38"/>
      <c r="E760" s="39"/>
      <c r="F760" s="337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39"/>
      <c r="U760" s="41"/>
      <c r="V760" s="42"/>
      <c r="W760" s="42"/>
      <c r="X760" s="41"/>
      <c r="Z760" s="44"/>
      <c r="AA760" s="44"/>
      <c r="AB760" s="44"/>
      <c r="AD760" s="72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52"/>
      <c r="AS760" s="52"/>
      <c r="AW760" s="20"/>
      <c r="AX760" s="20"/>
      <c r="AY760" s="20"/>
      <c r="AZ760" s="20"/>
    </row>
    <row r="761" ht="21.0" customHeight="1">
      <c r="B761" s="37"/>
      <c r="D761" s="38"/>
      <c r="E761" s="39"/>
      <c r="F761" s="337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39"/>
      <c r="U761" s="41"/>
      <c r="V761" s="42"/>
      <c r="W761" s="42"/>
      <c r="X761" s="41"/>
      <c r="Z761" s="44"/>
      <c r="AA761" s="44"/>
      <c r="AB761" s="44"/>
      <c r="AD761" s="72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52"/>
      <c r="AS761" s="52"/>
      <c r="AW761" s="20"/>
      <c r="AX761" s="20"/>
      <c r="AY761" s="20"/>
      <c r="AZ761" s="20"/>
    </row>
    <row r="762" ht="21.0" customHeight="1">
      <c r="B762" s="37"/>
      <c r="D762" s="38"/>
      <c r="E762" s="39"/>
      <c r="F762" s="337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39"/>
      <c r="U762" s="41"/>
      <c r="V762" s="42"/>
      <c r="W762" s="42"/>
      <c r="X762" s="41"/>
      <c r="Z762" s="44"/>
      <c r="AA762" s="44"/>
      <c r="AB762" s="44"/>
      <c r="AD762" s="72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52"/>
      <c r="AS762" s="52"/>
      <c r="AW762" s="20"/>
      <c r="AX762" s="20"/>
      <c r="AY762" s="20"/>
      <c r="AZ762" s="20"/>
    </row>
    <row r="763" ht="21.0" customHeight="1">
      <c r="B763" s="37"/>
      <c r="D763" s="38"/>
      <c r="E763" s="39"/>
      <c r="F763" s="337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39"/>
      <c r="U763" s="41"/>
      <c r="V763" s="42"/>
      <c r="W763" s="42"/>
      <c r="X763" s="41"/>
      <c r="Z763" s="44"/>
      <c r="AA763" s="44"/>
      <c r="AB763" s="44"/>
      <c r="AD763" s="72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52"/>
      <c r="AS763" s="52"/>
      <c r="AW763" s="20"/>
      <c r="AX763" s="20"/>
      <c r="AY763" s="20"/>
      <c r="AZ763" s="20"/>
    </row>
    <row r="764" ht="21.0" customHeight="1">
      <c r="B764" s="37"/>
      <c r="D764" s="38"/>
      <c r="E764" s="39"/>
      <c r="F764" s="337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39"/>
      <c r="U764" s="41"/>
      <c r="V764" s="42"/>
      <c r="W764" s="42"/>
      <c r="X764" s="41"/>
      <c r="Z764" s="44"/>
      <c r="AA764" s="44"/>
      <c r="AB764" s="44"/>
      <c r="AD764" s="72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52"/>
      <c r="AS764" s="52"/>
      <c r="AW764" s="20"/>
      <c r="AX764" s="20"/>
      <c r="AY764" s="20"/>
      <c r="AZ764" s="20"/>
    </row>
    <row r="765" ht="21.0" customHeight="1">
      <c r="B765" s="37"/>
      <c r="D765" s="38"/>
      <c r="E765" s="39"/>
      <c r="F765" s="337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39"/>
      <c r="U765" s="41"/>
      <c r="V765" s="42"/>
      <c r="W765" s="42"/>
      <c r="X765" s="41"/>
      <c r="Z765" s="44"/>
      <c r="AA765" s="44"/>
      <c r="AB765" s="44"/>
      <c r="AD765" s="72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52"/>
      <c r="AS765" s="52"/>
      <c r="AW765" s="20"/>
      <c r="AX765" s="20"/>
      <c r="AY765" s="20"/>
      <c r="AZ765" s="20"/>
    </row>
    <row r="766" ht="21.0" customHeight="1">
      <c r="B766" s="37"/>
      <c r="D766" s="38"/>
      <c r="E766" s="39"/>
      <c r="F766" s="337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39"/>
      <c r="U766" s="41"/>
      <c r="V766" s="42"/>
      <c r="W766" s="42"/>
      <c r="X766" s="41"/>
      <c r="Z766" s="44"/>
      <c r="AA766" s="44"/>
      <c r="AB766" s="44"/>
      <c r="AD766" s="72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52"/>
      <c r="AS766" s="52"/>
      <c r="AW766" s="20"/>
      <c r="AX766" s="20"/>
      <c r="AY766" s="20"/>
      <c r="AZ766" s="20"/>
    </row>
    <row r="767" ht="21.0" customHeight="1">
      <c r="B767" s="37"/>
      <c r="D767" s="38"/>
      <c r="E767" s="39"/>
      <c r="F767" s="337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39"/>
      <c r="U767" s="41"/>
      <c r="V767" s="42"/>
      <c r="W767" s="42"/>
      <c r="X767" s="41"/>
      <c r="Z767" s="44"/>
      <c r="AA767" s="44"/>
      <c r="AB767" s="44"/>
      <c r="AD767" s="72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52"/>
      <c r="AS767" s="52"/>
      <c r="AW767" s="20"/>
      <c r="AX767" s="20"/>
      <c r="AY767" s="20"/>
      <c r="AZ767" s="20"/>
    </row>
    <row r="768" ht="21.0" customHeight="1">
      <c r="B768" s="37"/>
      <c r="D768" s="38"/>
      <c r="E768" s="39"/>
      <c r="F768" s="337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39"/>
      <c r="U768" s="41"/>
      <c r="V768" s="42"/>
      <c r="W768" s="42"/>
      <c r="X768" s="41"/>
      <c r="Z768" s="44"/>
      <c r="AA768" s="44"/>
      <c r="AB768" s="44"/>
      <c r="AD768" s="72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52"/>
      <c r="AS768" s="52"/>
      <c r="AW768" s="20"/>
      <c r="AX768" s="20"/>
      <c r="AY768" s="20"/>
      <c r="AZ768" s="20"/>
    </row>
    <row r="769" ht="21.0" customHeight="1">
      <c r="B769" s="37"/>
      <c r="D769" s="38"/>
      <c r="E769" s="39"/>
      <c r="F769" s="337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39"/>
      <c r="U769" s="41"/>
      <c r="V769" s="42"/>
      <c r="W769" s="42"/>
      <c r="X769" s="41"/>
      <c r="Z769" s="44"/>
      <c r="AA769" s="44"/>
      <c r="AB769" s="44"/>
      <c r="AD769" s="72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52"/>
      <c r="AS769" s="52"/>
      <c r="AW769" s="20"/>
      <c r="AX769" s="20"/>
      <c r="AY769" s="20"/>
      <c r="AZ769" s="20"/>
    </row>
    <row r="770" ht="21.0" customHeight="1">
      <c r="B770" s="37"/>
      <c r="D770" s="38"/>
      <c r="E770" s="39"/>
      <c r="F770" s="337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39"/>
      <c r="U770" s="41"/>
      <c r="V770" s="42"/>
      <c r="W770" s="42"/>
      <c r="X770" s="41"/>
      <c r="Z770" s="44"/>
      <c r="AA770" s="44"/>
      <c r="AB770" s="44"/>
      <c r="AD770" s="72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52"/>
      <c r="AS770" s="52"/>
      <c r="AW770" s="20"/>
      <c r="AX770" s="20"/>
      <c r="AY770" s="20"/>
      <c r="AZ770" s="20"/>
    </row>
    <row r="771" ht="21.0" customHeight="1">
      <c r="B771" s="37"/>
      <c r="D771" s="38"/>
      <c r="E771" s="39"/>
      <c r="F771" s="337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39"/>
      <c r="U771" s="41"/>
      <c r="V771" s="42"/>
      <c r="W771" s="42"/>
      <c r="X771" s="41"/>
      <c r="Z771" s="44"/>
      <c r="AA771" s="44"/>
      <c r="AB771" s="44"/>
      <c r="AD771" s="72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52"/>
      <c r="AS771" s="52"/>
      <c r="AW771" s="20"/>
      <c r="AX771" s="20"/>
      <c r="AY771" s="20"/>
      <c r="AZ771" s="20"/>
    </row>
    <row r="772" ht="21.0" customHeight="1">
      <c r="B772" s="37"/>
      <c r="D772" s="38"/>
      <c r="E772" s="39"/>
      <c r="F772" s="337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39"/>
      <c r="U772" s="41"/>
      <c r="V772" s="42"/>
      <c r="W772" s="42"/>
      <c r="X772" s="41"/>
      <c r="Z772" s="44"/>
      <c r="AA772" s="44"/>
      <c r="AB772" s="44"/>
      <c r="AD772" s="72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52"/>
      <c r="AS772" s="52"/>
      <c r="AW772" s="20"/>
      <c r="AX772" s="20"/>
      <c r="AY772" s="20"/>
      <c r="AZ772" s="20"/>
    </row>
    <row r="773" ht="21.0" customHeight="1">
      <c r="B773" s="37"/>
      <c r="D773" s="38"/>
      <c r="E773" s="39"/>
      <c r="F773" s="337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39"/>
      <c r="U773" s="41"/>
      <c r="V773" s="42"/>
      <c r="W773" s="42"/>
      <c r="X773" s="41"/>
      <c r="Z773" s="44"/>
      <c r="AA773" s="44"/>
      <c r="AB773" s="44"/>
      <c r="AD773" s="72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52"/>
      <c r="AS773" s="52"/>
      <c r="AW773" s="20"/>
      <c r="AX773" s="20"/>
      <c r="AY773" s="20"/>
      <c r="AZ773" s="20"/>
    </row>
    <row r="774" ht="21.0" customHeight="1">
      <c r="B774" s="37"/>
      <c r="D774" s="38"/>
      <c r="E774" s="39"/>
      <c r="F774" s="337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39"/>
      <c r="U774" s="41"/>
      <c r="V774" s="42"/>
      <c r="W774" s="42"/>
      <c r="X774" s="41"/>
      <c r="Z774" s="44"/>
      <c r="AA774" s="44"/>
      <c r="AB774" s="44"/>
      <c r="AD774" s="72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52"/>
      <c r="AS774" s="52"/>
      <c r="AW774" s="20"/>
      <c r="AX774" s="20"/>
      <c r="AY774" s="20"/>
      <c r="AZ774" s="20"/>
    </row>
    <row r="775" ht="21.0" customHeight="1">
      <c r="B775" s="37"/>
      <c r="D775" s="38"/>
      <c r="E775" s="39"/>
      <c r="F775" s="337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39"/>
      <c r="U775" s="41"/>
      <c r="V775" s="42"/>
      <c r="W775" s="42"/>
      <c r="X775" s="41"/>
      <c r="Z775" s="44"/>
      <c r="AA775" s="44"/>
      <c r="AB775" s="44"/>
      <c r="AD775" s="72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52"/>
      <c r="AS775" s="52"/>
      <c r="AW775" s="20"/>
      <c r="AX775" s="20"/>
      <c r="AY775" s="20"/>
      <c r="AZ775" s="20"/>
    </row>
    <row r="776" ht="21.0" customHeight="1">
      <c r="B776" s="37"/>
      <c r="D776" s="38"/>
      <c r="E776" s="39"/>
      <c r="F776" s="337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39"/>
      <c r="U776" s="41"/>
      <c r="V776" s="42"/>
      <c r="W776" s="42"/>
      <c r="X776" s="41"/>
      <c r="Z776" s="44"/>
      <c r="AA776" s="44"/>
      <c r="AB776" s="44"/>
      <c r="AD776" s="72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52"/>
      <c r="AS776" s="52"/>
      <c r="AW776" s="20"/>
      <c r="AX776" s="20"/>
      <c r="AY776" s="20"/>
      <c r="AZ776" s="20"/>
    </row>
    <row r="777" ht="21.0" customHeight="1">
      <c r="B777" s="37"/>
      <c r="D777" s="38"/>
      <c r="E777" s="39"/>
      <c r="F777" s="337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39"/>
      <c r="U777" s="41"/>
      <c r="V777" s="42"/>
      <c r="W777" s="42"/>
      <c r="X777" s="41"/>
      <c r="Z777" s="44"/>
      <c r="AA777" s="44"/>
      <c r="AB777" s="44"/>
      <c r="AD777" s="72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52"/>
      <c r="AS777" s="52"/>
      <c r="AW777" s="20"/>
      <c r="AX777" s="20"/>
      <c r="AY777" s="20"/>
      <c r="AZ777" s="20"/>
    </row>
    <row r="778" ht="21.0" customHeight="1">
      <c r="B778" s="37"/>
      <c r="D778" s="38"/>
      <c r="E778" s="39"/>
      <c r="F778" s="337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39"/>
      <c r="U778" s="41"/>
      <c r="V778" s="42"/>
      <c r="W778" s="42"/>
      <c r="X778" s="41"/>
      <c r="Z778" s="44"/>
      <c r="AA778" s="44"/>
      <c r="AB778" s="44"/>
      <c r="AD778" s="72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52"/>
      <c r="AS778" s="52"/>
      <c r="AW778" s="20"/>
      <c r="AX778" s="20"/>
      <c r="AY778" s="20"/>
      <c r="AZ778" s="20"/>
    </row>
    <row r="779" ht="21.0" customHeight="1">
      <c r="B779" s="37"/>
      <c r="D779" s="38"/>
      <c r="E779" s="39"/>
      <c r="F779" s="337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39"/>
      <c r="U779" s="41"/>
      <c r="V779" s="42"/>
      <c r="W779" s="42"/>
      <c r="X779" s="41"/>
      <c r="Z779" s="44"/>
      <c r="AA779" s="44"/>
      <c r="AB779" s="44"/>
      <c r="AD779" s="72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52"/>
      <c r="AS779" s="52"/>
      <c r="AW779" s="20"/>
      <c r="AX779" s="20"/>
      <c r="AY779" s="20"/>
      <c r="AZ779" s="20"/>
    </row>
    <row r="780" ht="21.0" customHeight="1">
      <c r="B780" s="37"/>
      <c r="D780" s="38"/>
      <c r="E780" s="39"/>
      <c r="F780" s="337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39"/>
      <c r="U780" s="41"/>
      <c r="V780" s="42"/>
      <c r="W780" s="42"/>
      <c r="X780" s="41"/>
      <c r="Z780" s="44"/>
      <c r="AA780" s="44"/>
      <c r="AB780" s="44"/>
      <c r="AD780" s="72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52"/>
      <c r="AS780" s="52"/>
      <c r="AW780" s="20"/>
      <c r="AX780" s="20"/>
      <c r="AY780" s="20"/>
      <c r="AZ780" s="20"/>
    </row>
    <row r="781" ht="21.0" customHeight="1">
      <c r="B781" s="37"/>
      <c r="D781" s="38"/>
      <c r="E781" s="39"/>
      <c r="F781" s="337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39"/>
      <c r="U781" s="41"/>
      <c r="V781" s="42"/>
      <c r="W781" s="42"/>
      <c r="X781" s="41"/>
      <c r="Z781" s="44"/>
      <c r="AA781" s="44"/>
      <c r="AB781" s="44"/>
      <c r="AD781" s="72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52"/>
      <c r="AS781" s="52"/>
      <c r="AW781" s="20"/>
      <c r="AX781" s="20"/>
      <c r="AY781" s="20"/>
      <c r="AZ781" s="20"/>
    </row>
    <row r="782" ht="21.0" customHeight="1">
      <c r="B782" s="37"/>
      <c r="D782" s="38"/>
      <c r="E782" s="39"/>
      <c r="F782" s="337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39"/>
      <c r="U782" s="41"/>
      <c r="V782" s="42"/>
      <c r="W782" s="42"/>
      <c r="X782" s="41"/>
      <c r="Z782" s="44"/>
      <c r="AA782" s="44"/>
      <c r="AB782" s="44"/>
      <c r="AD782" s="72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52"/>
      <c r="AS782" s="52"/>
      <c r="AW782" s="20"/>
      <c r="AX782" s="20"/>
      <c r="AY782" s="20"/>
      <c r="AZ782" s="20"/>
    </row>
    <row r="783" ht="21.0" customHeight="1">
      <c r="B783" s="37"/>
      <c r="D783" s="38"/>
      <c r="E783" s="39"/>
      <c r="F783" s="337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39"/>
      <c r="U783" s="41"/>
      <c r="V783" s="42"/>
      <c r="W783" s="42"/>
      <c r="X783" s="41"/>
      <c r="Z783" s="44"/>
      <c r="AA783" s="44"/>
      <c r="AB783" s="44"/>
      <c r="AD783" s="72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52"/>
      <c r="AS783" s="52"/>
      <c r="AW783" s="20"/>
      <c r="AX783" s="20"/>
      <c r="AY783" s="20"/>
      <c r="AZ783" s="20"/>
    </row>
    <row r="784" ht="21.0" customHeight="1">
      <c r="B784" s="37"/>
      <c r="D784" s="38"/>
      <c r="E784" s="39"/>
      <c r="F784" s="337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39"/>
      <c r="U784" s="41"/>
      <c r="V784" s="42"/>
      <c r="W784" s="42"/>
      <c r="X784" s="41"/>
      <c r="Z784" s="44"/>
      <c r="AA784" s="44"/>
      <c r="AB784" s="44"/>
      <c r="AD784" s="72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52"/>
      <c r="AS784" s="52"/>
      <c r="AW784" s="20"/>
      <c r="AX784" s="20"/>
      <c r="AY784" s="20"/>
      <c r="AZ784" s="20"/>
    </row>
    <row r="785" ht="21.0" customHeight="1">
      <c r="B785" s="37"/>
      <c r="D785" s="38"/>
      <c r="E785" s="39"/>
      <c r="F785" s="337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39"/>
      <c r="U785" s="41"/>
      <c r="V785" s="42"/>
      <c r="W785" s="42"/>
      <c r="X785" s="41"/>
      <c r="Z785" s="44"/>
      <c r="AA785" s="44"/>
      <c r="AB785" s="44"/>
      <c r="AD785" s="72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52"/>
      <c r="AS785" s="52"/>
      <c r="AW785" s="20"/>
      <c r="AX785" s="20"/>
      <c r="AY785" s="20"/>
      <c r="AZ785" s="20"/>
    </row>
    <row r="786" ht="21.0" customHeight="1">
      <c r="B786" s="37"/>
      <c r="D786" s="38"/>
      <c r="E786" s="39"/>
      <c r="F786" s="337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39"/>
      <c r="U786" s="41"/>
      <c r="V786" s="42"/>
      <c r="W786" s="42"/>
      <c r="X786" s="41"/>
      <c r="Z786" s="44"/>
      <c r="AA786" s="44"/>
      <c r="AB786" s="44"/>
      <c r="AD786" s="72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52"/>
      <c r="AS786" s="52"/>
      <c r="AW786" s="20"/>
      <c r="AX786" s="20"/>
      <c r="AY786" s="20"/>
      <c r="AZ786" s="20"/>
    </row>
    <row r="787" ht="21.0" customHeight="1">
      <c r="B787" s="37"/>
      <c r="D787" s="38"/>
      <c r="E787" s="39"/>
      <c r="F787" s="337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39"/>
      <c r="U787" s="41"/>
      <c r="V787" s="42"/>
      <c r="W787" s="42"/>
      <c r="X787" s="41"/>
      <c r="Z787" s="44"/>
      <c r="AA787" s="44"/>
      <c r="AB787" s="44"/>
      <c r="AD787" s="72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52"/>
      <c r="AS787" s="52"/>
      <c r="AW787" s="20"/>
      <c r="AX787" s="20"/>
      <c r="AY787" s="20"/>
      <c r="AZ787" s="20"/>
    </row>
    <row r="788" ht="21.0" customHeight="1">
      <c r="B788" s="37"/>
      <c r="D788" s="38"/>
      <c r="E788" s="39"/>
      <c r="F788" s="337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39"/>
      <c r="U788" s="41"/>
      <c r="V788" s="42"/>
      <c r="W788" s="42"/>
      <c r="X788" s="41"/>
      <c r="Z788" s="44"/>
      <c r="AA788" s="44"/>
      <c r="AB788" s="44"/>
      <c r="AD788" s="72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52"/>
      <c r="AS788" s="52"/>
      <c r="AW788" s="20"/>
      <c r="AX788" s="20"/>
      <c r="AY788" s="20"/>
      <c r="AZ788" s="20"/>
    </row>
    <row r="789" ht="21.0" customHeight="1">
      <c r="B789" s="37"/>
      <c r="D789" s="38"/>
      <c r="E789" s="39"/>
      <c r="F789" s="337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39"/>
      <c r="U789" s="41"/>
      <c r="V789" s="42"/>
      <c r="W789" s="42"/>
      <c r="X789" s="41"/>
      <c r="Z789" s="44"/>
      <c r="AA789" s="44"/>
      <c r="AB789" s="44"/>
      <c r="AD789" s="72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52"/>
      <c r="AS789" s="52"/>
      <c r="AW789" s="20"/>
      <c r="AX789" s="20"/>
      <c r="AY789" s="20"/>
      <c r="AZ789" s="20"/>
    </row>
    <row r="790" ht="21.0" customHeight="1">
      <c r="B790" s="37"/>
      <c r="D790" s="38"/>
      <c r="E790" s="39"/>
      <c r="F790" s="337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39"/>
      <c r="U790" s="41"/>
      <c r="V790" s="42"/>
      <c r="W790" s="42"/>
      <c r="X790" s="41"/>
      <c r="Z790" s="44"/>
      <c r="AA790" s="44"/>
      <c r="AB790" s="44"/>
      <c r="AD790" s="72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52"/>
      <c r="AS790" s="52"/>
      <c r="AW790" s="20"/>
      <c r="AX790" s="20"/>
      <c r="AY790" s="20"/>
      <c r="AZ790" s="20"/>
    </row>
    <row r="791" ht="21.0" customHeight="1">
      <c r="B791" s="37"/>
      <c r="D791" s="38"/>
      <c r="E791" s="39"/>
      <c r="F791" s="337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39"/>
      <c r="U791" s="41"/>
      <c r="V791" s="42"/>
      <c r="W791" s="42"/>
      <c r="X791" s="41"/>
      <c r="Z791" s="44"/>
      <c r="AA791" s="44"/>
      <c r="AB791" s="44"/>
      <c r="AD791" s="72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52"/>
      <c r="AS791" s="52"/>
      <c r="AW791" s="20"/>
      <c r="AX791" s="20"/>
      <c r="AY791" s="20"/>
      <c r="AZ791" s="20"/>
    </row>
    <row r="792" ht="21.0" customHeight="1">
      <c r="B792" s="37"/>
      <c r="D792" s="38"/>
      <c r="E792" s="39"/>
      <c r="F792" s="337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39"/>
      <c r="U792" s="41"/>
      <c r="V792" s="42"/>
      <c r="W792" s="42"/>
      <c r="X792" s="41"/>
      <c r="Z792" s="44"/>
      <c r="AA792" s="44"/>
      <c r="AB792" s="44"/>
      <c r="AD792" s="72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52"/>
      <c r="AS792" s="52"/>
      <c r="AW792" s="20"/>
      <c r="AX792" s="20"/>
      <c r="AY792" s="20"/>
      <c r="AZ792" s="20"/>
    </row>
    <row r="793" ht="21.0" customHeight="1">
      <c r="B793" s="37"/>
      <c r="D793" s="38"/>
      <c r="E793" s="39"/>
      <c r="F793" s="337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39"/>
      <c r="U793" s="41"/>
      <c r="V793" s="42"/>
      <c r="W793" s="42"/>
      <c r="X793" s="41"/>
      <c r="Z793" s="44"/>
      <c r="AA793" s="44"/>
      <c r="AB793" s="44"/>
      <c r="AD793" s="72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52"/>
      <c r="AS793" s="52"/>
      <c r="AW793" s="20"/>
      <c r="AX793" s="20"/>
      <c r="AY793" s="20"/>
      <c r="AZ793" s="20"/>
    </row>
    <row r="794" ht="21.0" customHeight="1">
      <c r="B794" s="37"/>
      <c r="D794" s="38"/>
      <c r="E794" s="39"/>
      <c r="F794" s="337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39"/>
      <c r="U794" s="41"/>
      <c r="V794" s="42"/>
      <c r="W794" s="42"/>
      <c r="X794" s="41"/>
      <c r="Z794" s="44"/>
      <c r="AA794" s="44"/>
      <c r="AB794" s="44"/>
      <c r="AD794" s="72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52"/>
      <c r="AS794" s="52"/>
      <c r="AW794" s="20"/>
      <c r="AX794" s="20"/>
      <c r="AY794" s="20"/>
      <c r="AZ794" s="20"/>
    </row>
    <row r="795" ht="21.0" customHeight="1">
      <c r="B795" s="37"/>
      <c r="D795" s="38"/>
      <c r="E795" s="39"/>
      <c r="F795" s="337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39"/>
      <c r="U795" s="41"/>
      <c r="V795" s="42"/>
      <c r="W795" s="42"/>
      <c r="X795" s="41"/>
      <c r="Z795" s="44"/>
      <c r="AA795" s="44"/>
      <c r="AB795" s="44"/>
      <c r="AD795" s="72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52"/>
      <c r="AS795" s="52"/>
      <c r="AW795" s="20"/>
      <c r="AX795" s="20"/>
      <c r="AY795" s="20"/>
      <c r="AZ795" s="20"/>
    </row>
    <row r="796" ht="21.0" customHeight="1">
      <c r="B796" s="37"/>
      <c r="D796" s="38"/>
      <c r="E796" s="39"/>
      <c r="F796" s="337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39"/>
      <c r="U796" s="41"/>
      <c r="V796" s="42"/>
      <c r="W796" s="42"/>
      <c r="X796" s="41"/>
      <c r="Z796" s="44"/>
      <c r="AA796" s="44"/>
      <c r="AB796" s="44"/>
      <c r="AD796" s="72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52"/>
      <c r="AS796" s="52"/>
      <c r="AW796" s="20"/>
      <c r="AX796" s="20"/>
      <c r="AY796" s="20"/>
      <c r="AZ796" s="20"/>
    </row>
    <row r="797" ht="21.0" customHeight="1">
      <c r="B797" s="37"/>
      <c r="D797" s="38"/>
      <c r="E797" s="39"/>
      <c r="F797" s="337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39"/>
      <c r="U797" s="41"/>
      <c r="V797" s="42"/>
      <c r="W797" s="42"/>
      <c r="X797" s="41"/>
      <c r="Z797" s="44"/>
      <c r="AA797" s="44"/>
      <c r="AB797" s="44"/>
      <c r="AD797" s="72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52"/>
      <c r="AS797" s="52"/>
      <c r="AW797" s="20"/>
      <c r="AX797" s="20"/>
      <c r="AY797" s="20"/>
      <c r="AZ797" s="20"/>
    </row>
    <row r="798" ht="21.0" customHeight="1">
      <c r="B798" s="37"/>
      <c r="D798" s="38"/>
      <c r="E798" s="39"/>
      <c r="F798" s="337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39"/>
      <c r="U798" s="41"/>
      <c r="V798" s="42"/>
      <c r="W798" s="42"/>
      <c r="X798" s="41"/>
      <c r="Z798" s="44"/>
      <c r="AA798" s="44"/>
      <c r="AB798" s="44"/>
      <c r="AD798" s="72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52"/>
      <c r="AS798" s="52"/>
      <c r="AW798" s="20"/>
      <c r="AX798" s="20"/>
      <c r="AY798" s="20"/>
      <c r="AZ798" s="20"/>
    </row>
    <row r="799" ht="21.0" customHeight="1">
      <c r="B799" s="37"/>
      <c r="D799" s="38"/>
      <c r="E799" s="39"/>
      <c r="F799" s="337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39"/>
      <c r="U799" s="41"/>
      <c r="V799" s="42"/>
      <c r="W799" s="42"/>
      <c r="X799" s="41"/>
      <c r="Z799" s="44"/>
      <c r="AA799" s="44"/>
      <c r="AB799" s="44"/>
      <c r="AD799" s="72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52"/>
      <c r="AS799" s="52"/>
      <c r="AW799" s="20"/>
      <c r="AX799" s="20"/>
      <c r="AY799" s="20"/>
      <c r="AZ799" s="20"/>
    </row>
    <row r="800" ht="21.0" customHeight="1">
      <c r="B800" s="37"/>
      <c r="D800" s="38"/>
      <c r="E800" s="39"/>
      <c r="F800" s="337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39"/>
      <c r="U800" s="41"/>
      <c r="V800" s="42"/>
      <c r="W800" s="42"/>
      <c r="X800" s="41"/>
      <c r="Z800" s="44"/>
      <c r="AA800" s="44"/>
      <c r="AB800" s="44"/>
      <c r="AD800" s="72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52"/>
      <c r="AS800" s="52"/>
      <c r="AW800" s="20"/>
      <c r="AX800" s="20"/>
      <c r="AY800" s="20"/>
      <c r="AZ800" s="20"/>
    </row>
    <row r="801" ht="21.0" customHeight="1">
      <c r="B801" s="37"/>
      <c r="D801" s="38"/>
      <c r="E801" s="39"/>
      <c r="F801" s="337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39"/>
      <c r="U801" s="41"/>
      <c r="V801" s="42"/>
      <c r="W801" s="42"/>
      <c r="X801" s="41"/>
      <c r="Z801" s="44"/>
      <c r="AA801" s="44"/>
      <c r="AB801" s="44"/>
      <c r="AD801" s="72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52"/>
      <c r="AS801" s="52"/>
      <c r="AW801" s="20"/>
      <c r="AX801" s="20"/>
      <c r="AY801" s="20"/>
      <c r="AZ801" s="20"/>
    </row>
    <row r="802" ht="21.0" customHeight="1">
      <c r="B802" s="37"/>
      <c r="D802" s="38"/>
      <c r="E802" s="39"/>
      <c r="F802" s="337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39"/>
      <c r="U802" s="41"/>
      <c r="V802" s="42"/>
      <c r="W802" s="42"/>
      <c r="X802" s="41"/>
      <c r="Z802" s="44"/>
      <c r="AA802" s="44"/>
      <c r="AB802" s="44"/>
      <c r="AD802" s="72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52"/>
      <c r="AS802" s="52"/>
      <c r="AW802" s="20"/>
      <c r="AX802" s="20"/>
      <c r="AY802" s="20"/>
      <c r="AZ802" s="20"/>
    </row>
    <row r="803" ht="21.0" customHeight="1">
      <c r="B803" s="37"/>
      <c r="D803" s="38"/>
      <c r="E803" s="39"/>
      <c r="F803" s="337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39"/>
      <c r="U803" s="41"/>
      <c r="V803" s="42"/>
      <c r="W803" s="42"/>
      <c r="X803" s="41"/>
      <c r="Z803" s="44"/>
      <c r="AA803" s="44"/>
      <c r="AB803" s="44"/>
      <c r="AD803" s="72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52"/>
      <c r="AS803" s="52"/>
      <c r="AW803" s="20"/>
      <c r="AX803" s="20"/>
      <c r="AY803" s="20"/>
      <c r="AZ803" s="20"/>
    </row>
    <row r="804" ht="21.0" customHeight="1">
      <c r="B804" s="37"/>
      <c r="D804" s="38"/>
      <c r="E804" s="39"/>
      <c r="F804" s="337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39"/>
      <c r="U804" s="41"/>
      <c r="V804" s="42"/>
      <c r="W804" s="42"/>
      <c r="X804" s="41"/>
      <c r="Z804" s="44"/>
      <c r="AA804" s="44"/>
      <c r="AB804" s="44"/>
      <c r="AD804" s="72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52"/>
      <c r="AS804" s="52"/>
      <c r="AW804" s="20"/>
      <c r="AX804" s="20"/>
      <c r="AY804" s="20"/>
      <c r="AZ804" s="20"/>
    </row>
    <row r="805" ht="21.0" customHeight="1">
      <c r="B805" s="37"/>
      <c r="D805" s="38"/>
      <c r="E805" s="39"/>
      <c r="F805" s="337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39"/>
      <c r="U805" s="41"/>
      <c r="V805" s="42"/>
      <c r="W805" s="42"/>
      <c r="X805" s="41"/>
      <c r="Z805" s="44"/>
      <c r="AA805" s="44"/>
      <c r="AB805" s="44"/>
      <c r="AD805" s="72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52"/>
      <c r="AS805" s="52"/>
      <c r="AW805" s="20"/>
      <c r="AX805" s="20"/>
      <c r="AY805" s="20"/>
      <c r="AZ805" s="20"/>
    </row>
    <row r="806" ht="21.0" customHeight="1">
      <c r="B806" s="37"/>
      <c r="D806" s="38"/>
      <c r="E806" s="39"/>
      <c r="F806" s="337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39"/>
      <c r="U806" s="41"/>
      <c r="V806" s="42"/>
      <c r="W806" s="42"/>
      <c r="X806" s="41"/>
      <c r="Z806" s="44"/>
      <c r="AA806" s="44"/>
      <c r="AB806" s="44"/>
      <c r="AD806" s="72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52"/>
      <c r="AS806" s="52"/>
      <c r="AW806" s="20"/>
      <c r="AX806" s="20"/>
      <c r="AY806" s="20"/>
      <c r="AZ806" s="20"/>
    </row>
    <row r="807" ht="21.0" customHeight="1">
      <c r="B807" s="37"/>
      <c r="D807" s="38"/>
      <c r="E807" s="39"/>
      <c r="F807" s="337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39"/>
      <c r="U807" s="41"/>
      <c r="V807" s="42"/>
      <c r="W807" s="42"/>
      <c r="X807" s="41"/>
      <c r="Z807" s="44"/>
      <c r="AA807" s="44"/>
      <c r="AB807" s="44"/>
      <c r="AD807" s="72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52"/>
      <c r="AS807" s="52"/>
      <c r="AW807" s="20"/>
      <c r="AX807" s="20"/>
      <c r="AY807" s="20"/>
      <c r="AZ807" s="20"/>
    </row>
    <row r="808" ht="21.0" customHeight="1">
      <c r="B808" s="37"/>
      <c r="D808" s="38"/>
      <c r="E808" s="39"/>
      <c r="F808" s="337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39"/>
      <c r="U808" s="41"/>
      <c r="V808" s="42"/>
      <c r="W808" s="42"/>
      <c r="X808" s="41"/>
      <c r="Z808" s="44"/>
      <c r="AA808" s="44"/>
      <c r="AB808" s="44"/>
      <c r="AD808" s="72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52"/>
      <c r="AS808" s="52"/>
      <c r="AW808" s="20"/>
      <c r="AX808" s="20"/>
      <c r="AY808" s="20"/>
      <c r="AZ808" s="20"/>
    </row>
    <row r="809" ht="21.0" customHeight="1">
      <c r="B809" s="37"/>
      <c r="D809" s="38"/>
      <c r="E809" s="39"/>
      <c r="F809" s="337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39"/>
      <c r="U809" s="41"/>
      <c r="V809" s="42"/>
      <c r="W809" s="42"/>
      <c r="X809" s="41"/>
      <c r="Z809" s="44"/>
      <c r="AA809" s="44"/>
      <c r="AB809" s="44"/>
      <c r="AD809" s="72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52"/>
      <c r="AS809" s="52"/>
      <c r="AW809" s="20"/>
      <c r="AX809" s="20"/>
      <c r="AY809" s="20"/>
      <c r="AZ809" s="20"/>
    </row>
    <row r="810" ht="21.0" customHeight="1">
      <c r="B810" s="37"/>
      <c r="D810" s="38"/>
      <c r="E810" s="39"/>
      <c r="F810" s="337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39"/>
      <c r="U810" s="41"/>
      <c r="V810" s="42"/>
      <c r="W810" s="42"/>
      <c r="X810" s="41"/>
      <c r="Z810" s="44"/>
      <c r="AA810" s="44"/>
      <c r="AB810" s="44"/>
      <c r="AD810" s="72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52"/>
      <c r="AS810" s="52"/>
      <c r="AW810" s="20"/>
      <c r="AX810" s="20"/>
      <c r="AY810" s="20"/>
      <c r="AZ810" s="20"/>
    </row>
    <row r="811" ht="21.0" customHeight="1">
      <c r="B811" s="37"/>
      <c r="D811" s="38"/>
      <c r="E811" s="39"/>
      <c r="F811" s="337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39"/>
      <c r="U811" s="41"/>
      <c r="V811" s="42"/>
      <c r="W811" s="42"/>
      <c r="X811" s="41"/>
      <c r="Z811" s="44"/>
      <c r="AA811" s="44"/>
      <c r="AB811" s="44"/>
      <c r="AD811" s="72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52"/>
      <c r="AS811" s="52"/>
      <c r="AW811" s="20"/>
      <c r="AX811" s="20"/>
      <c r="AY811" s="20"/>
      <c r="AZ811" s="20"/>
    </row>
    <row r="812" ht="21.0" customHeight="1">
      <c r="B812" s="37"/>
      <c r="D812" s="38"/>
      <c r="E812" s="39"/>
      <c r="F812" s="337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39"/>
      <c r="U812" s="41"/>
      <c r="V812" s="42"/>
      <c r="W812" s="42"/>
      <c r="X812" s="41"/>
      <c r="Z812" s="44"/>
      <c r="AA812" s="44"/>
      <c r="AB812" s="44"/>
      <c r="AD812" s="72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52"/>
      <c r="AS812" s="52"/>
      <c r="AW812" s="20"/>
      <c r="AX812" s="20"/>
      <c r="AY812" s="20"/>
      <c r="AZ812" s="20"/>
    </row>
    <row r="813" ht="21.0" customHeight="1">
      <c r="B813" s="37"/>
      <c r="D813" s="38"/>
      <c r="E813" s="39"/>
      <c r="F813" s="337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39"/>
      <c r="U813" s="41"/>
      <c r="V813" s="42"/>
      <c r="W813" s="42"/>
      <c r="X813" s="41"/>
      <c r="Z813" s="44"/>
      <c r="AA813" s="44"/>
      <c r="AB813" s="44"/>
      <c r="AD813" s="72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52"/>
      <c r="AS813" s="52"/>
      <c r="AW813" s="20"/>
      <c r="AX813" s="20"/>
      <c r="AY813" s="20"/>
      <c r="AZ813" s="20"/>
    </row>
    <row r="814" ht="21.0" customHeight="1">
      <c r="B814" s="37"/>
      <c r="D814" s="38"/>
      <c r="E814" s="39"/>
      <c r="F814" s="337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39"/>
      <c r="U814" s="41"/>
      <c r="V814" s="42"/>
      <c r="W814" s="42"/>
      <c r="X814" s="41"/>
      <c r="Z814" s="44"/>
      <c r="AA814" s="44"/>
      <c r="AB814" s="44"/>
      <c r="AD814" s="72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52"/>
      <c r="AS814" s="52"/>
      <c r="AW814" s="20"/>
      <c r="AX814" s="20"/>
      <c r="AY814" s="20"/>
      <c r="AZ814" s="20"/>
    </row>
    <row r="815" ht="21.0" customHeight="1">
      <c r="B815" s="37"/>
      <c r="D815" s="38"/>
      <c r="E815" s="39"/>
      <c r="F815" s="337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39"/>
      <c r="U815" s="41"/>
      <c r="V815" s="42"/>
      <c r="W815" s="42"/>
      <c r="X815" s="41"/>
      <c r="Z815" s="44"/>
      <c r="AA815" s="44"/>
      <c r="AB815" s="44"/>
      <c r="AD815" s="72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52"/>
      <c r="AS815" s="52"/>
      <c r="AW815" s="20"/>
      <c r="AX815" s="20"/>
      <c r="AY815" s="20"/>
      <c r="AZ815" s="20"/>
    </row>
    <row r="816" ht="21.0" customHeight="1">
      <c r="B816" s="37"/>
      <c r="D816" s="38"/>
      <c r="E816" s="39"/>
      <c r="F816" s="337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39"/>
      <c r="U816" s="41"/>
      <c r="V816" s="42"/>
      <c r="W816" s="42"/>
      <c r="X816" s="41"/>
      <c r="Z816" s="44"/>
      <c r="AA816" s="44"/>
      <c r="AB816" s="44"/>
      <c r="AD816" s="72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52"/>
      <c r="AS816" s="52"/>
      <c r="AW816" s="20"/>
      <c r="AX816" s="20"/>
      <c r="AY816" s="20"/>
      <c r="AZ816" s="20"/>
    </row>
    <row r="817" ht="21.0" customHeight="1">
      <c r="B817" s="37"/>
      <c r="D817" s="38"/>
      <c r="E817" s="39"/>
      <c r="F817" s="337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39"/>
      <c r="U817" s="41"/>
      <c r="V817" s="42"/>
      <c r="W817" s="42"/>
      <c r="X817" s="41"/>
      <c r="Z817" s="44"/>
      <c r="AA817" s="44"/>
      <c r="AB817" s="44"/>
      <c r="AD817" s="72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52"/>
      <c r="AS817" s="52"/>
      <c r="AW817" s="20"/>
      <c r="AX817" s="20"/>
      <c r="AY817" s="20"/>
      <c r="AZ817" s="20"/>
    </row>
    <row r="818" ht="21.0" customHeight="1">
      <c r="B818" s="37"/>
      <c r="D818" s="38"/>
      <c r="E818" s="39"/>
      <c r="F818" s="337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39"/>
      <c r="U818" s="41"/>
      <c r="V818" s="42"/>
      <c r="W818" s="42"/>
      <c r="X818" s="41"/>
      <c r="Z818" s="44"/>
      <c r="AA818" s="44"/>
      <c r="AB818" s="44"/>
      <c r="AD818" s="72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52"/>
      <c r="AS818" s="52"/>
      <c r="AW818" s="20"/>
      <c r="AX818" s="20"/>
      <c r="AY818" s="20"/>
      <c r="AZ818" s="20"/>
    </row>
    <row r="819" ht="21.0" customHeight="1">
      <c r="B819" s="37"/>
      <c r="D819" s="38"/>
      <c r="E819" s="39"/>
      <c r="F819" s="337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39"/>
      <c r="U819" s="41"/>
      <c r="V819" s="42"/>
      <c r="W819" s="42"/>
      <c r="X819" s="41"/>
      <c r="Z819" s="44"/>
      <c r="AA819" s="44"/>
      <c r="AB819" s="44"/>
      <c r="AD819" s="72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52"/>
      <c r="AS819" s="52"/>
      <c r="AW819" s="20"/>
      <c r="AX819" s="20"/>
      <c r="AY819" s="20"/>
      <c r="AZ819" s="20"/>
    </row>
    <row r="820" ht="21.0" customHeight="1">
      <c r="B820" s="37"/>
      <c r="D820" s="38"/>
      <c r="E820" s="39"/>
      <c r="F820" s="337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39"/>
      <c r="U820" s="41"/>
      <c r="V820" s="42"/>
      <c r="W820" s="42"/>
      <c r="X820" s="41"/>
      <c r="Z820" s="44"/>
      <c r="AA820" s="44"/>
      <c r="AB820" s="44"/>
      <c r="AD820" s="72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52"/>
      <c r="AS820" s="52"/>
      <c r="AW820" s="20"/>
      <c r="AX820" s="20"/>
      <c r="AY820" s="20"/>
      <c r="AZ820" s="20"/>
    </row>
    <row r="821" ht="21.0" customHeight="1">
      <c r="B821" s="37"/>
      <c r="D821" s="38"/>
      <c r="E821" s="39"/>
      <c r="F821" s="337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39"/>
      <c r="U821" s="41"/>
      <c r="V821" s="42"/>
      <c r="W821" s="42"/>
      <c r="X821" s="41"/>
      <c r="Z821" s="44"/>
      <c r="AA821" s="44"/>
      <c r="AB821" s="44"/>
      <c r="AD821" s="72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52"/>
      <c r="AS821" s="52"/>
      <c r="AW821" s="20"/>
      <c r="AX821" s="20"/>
      <c r="AY821" s="20"/>
      <c r="AZ821" s="20"/>
    </row>
    <row r="822" ht="21.0" customHeight="1">
      <c r="B822" s="37"/>
      <c r="D822" s="38"/>
      <c r="E822" s="39"/>
      <c r="F822" s="337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39"/>
      <c r="U822" s="41"/>
      <c r="V822" s="42"/>
      <c r="W822" s="42"/>
      <c r="X822" s="41"/>
      <c r="Z822" s="44"/>
      <c r="AA822" s="44"/>
      <c r="AB822" s="44"/>
      <c r="AD822" s="72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52"/>
      <c r="AS822" s="52"/>
      <c r="AW822" s="20"/>
      <c r="AX822" s="20"/>
      <c r="AY822" s="20"/>
      <c r="AZ822" s="20"/>
    </row>
    <row r="823" ht="21.0" customHeight="1">
      <c r="B823" s="37"/>
      <c r="D823" s="38"/>
      <c r="E823" s="39"/>
      <c r="F823" s="337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39"/>
      <c r="U823" s="41"/>
      <c r="V823" s="42"/>
      <c r="W823" s="42"/>
      <c r="X823" s="41"/>
      <c r="Z823" s="44"/>
      <c r="AA823" s="44"/>
      <c r="AB823" s="44"/>
      <c r="AD823" s="72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52"/>
      <c r="AS823" s="52"/>
      <c r="AW823" s="20"/>
      <c r="AX823" s="20"/>
      <c r="AY823" s="20"/>
      <c r="AZ823" s="20"/>
    </row>
    <row r="824" ht="21.0" customHeight="1">
      <c r="B824" s="37"/>
      <c r="D824" s="38"/>
      <c r="E824" s="39"/>
      <c r="F824" s="337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39"/>
      <c r="U824" s="41"/>
      <c r="V824" s="42"/>
      <c r="W824" s="42"/>
      <c r="X824" s="41"/>
      <c r="Z824" s="44"/>
      <c r="AA824" s="44"/>
      <c r="AB824" s="44"/>
      <c r="AD824" s="72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52"/>
      <c r="AS824" s="52"/>
      <c r="AW824" s="20"/>
      <c r="AX824" s="20"/>
      <c r="AY824" s="20"/>
      <c r="AZ824" s="20"/>
    </row>
    <row r="825" ht="21.0" customHeight="1">
      <c r="B825" s="37"/>
      <c r="D825" s="38"/>
      <c r="E825" s="39"/>
      <c r="F825" s="337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39"/>
      <c r="U825" s="41"/>
      <c r="V825" s="42"/>
      <c r="W825" s="42"/>
      <c r="X825" s="41"/>
      <c r="Z825" s="44"/>
      <c r="AA825" s="44"/>
      <c r="AB825" s="44"/>
      <c r="AD825" s="72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52"/>
      <c r="AS825" s="52"/>
      <c r="AW825" s="20"/>
      <c r="AX825" s="20"/>
      <c r="AY825" s="20"/>
      <c r="AZ825" s="20"/>
    </row>
    <row r="826" ht="21.0" customHeight="1">
      <c r="B826" s="37"/>
      <c r="D826" s="38"/>
      <c r="E826" s="39"/>
      <c r="F826" s="337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39"/>
      <c r="U826" s="41"/>
      <c r="V826" s="42"/>
      <c r="W826" s="42"/>
      <c r="X826" s="41"/>
      <c r="Z826" s="44"/>
      <c r="AA826" s="44"/>
      <c r="AB826" s="44"/>
      <c r="AD826" s="72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52"/>
      <c r="AS826" s="52"/>
      <c r="AW826" s="20"/>
      <c r="AX826" s="20"/>
      <c r="AY826" s="20"/>
      <c r="AZ826" s="20"/>
    </row>
    <row r="827" ht="21.0" customHeight="1">
      <c r="B827" s="37"/>
      <c r="D827" s="38"/>
      <c r="E827" s="39"/>
      <c r="F827" s="337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39"/>
      <c r="U827" s="41"/>
      <c r="V827" s="42"/>
      <c r="W827" s="42"/>
      <c r="X827" s="41"/>
      <c r="Z827" s="44"/>
      <c r="AA827" s="44"/>
      <c r="AB827" s="44"/>
      <c r="AD827" s="72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52"/>
      <c r="AS827" s="52"/>
      <c r="AW827" s="20"/>
      <c r="AX827" s="20"/>
      <c r="AY827" s="20"/>
      <c r="AZ827" s="20"/>
    </row>
    <row r="828" ht="21.0" customHeight="1">
      <c r="B828" s="37"/>
      <c r="D828" s="38"/>
      <c r="E828" s="39"/>
      <c r="F828" s="337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39"/>
      <c r="U828" s="41"/>
      <c r="V828" s="42"/>
      <c r="W828" s="42"/>
      <c r="X828" s="41"/>
      <c r="Z828" s="44"/>
      <c r="AA828" s="44"/>
      <c r="AB828" s="44"/>
      <c r="AD828" s="72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52"/>
      <c r="AS828" s="52"/>
      <c r="AW828" s="20"/>
      <c r="AX828" s="20"/>
      <c r="AY828" s="20"/>
      <c r="AZ828" s="20"/>
    </row>
    <row r="829" ht="21.0" customHeight="1">
      <c r="B829" s="37"/>
      <c r="D829" s="38"/>
      <c r="E829" s="39"/>
      <c r="F829" s="337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39"/>
      <c r="U829" s="41"/>
      <c r="V829" s="42"/>
      <c r="W829" s="42"/>
      <c r="X829" s="41"/>
      <c r="Z829" s="44"/>
      <c r="AA829" s="44"/>
      <c r="AB829" s="44"/>
      <c r="AD829" s="72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52"/>
      <c r="AS829" s="52"/>
      <c r="AW829" s="20"/>
      <c r="AX829" s="20"/>
      <c r="AY829" s="20"/>
      <c r="AZ829" s="20"/>
    </row>
    <row r="830" ht="21.0" customHeight="1">
      <c r="B830" s="37"/>
      <c r="D830" s="38"/>
      <c r="E830" s="39"/>
      <c r="F830" s="337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39"/>
      <c r="U830" s="41"/>
      <c r="V830" s="42"/>
      <c r="W830" s="42"/>
      <c r="X830" s="41"/>
      <c r="Z830" s="44"/>
      <c r="AA830" s="44"/>
      <c r="AB830" s="44"/>
      <c r="AD830" s="72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52"/>
      <c r="AS830" s="52"/>
      <c r="AW830" s="20"/>
      <c r="AX830" s="20"/>
      <c r="AY830" s="20"/>
      <c r="AZ830" s="20"/>
    </row>
    <row r="831" ht="21.0" customHeight="1">
      <c r="B831" s="37"/>
      <c r="D831" s="38"/>
      <c r="E831" s="39"/>
      <c r="F831" s="337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39"/>
      <c r="U831" s="41"/>
      <c r="V831" s="42"/>
      <c r="W831" s="42"/>
      <c r="X831" s="41"/>
      <c r="Z831" s="44"/>
      <c r="AA831" s="44"/>
      <c r="AB831" s="44"/>
      <c r="AD831" s="72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52"/>
      <c r="AS831" s="52"/>
      <c r="AW831" s="20"/>
      <c r="AX831" s="20"/>
      <c r="AY831" s="20"/>
      <c r="AZ831" s="20"/>
    </row>
    <row r="832" ht="21.0" customHeight="1">
      <c r="B832" s="37"/>
      <c r="D832" s="38"/>
      <c r="E832" s="39"/>
      <c r="F832" s="337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39"/>
      <c r="U832" s="41"/>
      <c r="V832" s="42"/>
      <c r="W832" s="42"/>
      <c r="X832" s="41"/>
      <c r="Z832" s="44"/>
      <c r="AA832" s="44"/>
      <c r="AB832" s="44"/>
      <c r="AD832" s="72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52"/>
      <c r="AS832" s="52"/>
      <c r="AW832" s="20"/>
      <c r="AX832" s="20"/>
      <c r="AY832" s="20"/>
      <c r="AZ832" s="20"/>
    </row>
    <row r="833" ht="21.0" customHeight="1">
      <c r="B833" s="37"/>
      <c r="D833" s="38"/>
      <c r="E833" s="39"/>
      <c r="F833" s="337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39"/>
      <c r="U833" s="41"/>
      <c r="V833" s="42"/>
      <c r="W833" s="42"/>
      <c r="X833" s="41"/>
      <c r="Z833" s="44"/>
      <c r="AA833" s="44"/>
      <c r="AB833" s="44"/>
      <c r="AD833" s="72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52"/>
      <c r="AS833" s="52"/>
      <c r="AW833" s="20"/>
      <c r="AX833" s="20"/>
      <c r="AY833" s="20"/>
      <c r="AZ833" s="20"/>
    </row>
    <row r="834" ht="21.0" customHeight="1">
      <c r="B834" s="37"/>
      <c r="D834" s="38"/>
      <c r="E834" s="39"/>
      <c r="F834" s="337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39"/>
      <c r="U834" s="41"/>
      <c r="V834" s="42"/>
      <c r="W834" s="42"/>
      <c r="X834" s="41"/>
      <c r="Z834" s="44"/>
      <c r="AA834" s="44"/>
      <c r="AB834" s="44"/>
      <c r="AD834" s="72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52"/>
      <c r="AS834" s="52"/>
      <c r="AW834" s="20"/>
      <c r="AX834" s="20"/>
      <c r="AY834" s="20"/>
      <c r="AZ834" s="20"/>
    </row>
    <row r="835" ht="21.0" customHeight="1">
      <c r="B835" s="37"/>
      <c r="D835" s="38"/>
      <c r="E835" s="39"/>
      <c r="F835" s="337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39"/>
      <c r="U835" s="41"/>
      <c r="V835" s="42"/>
      <c r="W835" s="42"/>
      <c r="X835" s="41"/>
      <c r="Z835" s="44"/>
      <c r="AA835" s="44"/>
      <c r="AB835" s="44"/>
      <c r="AD835" s="72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52"/>
      <c r="AS835" s="52"/>
      <c r="AW835" s="20"/>
      <c r="AX835" s="20"/>
      <c r="AY835" s="20"/>
      <c r="AZ835" s="20"/>
    </row>
    <row r="836" ht="21.0" customHeight="1">
      <c r="B836" s="37"/>
      <c r="D836" s="38"/>
      <c r="E836" s="39"/>
      <c r="F836" s="337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39"/>
      <c r="U836" s="41"/>
      <c r="V836" s="42"/>
      <c r="W836" s="42"/>
      <c r="X836" s="41"/>
      <c r="Z836" s="44"/>
      <c r="AA836" s="44"/>
      <c r="AB836" s="44"/>
      <c r="AD836" s="72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52"/>
      <c r="AS836" s="52"/>
      <c r="AW836" s="20"/>
      <c r="AX836" s="20"/>
      <c r="AY836" s="20"/>
      <c r="AZ836" s="20"/>
    </row>
    <row r="837" ht="21.0" customHeight="1">
      <c r="B837" s="37"/>
      <c r="D837" s="38"/>
      <c r="E837" s="39"/>
      <c r="F837" s="337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39"/>
      <c r="U837" s="41"/>
      <c r="V837" s="42"/>
      <c r="W837" s="42"/>
      <c r="X837" s="41"/>
      <c r="Z837" s="44"/>
      <c r="AA837" s="44"/>
      <c r="AB837" s="44"/>
      <c r="AD837" s="72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52"/>
      <c r="AS837" s="52"/>
      <c r="AW837" s="20"/>
      <c r="AX837" s="20"/>
      <c r="AY837" s="20"/>
      <c r="AZ837" s="20"/>
    </row>
    <row r="838" ht="21.0" customHeight="1">
      <c r="B838" s="37"/>
      <c r="D838" s="38"/>
      <c r="E838" s="39"/>
      <c r="F838" s="337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39"/>
      <c r="U838" s="41"/>
      <c r="V838" s="42"/>
      <c r="W838" s="42"/>
      <c r="X838" s="41"/>
      <c r="Z838" s="44"/>
      <c r="AA838" s="44"/>
      <c r="AB838" s="44"/>
      <c r="AD838" s="72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52"/>
      <c r="AS838" s="52"/>
      <c r="AW838" s="20"/>
      <c r="AX838" s="20"/>
      <c r="AY838" s="20"/>
      <c r="AZ838" s="20"/>
    </row>
    <row r="839" ht="21.0" customHeight="1">
      <c r="B839" s="37"/>
      <c r="D839" s="38"/>
      <c r="E839" s="39"/>
      <c r="F839" s="337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39"/>
      <c r="U839" s="41"/>
      <c r="V839" s="42"/>
      <c r="W839" s="42"/>
      <c r="X839" s="41"/>
      <c r="Z839" s="44"/>
      <c r="AA839" s="44"/>
      <c r="AB839" s="44"/>
      <c r="AD839" s="72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52"/>
      <c r="AS839" s="52"/>
      <c r="AW839" s="20"/>
      <c r="AX839" s="20"/>
      <c r="AY839" s="20"/>
      <c r="AZ839" s="20"/>
    </row>
    <row r="840" ht="21.0" customHeight="1">
      <c r="B840" s="37"/>
      <c r="D840" s="38"/>
      <c r="E840" s="39"/>
      <c r="F840" s="337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39"/>
      <c r="U840" s="41"/>
      <c r="V840" s="42"/>
      <c r="W840" s="42"/>
      <c r="X840" s="41"/>
      <c r="Z840" s="44"/>
      <c r="AA840" s="44"/>
      <c r="AB840" s="44"/>
      <c r="AD840" s="72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52"/>
      <c r="AS840" s="52"/>
      <c r="AW840" s="20"/>
      <c r="AX840" s="20"/>
      <c r="AY840" s="20"/>
      <c r="AZ840" s="20"/>
    </row>
    <row r="841" ht="21.0" customHeight="1">
      <c r="B841" s="37"/>
      <c r="D841" s="38"/>
      <c r="E841" s="39"/>
      <c r="F841" s="337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39"/>
      <c r="U841" s="41"/>
      <c r="V841" s="42"/>
      <c r="W841" s="42"/>
      <c r="X841" s="41"/>
      <c r="Z841" s="44"/>
      <c r="AA841" s="44"/>
      <c r="AB841" s="44"/>
      <c r="AD841" s="72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52"/>
      <c r="AS841" s="52"/>
      <c r="AW841" s="20"/>
      <c r="AX841" s="20"/>
      <c r="AY841" s="20"/>
      <c r="AZ841" s="20"/>
    </row>
    <row r="842" ht="21.0" customHeight="1">
      <c r="B842" s="37"/>
      <c r="D842" s="38"/>
      <c r="E842" s="39"/>
      <c r="F842" s="337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39"/>
      <c r="U842" s="41"/>
      <c r="V842" s="42"/>
      <c r="W842" s="42"/>
      <c r="X842" s="41"/>
      <c r="Z842" s="44"/>
      <c r="AA842" s="44"/>
      <c r="AB842" s="44"/>
      <c r="AD842" s="72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52"/>
      <c r="AS842" s="52"/>
      <c r="AW842" s="20"/>
      <c r="AX842" s="20"/>
      <c r="AY842" s="20"/>
      <c r="AZ842" s="20"/>
    </row>
    <row r="843" ht="21.0" customHeight="1">
      <c r="B843" s="37"/>
      <c r="D843" s="38"/>
      <c r="E843" s="39"/>
      <c r="F843" s="337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39"/>
      <c r="U843" s="41"/>
      <c r="V843" s="42"/>
      <c r="W843" s="42"/>
      <c r="X843" s="41"/>
      <c r="Z843" s="44"/>
      <c r="AA843" s="44"/>
      <c r="AB843" s="44"/>
      <c r="AD843" s="72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52"/>
      <c r="AS843" s="52"/>
      <c r="AW843" s="20"/>
      <c r="AX843" s="20"/>
      <c r="AY843" s="20"/>
      <c r="AZ843" s="20"/>
    </row>
    <row r="844" ht="21.0" customHeight="1">
      <c r="B844" s="37"/>
      <c r="D844" s="38"/>
      <c r="E844" s="39"/>
      <c r="F844" s="337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39"/>
      <c r="U844" s="41"/>
      <c r="V844" s="42"/>
      <c r="W844" s="42"/>
      <c r="X844" s="41"/>
      <c r="Z844" s="44"/>
      <c r="AA844" s="44"/>
      <c r="AB844" s="44"/>
      <c r="AD844" s="72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52"/>
      <c r="AS844" s="52"/>
      <c r="AW844" s="20"/>
      <c r="AX844" s="20"/>
      <c r="AY844" s="20"/>
      <c r="AZ844" s="20"/>
    </row>
    <row r="845" ht="21.0" customHeight="1">
      <c r="B845" s="37"/>
      <c r="D845" s="38"/>
      <c r="E845" s="39"/>
      <c r="F845" s="337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39"/>
      <c r="U845" s="41"/>
      <c r="V845" s="42"/>
      <c r="W845" s="42"/>
      <c r="X845" s="41"/>
      <c r="Z845" s="44"/>
      <c r="AA845" s="44"/>
      <c r="AB845" s="44"/>
      <c r="AD845" s="72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52"/>
      <c r="AS845" s="52"/>
      <c r="AW845" s="20"/>
      <c r="AX845" s="20"/>
      <c r="AY845" s="20"/>
      <c r="AZ845" s="20"/>
    </row>
    <row r="846" ht="21.0" customHeight="1">
      <c r="B846" s="37"/>
      <c r="D846" s="38"/>
      <c r="E846" s="39"/>
      <c r="F846" s="337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39"/>
      <c r="U846" s="41"/>
      <c r="V846" s="42"/>
      <c r="W846" s="42"/>
      <c r="X846" s="41"/>
      <c r="Z846" s="44"/>
      <c r="AA846" s="44"/>
      <c r="AB846" s="44"/>
      <c r="AD846" s="72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52"/>
      <c r="AS846" s="52"/>
      <c r="AW846" s="20"/>
      <c r="AX846" s="20"/>
      <c r="AY846" s="20"/>
      <c r="AZ846" s="20"/>
    </row>
    <row r="847" ht="21.0" customHeight="1">
      <c r="B847" s="37"/>
      <c r="D847" s="38"/>
      <c r="E847" s="39"/>
      <c r="F847" s="337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39"/>
      <c r="U847" s="41"/>
      <c r="V847" s="42"/>
      <c r="W847" s="42"/>
      <c r="X847" s="41"/>
      <c r="Z847" s="44"/>
      <c r="AA847" s="44"/>
      <c r="AB847" s="44"/>
      <c r="AD847" s="72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52"/>
      <c r="AS847" s="52"/>
      <c r="AW847" s="20"/>
      <c r="AX847" s="20"/>
      <c r="AY847" s="20"/>
      <c r="AZ847" s="20"/>
    </row>
    <row r="848" ht="21.0" customHeight="1">
      <c r="B848" s="37"/>
      <c r="D848" s="38"/>
      <c r="E848" s="39"/>
      <c r="F848" s="337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39"/>
      <c r="U848" s="41"/>
      <c r="V848" s="42"/>
      <c r="W848" s="42"/>
      <c r="X848" s="41"/>
      <c r="Z848" s="44"/>
      <c r="AA848" s="44"/>
      <c r="AB848" s="44"/>
      <c r="AD848" s="72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52"/>
      <c r="AS848" s="52"/>
      <c r="AW848" s="20"/>
      <c r="AX848" s="20"/>
      <c r="AY848" s="20"/>
      <c r="AZ848" s="20"/>
    </row>
    <row r="849" ht="21.0" customHeight="1">
      <c r="B849" s="37"/>
      <c r="D849" s="38"/>
      <c r="E849" s="39"/>
      <c r="F849" s="337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39"/>
      <c r="U849" s="41"/>
      <c r="V849" s="42"/>
      <c r="W849" s="42"/>
      <c r="X849" s="41"/>
      <c r="Z849" s="44"/>
      <c r="AA849" s="44"/>
      <c r="AB849" s="44"/>
      <c r="AD849" s="72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52"/>
      <c r="AS849" s="52"/>
      <c r="AW849" s="20"/>
      <c r="AX849" s="20"/>
      <c r="AY849" s="20"/>
      <c r="AZ849" s="20"/>
    </row>
    <row r="850" ht="21.0" customHeight="1">
      <c r="B850" s="37"/>
      <c r="D850" s="38"/>
      <c r="E850" s="39"/>
      <c r="F850" s="337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39"/>
      <c r="U850" s="41"/>
      <c r="V850" s="42"/>
      <c r="W850" s="42"/>
      <c r="X850" s="41"/>
      <c r="Z850" s="44"/>
      <c r="AA850" s="44"/>
      <c r="AB850" s="44"/>
      <c r="AD850" s="72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52"/>
      <c r="AS850" s="52"/>
      <c r="AW850" s="20"/>
      <c r="AX850" s="20"/>
      <c r="AY850" s="20"/>
      <c r="AZ850" s="20"/>
    </row>
    <row r="851" ht="21.0" customHeight="1">
      <c r="B851" s="37"/>
      <c r="D851" s="38"/>
      <c r="E851" s="39"/>
      <c r="F851" s="337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39"/>
      <c r="U851" s="41"/>
      <c r="V851" s="42"/>
      <c r="W851" s="42"/>
      <c r="X851" s="41"/>
      <c r="Z851" s="44"/>
      <c r="AA851" s="44"/>
      <c r="AB851" s="44"/>
      <c r="AD851" s="72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52"/>
      <c r="AS851" s="52"/>
      <c r="AW851" s="20"/>
      <c r="AX851" s="20"/>
      <c r="AY851" s="20"/>
      <c r="AZ851" s="20"/>
    </row>
    <row r="852" ht="21.0" customHeight="1">
      <c r="B852" s="37"/>
      <c r="D852" s="38"/>
      <c r="E852" s="39"/>
      <c r="F852" s="337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39"/>
      <c r="U852" s="41"/>
      <c r="V852" s="42"/>
      <c r="W852" s="42"/>
      <c r="X852" s="41"/>
      <c r="Z852" s="44"/>
      <c r="AA852" s="44"/>
      <c r="AB852" s="44"/>
      <c r="AD852" s="72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52"/>
      <c r="AS852" s="52"/>
      <c r="AW852" s="20"/>
      <c r="AX852" s="20"/>
      <c r="AY852" s="20"/>
      <c r="AZ852" s="20"/>
    </row>
    <row r="853" ht="21.0" customHeight="1">
      <c r="B853" s="37"/>
      <c r="D853" s="38"/>
      <c r="E853" s="39"/>
      <c r="F853" s="337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39"/>
      <c r="U853" s="41"/>
      <c r="V853" s="42"/>
      <c r="W853" s="42"/>
      <c r="X853" s="41"/>
      <c r="Z853" s="44"/>
      <c r="AA853" s="44"/>
      <c r="AB853" s="44"/>
      <c r="AD853" s="72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52"/>
      <c r="AS853" s="52"/>
      <c r="AW853" s="20"/>
      <c r="AX853" s="20"/>
      <c r="AY853" s="20"/>
      <c r="AZ853" s="20"/>
    </row>
    <row r="854" ht="21.0" customHeight="1">
      <c r="B854" s="37"/>
      <c r="D854" s="38"/>
      <c r="E854" s="39"/>
      <c r="F854" s="337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39"/>
      <c r="U854" s="41"/>
      <c r="V854" s="42"/>
      <c r="W854" s="42"/>
      <c r="X854" s="41"/>
      <c r="Z854" s="44"/>
      <c r="AA854" s="44"/>
      <c r="AB854" s="44"/>
      <c r="AD854" s="72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52"/>
      <c r="AS854" s="52"/>
      <c r="AW854" s="20"/>
      <c r="AX854" s="20"/>
      <c r="AY854" s="20"/>
      <c r="AZ854" s="20"/>
    </row>
    <row r="855" ht="21.0" customHeight="1">
      <c r="B855" s="37"/>
      <c r="D855" s="38"/>
      <c r="E855" s="39"/>
      <c r="F855" s="337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39"/>
      <c r="U855" s="41"/>
      <c r="V855" s="42"/>
      <c r="W855" s="42"/>
      <c r="X855" s="41"/>
      <c r="Z855" s="44"/>
      <c r="AA855" s="44"/>
      <c r="AB855" s="44"/>
      <c r="AD855" s="72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52"/>
      <c r="AS855" s="52"/>
      <c r="AW855" s="20"/>
      <c r="AX855" s="20"/>
      <c r="AY855" s="20"/>
      <c r="AZ855" s="20"/>
    </row>
    <row r="856" ht="21.0" customHeight="1">
      <c r="B856" s="37"/>
      <c r="D856" s="38"/>
      <c r="E856" s="39"/>
      <c r="F856" s="337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39"/>
      <c r="U856" s="41"/>
      <c r="V856" s="42"/>
      <c r="W856" s="42"/>
      <c r="X856" s="41"/>
      <c r="Z856" s="44"/>
      <c r="AA856" s="44"/>
      <c r="AB856" s="44"/>
      <c r="AD856" s="72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52"/>
      <c r="AS856" s="52"/>
      <c r="AW856" s="20"/>
      <c r="AX856" s="20"/>
      <c r="AY856" s="20"/>
      <c r="AZ856" s="20"/>
    </row>
    <row r="857" ht="21.0" customHeight="1">
      <c r="B857" s="37"/>
      <c r="D857" s="38"/>
      <c r="E857" s="39"/>
      <c r="F857" s="337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39"/>
      <c r="U857" s="41"/>
      <c r="V857" s="42"/>
      <c r="W857" s="42"/>
      <c r="X857" s="41"/>
      <c r="Z857" s="44"/>
      <c r="AA857" s="44"/>
      <c r="AB857" s="44"/>
      <c r="AD857" s="72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52"/>
      <c r="AS857" s="52"/>
      <c r="AW857" s="20"/>
      <c r="AX857" s="20"/>
      <c r="AY857" s="20"/>
      <c r="AZ857" s="20"/>
    </row>
    <row r="858" ht="21.0" customHeight="1">
      <c r="B858" s="37"/>
      <c r="D858" s="38"/>
      <c r="E858" s="39"/>
      <c r="F858" s="337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39"/>
      <c r="U858" s="41"/>
      <c r="V858" s="42"/>
      <c r="W858" s="42"/>
      <c r="X858" s="41"/>
      <c r="Z858" s="44"/>
      <c r="AA858" s="44"/>
      <c r="AB858" s="44"/>
      <c r="AD858" s="72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52"/>
      <c r="AS858" s="52"/>
      <c r="AW858" s="20"/>
      <c r="AX858" s="20"/>
      <c r="AY858" s="20"/>
      <c r="AZ858" s="20"/>
    </row>
    <row r="859" ht="21.0" customHeight="1">
      <c r="B859" s="37"/>
      <c r="D859" s="38"/>
      <c r="E859" s="39"/>
      <c r="F859" s="337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39"/>
      <c r="U859" s="41"/>
      <c r="V859" s="42"/>
      <c r="W859" s="42"/>
      <c r="X859" s="41"/>
      <c r="Z859" s="44"/>
      <c r="AA859" s="44"/>
      <c r="AB859" s="44"/>
      <c r="AD859" s="72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52"/>
      <c r="AS859" s="52"/>
      <c r="AW859" s="20"/>
      <c r="AX859" s="20"/>
      <c r="AY859" s="20"/>
      <c r="AZ859" s="20"/>
    </row>
    <row r="860" ht="21.0" customHeight="1">
      <c r="B860" s="37"/>
      <c r="D860" s="38"/>
      <c r="E860" s="39"/>
      <c r="F860" s="337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39"/>
      <c r="U860" s="41"/>
      <c r="V860" s="42"/>
      <c r="W860" s="42"/>
      <c r="X860" s="41"/>
      <c r="Z860" s="44"/>
      <c r="AA860" s="44"/>
      <c r="AB860" s="44"/>
      <c r="AD860" s="72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52"/>
      <c r="AS860" s="52"/>
      <c r="AW860" s="20"/>
      <c r="AX860" s="20"/>
      <c r="AY860" s="20"/>
      <c r="AZ860" s="20"/>
    </row>
    <row r="861" ht="21.0" customHeight="1">
      <c r="B861" s="37"/>
      <c r="D861" s="38"/>
      <c r="E861" s="39"/>
      <c r="F861" s="337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39"/>
      <c r="U861" s="41"/>
      <c r="V861" s="42"/>
      <c r="W861" s="42"/>
      <c r="X861" s="41"/>
      <c r="Z861" s="44"/>
      <c r="AA861" s="44"/>
      <c r="AB861" s="44"/>
      <c r="AD861" s="72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52"/>
      <c r="AS861" s="52"/>
      <c r="AW861" s="20"/>
      <c r="AX861" s="20"/>
      <c r="AY861" s="20"/>
      <c r="AZ861" s="20"/>
    </row>
    <row r="862" ht="21.0" customHeight="1">
      <c r="B862" s="37"/>
      <c r="D862" s="38"/>
      <c r="E862" s="39"/>
      <c r="F862" s="337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39"/>
      <c r="U862" s="41"/>
      <c r="V862" s="42"/>
      <c r="W862" s="42"/>
      <c r="X862" s="41"/>
      <c r="Z862" s="44"/>
      <c r="AA862" s="44"/>
      <c r="AB862" s="44"/>
      <c r="AD862" s="72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52"/>
      <c r="AS862" s="52"/>
      <c r="AW862" s="20"/>
      <c r="AX862" s="20"/>
      <c r="AY862" s="20"/>
      <c r="AZ862" s="20"/>
    </row>
    <row r="863" ht="21.0" customHeight="1">
      <c r="B863" s="37"/>
      <c r="D863" s="38"/>
      <c r="E863" s="39"/>
      <c r="F863" s="337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39"/>
      <c r="U863" s="41"/>
      <c r="V863" s="42"/>
      <c r="W863" s="42"/>
      <c r="X863" s="41"/>
      <c r="Z863" s="44"/>
      <c r="AA863" s="44"/>
      <c r="AB863" s="44"/>
      <c r="AD863" s="72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52"/>
      <c r="AS863" s="52"/>
      <c r="AW863" s="20"/>
      <c r="AX863" s="20"/>
      <c r="AY863" s="20"/>
      <c r="AZ863" s="20"/>
    </row>
    <row r="864" ht="21.0" customHeight="1">
      <c r="B864" s="37"/>
      <c r="D864" s="38"/>
      <c r="E864" s="39"/>
      <c r="F864" s="337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39"/>
      <c r="U864" s="41"/>
      <c r="V864" s="42"/>
      <c r="W864" s="42"/>
      <c r="X864" s="41"/>
      <c r="Z864" s="44"/>
      <c r="AA864" s="44"/>
      <c r="AB864" s="44"/>
      <c r="AD864" s="72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52"/>
      <c r="AS864" s="52"/>
      <c r="AW864" s="20"/>
      <c r="AX864" s="20"/>
      <c r="AY864" s="20"/>
      <c r="AZ864" s="20"/>
    </row>
    <row r="865" ht="21.0" customHeight="1">
      <c r="B865" s="37"/>
      <c r="D865" s="38"/>
      <c r="E865" s="39"/>
      <c r="F865" s="337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39"/>
      <c r="U865" s="41"/>
      <c r="V865" s="42"/>
      <c r="W865" s="42"/>
      <c r="X865" s="41"/>
      <c r="Z865" s="44"/>
      <c r="AA865" s="44"/>
      <c r="AB865" s="44"/>
      <c r="AD865" s="72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52"/>
      <c r="AS865" s="52"/>
      <c r="AW865" s="20"/>
      <c r="AX865" s="20"/>
      <c r="AY865" s="20"/>
      <c r="AZ865" s="20"/>
    </row>
    <row r="866" ht="21.0" customHeight="1">
      <c r="B866" s="37"/>
      <c r="D866" s="38"/>
      <c r="E866" s="39"/>
      <c r="F866" s="337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39"/>
      <c r="U866" s="41"/>
      <c r="V866" s="42"/>
      <c r="W866" s="42"/>
      <c r="X866" s="41"/>
      <c r="Z866" s="44"/>
      <c r="AA866" s="44"/>
      <c r="AB866" s="44"/>
      <c r="AD866" s="72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52"/>
      <c r="AS866" s="52"/>
      <c r="AW866" s="20"/>
      <c r="AX866" s="20"/>
      <c r="AY866" s="20"/>
      <c r="AZ866" s="20"/>
    </row>
    <row r="867" ht="21.0" customHeight="1">
      <c r="B867" s="37"/>
      <c r="D867" s="38"/>
      <c r="E867" s="39"/>
      <c r="F867" s="337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39"/>
      <c r="U867" s="41"/>
      <c r="V867" s="42"/>
      <c r="W867" s="42"/>
      <c r="X867" s="41"/>
      <c r="Z867" s="44"/>
      <c r="AA867" s="44"/>
      <c r="AB867" s="44"/>
      <c r="AD867" s="72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52"/>
      <c r="AS867" s="52"/>
      <c r="AW867" s="20"/>
      <c r="AX867" s="20"/>
      <c r="AY867" s="20"/>
      <c r="AZ867" s="20"/>
    </row>
    <row r="868" ht="21.0" customHeight="1">
      <c r="B868" s="37"/>
      <c r="D868" s="38"/>
      <c r="E868" s="39"/>
      <c r="F868" s="337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39"/>
      <c r="U868" s="41"/>
      <c r="V868" s="42"/>
      <c r="W868" s="42"/>
      <c r="X868" s="41"/>
      <c r="Z868" s="44"/>
      <c r="AA868" s="44"/>
      <c r="AB868" s="44"/>
      <c r="AD868" s="72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52"/>
      <c r="AS868" s="52"/>
      <c r="AW868" s="20"/>
      <c r="AX868" s="20"/>
      <c r="AY868" s="20"/>
      <c r="AZ868" s="20"/>
    </row>
    <row r="869" ht="21.0" customHeight="1">
      <c r="B869" s="37"/>
      <c r="D869" s="38"/>
      <c r="E869" s="39"/>
      <c r="F869" s="337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39"/>
      <c r="U869" s="41"/>
      <c r="V869" s="42"/>
      <c r="W869" s="42"/>
      <c r="X869" s="41"/>
      <c r="Z869" s="44"/>
      <c r="AA869" s="44"/>
      <c r="AB869" s="44"/>
      <c r="AD869" s="72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52"/>
      <c r="AS869" s="52"/>
      <c r="AW869" s="20"/>
      <c r="AX869" s="20"/>
      <c r="AY869" s="20"/>
      <c r="AZ869" s="20"/>
    </row>
    <row r="870" ht="21.0" customHeight="1">
      <c r="B870" s="37"/>
      <c r="D870" s="38"/>
      <c r="E870" s="39"/>
      <c r="F870" s="337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39"/>
      <c r="U870" s="41"/>
      <c r="V870" s="42"/>
      <c r="W870" s="42"/>
      <c r="X870" s="41"/>
      <c r="Z870" s="44"/>
      <c r="AA870" s="44"/>
      <c r="AB870" s="44"/>
      <c r="AD870" s="72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52"/>
      <c r="AS870" s="52"/>
      <c r="AW870" s="20"/>
      <c r="AX870" s="20"/>
      <c r="AY870" s="20"/>
      <c r="AZ870" s="20"/>
    </row>
    <row r="871" ht="21.0" customHeight="1">
      <c r="B871" s="37"/>
      <c r="D871" s="38"/>
      <c r="E871" s="39"/>
      <c r="F871" s="337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39"/>
      <c r="U871" s="41"/>
      <c r="V871" s="42"/>
      <c r="W871" s="42"/>
      <c r="X871" s="41"/>
      <c r="Z871" s="44"/>
      <c r="AA871" s="44"/>
      <c r="AB871" s="44"/>
      <c r="AD871" s="72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52"/>
      <c r="AS871" s="52"/>
      <c r="AW871" s="20"/>
      <c r="AX871" s="20"/>
      <c r="AY871" s="20"/>
      <c r="AZ871" s="20"/>
    </row>
    <row r="872" ht="21.0" customHeight="1">
      <c r="B872" s="37"/>
      <c r="D872" s="38"/>
      <c r="E872" s="39"/>
      <c r="F872" s="337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39"/>
      <c r="U872" s="41"/>
      <c r="V872" s="42"/>
      <c r="W872" s="42"/>
      <c r="X872" s="41"/>
      <c r="Z872" s="44"/>
      <c r="AA872" s="44"/>
      <c r="AB872" s="44"/>
      <c r="AD872" s="72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52"/>
      <c r="AS872" s="52"/>
      <c r="AW872" s="20"/>
      <c r="AX872" s="20"/>
      <c r="AY872" s="20"/>
      <c r="AZ872" s="20"/>
    </row>
    <row r="873" ht="21.0" customHeight="1">
      <c r="B873" s="37"/>
      <c r="D873" s="38"/>
      <c r="E873" s="39"/>
      <c r="F873" s="337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39"/>
      <c r="U873" s="41"/>
      <c r="V873" s="42"/>
      <c r="W873" s="42"/>
      <c r="X873" s="41"/>
      <c r="Z873" s="44"/>
      <c r="AA873" s="44"/>
      <c r="AB873" s="44"/>
      <c r="AD873" s="72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52"/>
      <c r="AS873" s="52"/>
      <c r="AW873" s="20"/>
      <c r="AX873" s="20"/>
      <c r="AY873" s="20"/>
      <c r="AZ873" s="20"/>
    </row>
    <row r="874" ht="21.0" customHeight="1">
      <c r="B874" s="37"/>
      <c r="D874" s="38"/>
      <c r="E874" s="39"/>
      <c r="F874" s="337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39"/>
      <c r="U874" s="41"/>
      <c r="V874" s="42"/>
      <c r="W874" s="42"/>
      <c r="X874" s="41"/>
      <c r="Z874" s="44"/>
      <c r="AA874" s="44"/>
      <c r="AB874" s="44"/>
      <c r="AD874" s="72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52"/>
      <c r="AS874" s="52"/>
      <c r="AW874" s="20"/>
      <c r="AX874" s="20"/>
      <c r="AY874" s="20"/>
      <c r="AZ874" s="20"/>
    </row>
    <row r="875" ht="21.0" customHeight="1">
      <c r="B875" s="37"/>
      <c r="D875" s="38"/>
      <c r="E875" s="39"/>
      <c r="F875" s="337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39"/>
      <c r="U875" s="41"/>
      <c r="V875" s="42"/>
      <c r="W875" s="42"/>
      <c r="X875" s="41"/>
      <c r="Z875" s="44"/>
      <c r="AA875" s="44"/>
      <c r="AB875" s="44"/>
      <c r="AD875" s="72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52"/>
      <c r="AS875" s="52"/>
      <c r="AW875" s="20"/>
      <c r="AX875" s="20"/>
      <c r="AY875" s="20"/>
      <c r="AZ875" s="20"/>
    </row>
    <row r="876" ht="21.0" customHeight="1">
      <c r="B876" s="37"/>
      <c r="D876" s="38"/>
      <c r="E876" s="39"/>
      <c r="F876" s="337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39"/>
      <c r="U876" s="41"/>
      <c r="V876" s="42"/>
      <c r="W876" s="42"/>
      <c r="X876" s="41"/>
      <c r="Z876" s="44"/>
      <c r="AA876" s="44"/>
      <c r="AB876" s="44"/>
      <c r="AD876" s="72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52"/>
      <c r="AS876" s="52"/>
      <c r="AW876" s="20"/>
      <c r="AX876" s="20"/>
      <c r="AY876" s="20"/>
      <c r="AZ876" s="20"/>
    </row>
    <row r="877" ht="21.0" customHeight="1">
      <c r="B877" s="37"/>
      <c r="D877" s="38"/>
      <c r="E877" s="39"/>
      <c r="F877" s="337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39"/>
      <c r="U877" s="41"/>
      <c r="V877" s="42"/>
      <c r="W877" s="42"/>
      <c r="X877" s="41"/>
      <c r="Z877" s="44"/>
      <c r="AA877" s="44"/>
      <c r="AB877" s="44"/>
      <c r="AD877" s="72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52"/>
      <c r="AS877" s="52"/>
      <c r="AW877" s="20"/>
      <c r="AX877" s="20"/>
      <c r="AY877" s="20"/>
      <c r="AZ877" s="20"/>
    </row>
    <row r="878" ht="21.0" customHeight="1">
      <c r="B878" s="37"/>
      <c r="D878" s="38"/>
      <c r="E878" s="39"/>
      <c r="F878" s="337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39"/>
      <c r="U878" s="41"/>
      <c r="V878" s="42"/>
      <c r="W878" s="42"/>
      <c r="X878" s="41"/>
      <c r="Z878" s="44"/>
      <c r="AA878" s="44"/>
      <c r="AB878" s="44"/>
      <c r="AD878" s="72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52"/>
      <c r="AS878" s="52"/>
      <c r="AW878" s="20"/>
      <c r="AX878" s="20"/>
      <c r="AY878" s="20"/>
      <c r="AZ878" s="20"/>
    </row>
    <row r="879" ht="21.0" customHeight="1">
      <c r="B879" s="37"/>
      <c r="D879" s="38"/>
      <c r="E879" s="39"/>
      <c r="F879" s="337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39"/>
      <c r="U879" s="41"/>
      <c r="V879" s="42"/>
      <c r="W879" s="42"/>
      <c r="X879" s="41"/>
      <c r="Z879" s="44"/>
      <c r="AA879" s="44"/>
      <c r="AB879" s="44"/>
      <c r="AD879" s="72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52"/>
      <c r="AS879" s="52"/>
      <c r="AW879" s="20"/>
      <c r="AX879" s="20"/>
      <c r="AY879" s="20"/>
      <c r="AZ879" s="20"/>
    </row>
    <row r="880" ht="21.0" customHeight="1">
      <c r="B880" s="37"/>
      <c r="D880" s="38"/>
      <c r="E880" s="39"/>
      <c r="F880" s="337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39"/>
      <c r="U880" s="41"/>
      <c r="V880" s="42"/>
      <c r="W880" s="42"/>
      <c r="X880" s="41"/>
      <c r="Z880" s="44"/>
      <c r="AA880" s="44"/>
      <c r="AB880" s="44"/>
      <c r="AD880" s="72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52"/>
      <c r="AS880" s="52"/>
      <c r="AW880" s="20"/>
      <c r="AX880" s="20"/>
      <c r="AY880" s="20"/>
      <c r="AZ880" s="20"/>
    </row>
    <row r="881" ht="21.0" customHeight="1">
      <c r="B881" s="37"/>
      <c r="D881" s="38"/>
      <c r="E881" s="39"/>
      <c r="F881" s="337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39"/>
      <c r="U881" s="41"/>
      <c r="V881" s="42"/>
      <c r="W881" s="42"/>
      <c r="X881" s="41"/>
      <c r="Z881" s="44"/>
      <c r="AA881" s="44"/>
      <c r="AB881" s="44"/>
      <c r="AD881" s="72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52"/>
      <c r="AS881" s="52"/>
      <c r="AW881" s="20"/>
      <c r="AX881" s="20"/>
      <c r="AY881" s="20"/>
      <c r="AZ881" s="20"/>
    </row>
    <row r="882" ht="21.0" customHeight="1">
      <c r="B882" s="37"/>
      <c r="D882" s="38"/>
      <c r="E882" s="39"/>
      <c r="F882" s="337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39"/>
      <c r="U882" s="41"/>
      <c r="V882" s="42"/>
      <c r="W882" s="42"/>
      <c r="X882" s="41"/>
      <c r="Z882" s="44"/>
      <c r="AA882" s="44"/>
      <c r="AB882" s="44"/>
      <c r="AD882" s="72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52"/>
      <c r="AS882" s="52"/>
      <c r="AW882" s="20"/>
      <c r="AX882" s="20"/>
      <c r="AY882" s="20"/>
      <c r="AZ882" s="20"/>
    </row>
    <row r="883" ht="21.0" customHeight="1">
      <c r="B883" s="37"/>
      <c r="D883" s="38"/>
      <c r="E883" s="39"/>
      <c r="F883" s="337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39"/>
      <c r="U883" s="41"/>
      <c r="V883" s="42"/>
      <c r="W883" s="42"/>
      <c r="X883" s="41"/>
      <c r="Z883" s="44"/>
      <c r="AA883" s="44"/>
      <c r="AB883" s="44"/>
      <c r="AD883" s="72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52"/>
      <c r="AS883" s="52"/>
      <c r="AW883" s="20"/>
      <c r="AX883" s="20"/>
      <c r="AY883" s="20"/>
      <c r="AZ883" s="20"/>
    </row>
    <row r="884" ht="21.0" customHeight="1">
      <c r="B884" s="37"/>
      <c r="D884" s="38"/>
      <c r="E884" s="39"/>
      <c r="F884" s="337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39"/>
      <c r="U884" s="41"/>
      <c r="V884" s="42"/>
      <c r="W884" s="42"/>
      <c r="X884" s="41"/>
      <c r="Z884" s="44"/>
      <c r="AA884" s="44"/>
      <c r="AB884" s="44"/>
      <c r="AD884" s="72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52"/>
      <c r="AS884" s="52"/>
      <c r="AW884" s="20"/>
      <c r="AX884" s="20"/>
      <c r="AY884" s="20"/>
      <c r="AZ884" s="20"/>
    </row>
    <row r="885" ht="21.0" customHeight="1">
      <c r="B885" s="37"/>
      <c r="D885" s="38"/>
      <c r="E885" s="39"/>
      <c r="F885" s="337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39"/>
      <c r="U885" s="41"/>
      <c r="V885" s="42"/>
      <c r="W885" s="42"/>
      <c r="X885" s="41"/>
      <c r="Z885" s="44"/>
      <c r="AA885" s="44"/>
      <c r="AB885" s="44"/>
      <c r="AD885" s="72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52"/>
      <c r="AS885" s="52"/>
      <c r="AW885" s="20"/>
      <c r="AX885" s="20"/>
      <c r="AY885" s="20"/>
      <c r="AZ885" s="20"/>
    </row>
    <row r="886" ht="21.0" customHeight="1">
      <c r="B886" s="37"/>
      <c r="D886" s="38"/>
      <c r="E886" s="39"/>
      <c r="F886" s="337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39"/>
      <c r="U886" s="41"/>
      <c r="V886" s="42"/>
      <c r="W886" s="42"/>
      <c r="X886" s="41"/>
      <c r="Z886" s="44"/>
      <c r="AA886" s="44"/>
      <c r="AB886" s="44"/>
      <c r="AD886" s="72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52"/>
      <c r="AS886" s="52"/>
      <c r="AW886" s="20"/>
      <c r="AX886" s="20"/>
      <c r="AY886" s="20"/>
      <c r="AZ886" s="20"/>
    </row>
    <row r="887" ht="21.0" customHeight="1">
      <c r="B887" s="37"/>
      <c r="D887" s="38"/>
      <c r="E887" s="39"/>
      <c r="F887" s="337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39"/>
      <c r="U887" s="41"/>
      <c r="V887" s="42"/>
      <c r="W887" s="42"/>
      <c r="X887" s="41"/>
      <c r="Z887" s="44"/>
      <c r="AA887" s="44"/>
      <c r="AB887" s="44"/>
      <c r="AD887" s="72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52"/>
      <c r="AS887" s="52"/>
      <c r="AW887" s="20"/>
      <c r="AX887" s="20"/>
      <c r="AY887" s="20"/>
      <c r="AZ887" s="20"/>
    </row>
    <row r="888" ht="21.0" customHeight="1">
      <c r="B888" s="37"/>
      <c r="D888" s="38"/>
      <c r="E888" s="39"/>
      <c r="F888" s="337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39"/>
      <c r="U888" s="41"/>
      <c r="V888" s="42"/>
      <c r="W888" s="42"/>
      <c r="X888" s="41"/>
      <c r="Z888" s="44"/>
      <c r="AA888" s="44"/>
      <c r="AB888" s="44"/>
      <c r="AD888" s="72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52"/>
      <c r="AS888" s="52"/>
      <c r="AW888" s="20"/>
      <c r="AX888" s="20"/>
      <c r="AY888" s="20"/>
      <c r="AZ888" s="20"/>
    </row>
    <row r="889" ht="21.0" customHeight="1">
      <c r="B889" s="37"/>
      <c r="D889" s="38"/>
      <c r="E889" s="39"/>
      <c r="F889" s="337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39"/>
      <c r="U889" s="41"/>
      <c r="V889" s="42"/>
      <c r="W889" s="42"/>
      <c r="X889" s="41"/>
      <c r="Z889" s="44"/>
      <c r="AA889" s="44"/>
      <c r="AB889" s="44"/>
      <c r="AD889" s="72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52"/>
      <c r="AS889" s="52"/>
      <c r="AW889" s="20"/>
      <c r="AX889" s="20"/>
      <c r="AY889" s="20"/>
      <c r="AZ889" s="20"/>
    </row>
    <row r="890" ht="21.0" customHeight="1">
      <c r="B890" s="37"/>
      <c r="D890" s="38"/>
      <c r="E890" s="39"/>
      <c r="F890" s="337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39"/>
      <c r="U890" s="41"/>
      <c r="V890" s="42"/>
      <c r="W890" s="42"/>
      <c r="X890" s="41"/>
      <c r="Z890" s="44"/>
      <c r="AA890" s="44"/>
      <c r="AB890" s="44"/>
      <c r="AD890" s="72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52"/>
      <c r="AS890" s="52"/>
      <c r="AW890" s="20"/>
      <c r="AX890" s="20"/>
      <c r="AY890" s="20"/>
      <c r="AZ890" s="20"/>
    </row>
    <row r="891" ht="21.0" customHeight="1">
      <c r="B891" s="37"/>
      <c r="D891" s="38"/>
      <c r="E891" s="39"/>
      <c r="F891" s="337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39"/>
      <c r="U891" s="41"/>
      <c r="V891" s="42"/>
      <c r="W891" s="42"/>
      <c r="X891" s="41"/>
      <c r="Z891" s="44"/>
      <c r="AA891" s="44"/>
      <c r="AB891" s="44"/>
      <c r="AD891" s="72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52"/>
      <c r="AS891" s="52"/>
      <c r="AW891" s="20"/>
      <c r="AX891" s="20"/>
      <c r="AY891" s="20"/>
      <c r="AZ891" s="20"/>
    </row>
    <row r="892" ht="21.0" customHeight="1">
      <c r="B892" s="37"/>
      <c r="D892" s="38"/>
      <c r="E892" s="39"/>
      <c r="F892" s="337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39"/>
      <c r="U892" s="41"/>
      <c r="V892" s="42"/>
      <c r="W892" s="42"/>
      <c r="X892" s="41"/>
      <c r="Z892" s="44"/>
      <c r="AA892" s="44"/>
      <c r="AB892" s="44"/>
      <c r="AD892" s="72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52"/>
      <c r="AS892" s="52"/>
      <c r="AW892" s="20"/>
      <c r="AX892" s="20"/>
      <c r="AY892" s="20"/>
      <c r="AZ892" s="20"/>
    </row>
    <row r="893" ht="21.0" customHeight="1">
      <c r="B893" s="37"/>
      <c r="D893" s="38"/>
      <c r="E893" s="39"/>
      <c r="F893" s="337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39"/>
      <c r="U893" s="41"/>
      <c r="V893" s="42"/>
      <c r="W893" s="42"/>
      <c r="X893" s="41"/>
      <c r="Z893" s="44"/>
      <c r="AA893" s="44"/>
      <c r="AB893" s="44"/>
      <c r="AD893" s="72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52"/>
      <c r="AS893" s="52"/>
      <c r="AW893" s="20"/>
      <c r="AX893" s="20"/>
      <c r="AY893" s="20"/>
      <c r="AZ893" s="20"/>
    </row>
    <row r="894" ht="21.0" customHeight="1">
      <c r="B894" s="37"/>
      <c r="D894" s="38"/>
      <c r="E894" s="39"/>
      <c r="F894" s="337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39"/>
      <c r="U894" s="41"/>
      <c r="V894" s="42"/>
      <c r="W894" s="42"/>
      <c r="X894" s="41"/>
      <c r="Z894" s="44"/>
      <c r="AA894" s="44"/>
      <c r="AB894" s="44"/>
      <c r="AD894" s="72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52"/>
      <c r="AS894" s="52"/>
      <c r="AW894" s="20"/>
      <c r="AX894" s="20"/>
      <c r="AY894" s="20"/>
      <c r="AZ894" s="20"/>
    </row>
    <row r="895" ht="21.0" customHeight="1">
      <c r="B895" s="37"/>
      <c r="D895" s="38"/>
      <c r="E895" s="39"/>
      <c r="F895" s="337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39"/>
      <c r="U895" s="41"/>
      <c r="V895" s="42"/>
      <c r="W895" s="42"/>
      <c r="X895" s="41"/>
      <c r="Z895" s="44"/>
      <c r="AA895" s="44"/>
      <c r="AB895" s="44"/>
      <c r="AD895" s="72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52"/>
      <c r="AS895" s="52"/>
      <c r="AW895" s="20"/>
      <c r="AX895" s="20"/>
      <c r="AY895" s="20"/>
      <c r="AZ895" s="20"/>
    </row>
    <row r="896" ht="21.0" customHeight="1">
      <c r="B896" s="37"/>
      <c r="D896" s="38"/>
      <c r="E896" s="39"/>
      <c r="F896" s="337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39"/>
      <c r="U896" s="41"/>
      <c r="V896" s="42"/>
      <c r="W896" s="42"/>
      <c r="X896" s="41"/>
      <c r="Z896" s="44"/>
      <c r="AA896" s="44"/>
      <c r="AB896" s="44"/>
      <c r="AD896" s="72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52"/>
      <c r="AS896" s="52"/>
      <c r="AW896" s="20"/>
      <c r="AX896" s="20"/>
      <c r="AY896" s="20"/>
      <c r="AZ896" s="20"/>
    </row>
    <row r="897" ht="21.0" customHeight="1">
      <c r="B897" s="37"/>
      <c r="D897" s="38"/>
      <c r="E897" s="39"/>
      <c r="F897" s="337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39"/>
      <c r="U897" s="41"/>
      <c r="V897" s="42"/>
      <c r="W897" s="42"/>
      <c r="X897" s="41"/>
      <c r="Z897" s="44"/>
      <c r="AA897" s="44"/>
      <c r="AB897" s="44"/>
      <c r="AD897" s="72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52"/>
      <c r="AS897" s="52"/>
      <c r="AW897" s="20"/>
      <c r="AX897" s="20"/>
      <c r="AY897" s="20"/>
      <c r="AZ897" s="20"/>
    </row>
    <row r="898" ht="21.0" customHeight="1">
      <c r="B898" s="37"/>
      <c r="D898" s="38"/>
      <c r="E898" s="39"/>
      <c r="F898" s="337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39"/>
      <c r="U898" s="41"/>
      <c r="V898" s="42"/>
      <c r="W898" s="42"/>
      <c r="X898" s="41"/>
      <c r="Z898" s="44"/>
      <c r="AA898" s="44"/>
      <c r="AB898" s="44"/>
      <c r="AD898" s="72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52"/>
      <c r="AS898" s="52"/>
      <c r="AW898" s="20"/>
      <c r="AX898" s="20"/>
      <c r="AY898" s="20"/>
      <c r="AZ898" s="20"/>
    </row>
    <row r="899" ht="21.0" customHeight="1">
      <c r="B899" s="37"/>
      <c r="D899" s="38"/>
      <c r="E899" s="39"/>
      <c r="F899" s="337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39"/>
      <c r="U899" s="41"/>
      <c r="V899" s="42"/>
      <c r="W899" s="42"/>
      <c r="X899" s="41"/>
      <c r="Z899" s="44"/>
      <c r="AA899" s="44"/>
      <c r="AB899" s="44"/>
      <c r="AD899" s="72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52"/>
      <c r="AS899" s="52"/>
      <c r="AW899" s="20"/>
      <c r="AX899" s="20"/>
      <c r="AY899" s="20"/>
      <c r="AZ899" s="20"/>
    </row>
    <row r="900" ht="21.0" customHeight="1">
      <c r="B900" s="37"/>
      <c r="D900" s="38"/>
      <c r="E900" s="39"/>
      <c r="F900" s="337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39"/>
      <c r="U900" s="41"/>
      <c r="V900" s="42"/>
      <c r="W900" s="42"/>
      <c r="X900" s="41"/>
      <c r="Z900" s="44"/>
      <c r="AA900" s="44"/>
      <c r="AB900" s="44"/>
      <c r="AD900" s="72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52"/>
      <c r="AS900" s="52"/>
      <c r="AW900" s="20"/>
      <c r="AX900" s="20"/>
      <c r="AY900" s="20"/>
      <c r="AZ900" s="20"/>
    </row>
    <row r="901" ht="21.0" customHeight="1">
      <c r="B901" s="37"/>
      <c r="D901" s="38"/>
      <c r="E901" s="39"/>
      <c r="F901" s="337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39"/>
      <c r="U901" s="41"/>
      <c r="V901" s="42"/>
      <c r="W901" s="42"/>
      <c r="X901" s="41"/>
      <c r="Z901" s="44"/>
      <c r="AA901" s="44"/>
      <c r="AB901" s="44"/>
      <c r="AD901" s="72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52"/>
      <c r="AS901" s="52"/>
      <c r="AW901" s="20"/>
      <c r="AX901" s="20"/>
      <c r="AY901" s="20"/>
      <c r="AZ901" s="20"/>
    </row>
    <row r="902" ht="21.0" customHeight="1">
      <c r="B902" s="37"/>
      <c r="D902" s="38"/>
      <c r="E902" s="39"/>
      <c r="F902" s="337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39"/>
      <c r="U902" s="41"/>
      <c r="V902" s="42"/>
      <c r="W902" s="42"/>
      <c r="X902" s="41"/>
      <c r="Z902" s="44"/>
      <c r="AA902" s="44"/>
      <c r="AB902" s="44"/>
      <c r="AD902" s="72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52"/>
      <c r="AS902" s="52"/>
      <c r="AW902" s="20"/>
      <c r="AX902" s="20"/>
      <c r="AY902" s="20"/>
      <c r="AZ902" s="20"/>
    </row>
    <row r="903" ht="21.0" customHeight="1">
      <c r="B903" s="37"/>
      <c r="D903" s="38"/>
      <c r="E903" s="39"/>
      <c r="F903" s="337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39"/>
      <c r="U903" s="41"/>
      <c r="V903" s="42"/>
      <c r="W903" s="42"/>
      <c r="X903" s="41"/>
      <c r="Z903" s="44"/>
      <c r="AA903" s="44"/>
      <c r="AB903" s="44"/>
      <c r="AD903" s="72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52"/>
      <c r="AS903" s="52"/>
      <c r="AW903" s="20"/>
      <c r="AX903" s="20"/>
      <c r="AY903" s="20"/>
      <c r="AZ903" s="20"/>
    </row>
    <row r="904" ht="21.0" customHeight="1">
      <c r="B904" s="37"/>
      <c r="D904" s="38"/>
      <c r="E904" s="39"/>
      <c r="F904" s="337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39"/>
      <c r="U904" s="41"/>
      <c r="V904" s="42"/>
      <c r="W904" s="42"/>
      <c r="X904" s="41"/>
      <c r="Z904" s="44"/>
      <c r="AA904" s="44"/>
      <c r="AB904" s="44"/>
      <c r="AD904" s="72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52"/>
      <c r="AS904" s="52"/>
      <c r="AW904" s="20"/>
      <c r="AX904" s="20"/>
      <c r="AY904" s="20"/>
      <c r="AZ904" s="20"/>
    </row>
    <row r="905" ht="21.0" customHeight="1">
      <c r="B905" s="37"/>
      <c r="D905" s="38"/>
      <c r="E905" s="39"/>
      <c r="F905" s="337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39"/>
      <c r="U905" s="41"/>
      <c r="V905" s="42"/>
      <c r="W905" s="42"/>
      <c r="X905" s="41"/>
      <c r="Z905" s="44"/>
      <c r="AA905" s="44"/>
      <c r="AB905" s="44"/>
      <c r="AD905" s="72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52"/>
      <c r="AS905" s="52"/>
      <c r="AW905" s="20"/>
      <c r="AX905" s="20"/>
      <c r="AY905" s="20"/>
      <c r="AZ905" s="20"/>
    </row>
    <row r="906" ht="21.0" customHeight="1">
      <c r="B906" s="37"/>
      <c r="D906" s="38"/>
      <c r="E906" s="39"/>
      <c r="F906" s="337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39"/>
      <c r="U906" s="41"/>
      <c r="V906" s="42"/>
      <c r="W906" s="42"/>
      <c r="X906" s="41"/>
      <c r="Z906" s="44"/>
      <c r="AA906" s="44"/>
      <c r="AB906" s="44"/>
      <c r="AD906" s="72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52"/>
      <c r="AS906" s="52"/>
      <c r="AW906" s="20"/>
      <c r="AX906" s="20"/>
      <c r="AY906" s="20"/>
      <c r="AZ906" s="20"/>
    </row>
    <row r="907" ht="21.0" customHeight="1">
      <c r="B907" s="37"/>
      <c r="D907" s="38"/>
      <c r="E907" s="39"/>
      <c r="F907" s="337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39"/>
      <c r="U907" s="41"/>
      <c r="V907" s="42"/>
      <c r="W907" s="42"/>
      <c r="X907" s="41"/>
      <c r="Z907" s="44"/>
      <c r="AA907" s="44"/>
      <c r="AB907" s="44"/>
      <c r="AD907" s="72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52"/>
      <c r="AS907" s="52"/>
      <c r="AW907" s="20"/>
      <c r="AX907" s="20"/>
      <c r="AY907" s="20"/>
      <c r="AZ907" s="20"/>
    </row>
    <row r="908" ht="21.0" customHeight="1">
      <c r="B908" s="37"/>
      <c r="D908" s="38"/>
      <c r="E908" s="39"/>
      <c r="F908" s="337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39"/>
      <c r="U908" s="41"/>
      <c r="V908" s="42"/>
      <c r="W908" s="42"/>
      <c r="X908" s="41"/>
      <c r="Z908" s="44"/>
      <c r="AA908" s="44"/>
      <c r="AB908" s="44"/>
      <c r="AD908" s="72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52"/>
      <c r="AS908" s="52"/>
      <c r="AW908" s="20"/>
      <c r="AX908" s="20"/>
      <c r="AY908" s="20"/>
      <c r="AZ908" s="20"/>
    </row>
    <row r="909" ht="21.0" customHeight="1">
      <c r="B909" s="37"/>
      <c r="D909" s="38"/>
      <c r="E909" s="39"/>
      <c r="F909" s="337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39"/>
      <c r="U909" s="41"/>
      <c r="V909" s="42"/>
      <c r="W909" s="42"/>
      <c r="X909" s="41"/>
      <c r="Z909" s="44"/>
      <c r="AA909" s="44"/>
      <c r="AB909" s="44"/>
      <c r="AD909" s="72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52"/>
      <c r="AS909" s="52"/>
      <c r="AW909" s="20"/>
      <c r="AX909" s="20"/>
      <c r="AY909" s="20"/>
      <c r="AZ909" s="20"/>
    </row>
    <row r="910" ht="21.0" customHeight="1">
      <c r="B910" s="37"/>
      <c r="D910" s="38"/>
      <c r="E910" s="39"/>
      <c r="F910" s="337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39"/>
      <c r="U910" s="41"/>
      <c r="V910" s="42"/>
      <c r="W910" s="42"/>
      <c r="X910" s="41"/>
      <c r="Z910" s="44"/>
      <c r="AA910" s="44"/>
      <c r="AB910" s="44"/>
      <c r="AD910" s="72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52"/>
      <c r="AS910" s="52"/>
      <c r="AW910" s="20"/>
      <c r="AX910" s="20"/>
      <c r="AY910" s="20"/>
      <c r="AZ910" s="20"/>
    </row>
    <row r="911" ht="21.0" customHeight="1">
      <c r="B911" s="37"/>
      <c r="D911" s="38"/>
      <c r="E911" s="39"/>
      <c r="F911" s="337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39"/>
      <c r="U911" s="41"/>
      <c r="V911" s="42"/>
      <c r="W911" s="42"/>
      <c r="X911" s="41"/>
      <c r="Z911" s="44"/>
      <c r="AA911" s="44"/>
      <c r="AB911" s="44"/>
      <c r="AD911" s="72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52"/>
      <c r="AS911" s="52"/>
      <c r="AW911" s="20"/>
      <c r="AX911" s="20"/>
      <c r="AY911" s="20"/>
      <c r="AZ911" s="20"/>
    </row>
    <row r="912" ht="21.0" customHeight="1">
      <c r="B912" s="37"/>
      <c r="D912" s="38"/>
      <c r="E912" s="39"/>
      <c r="F912" s="337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39"/>
      <c r="U912" s="41"/>
      <c r="V912" s="42"/>
      <c r="W912" s="42"/>
      <c r="X912" s="41"/>
      <c r="Z912" s="44"/>
      <c r="AA912" s="44"/>
      <c r="AB912" s="44"/>
      <c r="AD912" s="72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52"/>
      <c r="AS912" s="52"/>
      <c r="AW912" s="20"/>
      <c r="AX912" s="20"/>
      <c r="AY912" s="20"/>
      <c r="AZ912" s="20"/>
    </row>
    <row r="913" ht="21.0" customHeight="1">
      <c r="B913" s="37"/>
      <c r="D913" s="38"/>
      <c r="E913" s="39"/>
      <c r="F913" s="337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39"/>
      <c r="U913" s="41"/>
      <c r="V913" s="42"/>
      <c r="W913" s="42"/>
      <c r="X913" s="41"/>
      <c r="Z913" s="44"/>
      <c r="AA913" s="44"/>
      <c r="AB913" s="44"/>
      <c r="AD913" s="72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52"/>
      <c r="AS913" s="52"/>
      <c r="AW913" s="20"/>
      <c r="AX913" s="20"/>
      <c r="AY913" s="20"/>
      <c r="AZ913" s="20"/>
    </row>
    <row r="914" ht="21.0" customHeight="1">
      <c r="B914" s="37"/>
      <c r="D914" s="38"/>
      <c r="E914" s="39"/>
      <c r="F914" s="337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39"/>
      <c r="U914" s="41"/>
      <c r="V914" s="42"/>
      <c r="W914" s="42"/>
      <c r="X914" s="41"/>
      <c r="Z914" s="44"/>
      <c r="AA914" s="44"/>
      <c r="AB914" s="44"/>
      <c r="AD914" s="72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52"/>
      <c r="AS914" s="52"/>
      <c r="AW914" s="20"/>
      <c r="AX914" s="20"/>
      <c r="AY914" s="20"/>
      <c r="AZ914" s="20"/>
    </row>
    <row r="915" ht="21.0" customHeight="1">
      <c r="B915" s="37"/>
      <c r="D915" s="38"/>
      <c r="E915" s="39"/>
      <c r="F915" s="337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39"/>
      <c r="U915" s="41"/>
      <c r="V915" s="42"/>
      <c r="W915" s="42"/>
      <c r="X915" s="41"/>
      <c r="Z915" s="44"/>
      <c r="AA915" s="44"/>
      <c r="AB915" s="44"/>
      <c r="AD915" s="72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52"/>
      <c r="AS915" s="52"/>
      <c r="AW915" s="20"/>
      <c r="AX915" s="20"/>
      <c r="AY915" s="20"/>
      <c r="AZ915" s="20"/>
    </row>
    <row r="916" ht="21.0" customHeight="1">
      <c r="B916" s="37"/>
      <c r="D916" s="38"/>
      <c r="E916" s="39"/>
      <c r="F916" s="337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39"/>
      <c r="U916" s="41"/>
      <c r="V916" s="42"/>
      <c r="W916" s="42"/>
      <c r="X916" s="41"/>
      <c r="Z916" s="44"/>
      <c r="AA916" s="44"/>
      <c r="AB916" s="44"/>
      <c r="AD916" s="72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52"/>
      <c r="AS916" s="52"/>
      <c r="AW916" s="20"/>
      <c r="AX916" s="20"/>
      <c r="AY916" s="20"/>
      <c r="AZ916" s="20"/>
    </row>
    <row r="917" ht="21.0" customHeight="1">
      <c r="B917" s="37"/>
      <c r="D917" s="38"/>
      <c r="E917" s="39"/>
      <c r="F917" s="337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39"/>
      <c r="U917" s="41"/>
      <c r="V917" s="42"/>
      <c r="W917" s="42"/>
      <c r="X917" s="41"/>
      <c r="Z917" s="44"/>
      <c r="AA917" s="44"/>
      <c r="AB917" s="44"/>
      <c r="AD917" s="72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52"/>
      <c r="AS917" s="52"/>
      <c r="AW917" s="20"/>
      <c r="AX917" s="20"/>
      <c r="AY917" s="20"/>
      <c r="AZ917" s="20"/>
    </row>
    <row r="918" ht="21.0" customHeight="1">
      <c r="B918" s="37"/>
      <c r="D918" s="38"/>
      <c r="E918" s="39"/>
      <c r="F918" s="337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39"/>
      <c r="U918" s="41"/>
      <c r="V918" s="42"/>
      <c r="W918" s="42"/>
      <c r="X918" s="41"/>
      <c r="Z918" s="44"/>
      <c r="AA918" s="44"/>
      <c r="AB918" s="44"/>
      <c r="AD918" s="72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52"/>
      <c r="AS918" s="52"/>
      <c r="AW918" s="20"/>
      <c r="AX918" s="20"/>
      <c r="AY918" s="20"/>
      <c r="AZ918" s="20"/>
    </row>
    <row r="919" ht="21.0" customHeight="1">
      <c r="B919" s="37"/>
      <c r="D919" s="38"/>
      <c r="E919" s="39"/>
      <c r="F919" s="337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39"/>
      <c r="U919" s="41"/>
      <c r="V919" s="42"/>
      <c r="W919" s="42"/>
      <c r="X919" s="41"/>
      <c r="Z919" s="44"/>
      <c r="AA919" s="44"/>
      <c r="AB919" s="44"/>
      <c r="AD919" s="72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52"/>
      <c r="AS919" s="52"/>
      <c r="AW919" s="20"/>
      <c r="AX919" s="20"/>
      <c r="AY919" s="20"/>
      <c r="AZ919" s="20"/>
    </row>
    <row r="920" ht="21.0" customHeight="1">
      <c r="B920" s="37"/>
      <c r="D920" s="38"/>
      <c r="E920" s="39"/>
      <c r="F920" s="337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39"/>
      <c r="U920" s="41"/>
      <c r="V920" s="42"/>
      <c r="W920" s="42"/>
      <c r="X920" s="41"/>
      <c r="Z920" s="44"/>
      <c r="AA920" s="44"/>
      <c r="AB920" s="44"/>
      <c r="AD920" s="72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52"/>
      <c r="AS920" s="52"/>
      <c r="AW920" s="20"/>
      <c r="AX920" s="20"/>
      <c r="AY920" s="20"/>
      <c r="AZ920" s="20"/>
    </row>
    <row r="921" ht="21.0" customHeight="1">
      <c r="B921" s="37"/>
      <c r="D921" s="38"/>
      <c r="E921" s="39"/>
      <c r="F921" s="337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39"/>
      <c r="U921" s="41"/>
      <c r="V921" s="42"/>
      <c r="W921" s="42"/>
      <c r="X921" s="41"/>
      <c r="Z921" s="44"/>
      <c r="AA921" s="44"/>
      <c r="AB921" s="44"/>
      <c r="AD921" s="72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52"/>
      <c r="AS921" s="52"/>
      <c r="AW921" s="20"/>
      <c r="AX921" s="20"/>
      <c r="AY921" s="20"/>
      <c r="AZ921" s="20"/>
    </row>
    <row r="922" ht="21.0" customHeight="1">
      <c r="B922" s="37"/>
      <c r="D922" s="38"/>
      <c r="E922" s="39"/>
      <c r="F922" s="337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39"/>
      <c r="U922" s="41"/>
      <c r="V922" s="42"/>
      <c r="W922" s="42"/>
      <c r="X922" s="41"/>
      <c r="Z922" s="44"/>
      <c r="AA922" s="44"/>
      <c r="AB922" s="44"/>
      <c r="AD922" s="72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52"/>
      <c r="AS922" s="52"/>
      <c r="AW922" s="20"/>
      <c r="AX922" s="20"/>
      <c r="AY922" s="20"/>
      <c r="AZ922" s="20"/>
    </row>
    <row r="923" ht="21.0" customHeight="1">
      <c r="B923" s="37"/>
      <c r="D923" s="38"/>
      <c r="E923" s="39"/>
      <c r="F923" s="337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39"/>
      <c r="U923" s="41"/>
      <c r="V923" s="42"/>
      <c r="W923" s="42"/>
      <c r="X923" s="41"/>
      <c r="Z923" s="44"/>
      <c r="AA923" s="44"/>
      <c r="AB923" s="44"/>
      <c r="AD923" s="72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52"/>
      <c r="AS923" s="52"/>
      <c r="AW923" s="20"/>
      <c r="AX923" s="20"/>
      <c r="AY923" s="20"/>
      <c r="AZ923" s="20"/>
    </row>
    <row r="924" ht="21.0" customHeight="1">
      <c r="B924" s="37"/>
      <c r="D924" s="38"/>
      <c r="E924" s="39"/>
      <c r="F924" s="337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39"/>
      <c r="U924" s="41"/>
      <c r="V924" s="42"/>
      <c r="W924" s="42"/>
      <c r="X924" s="41"/>
      <c r="Z924" s="44"/>
      <c r="AA924" s="44"/>
      <c r="AB924" s="44"/>
      <c r="AD924" s="72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52"/>
      <c r="AS924" s="52"/>
      <c r="AW924" s="20"/>
      <c r="AX924" s="20"/>
      <c r="AY924" s="20"/>
      <c r="AZ924" s="20"/>
    </row>
    <row r="925" ht="21.0" customHeight="1">
      <c r="B925" s="37"/>
      <c r="D925" s="38"/>
      <c r="E925" s="39"/>
      <c r="F925" s="337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39"/>
      <c r="U925" s="41"/>
      <c r="V925" s="42"/>
      <c r="W925" s="42"/>
      <c r="X925" s="41"/>
      <c r="Z925" s="44"/>
      <c r="AA925" s="44"/>
      <c r="AB925" s="44"/>
      <c r="AD925" s="72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52"/>
      <c r="AS925" s="52"/>
      <c r="AW925" s="20"/>
      <c r="AX925" s="20"/>
      <c r="AY925" s="20"/>
      <c r="AZ925" s="20"/>
    </row>
    <row r="926" ht="21.0" customHeight="1">
      <c r="B926" s="37"/>
      <c r="D926" s="38"/>
      <c r="E926" s="39"/>
      <c r="F926" s="337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39"/>
      <c r="U926" s="41"/>
      <c r="V926" s="42"/>
      <c r="W926" s="42"/>
      <c r="X926" s="41"/>
      <c r="Z926" s="44"/>
      <c r="AA926" s="44"/>
      <c r="AB926" s="44"/>
      <c r="AD926" s="72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52"/>
      <c r="AS926" s="52"/>
      <c r="AW926" s="20"/>
      <c r="AX926" s="20"/>
      <c r="AY926" s="20"/>
      <c r="AZ926" s="20"/>
    </row>
    <row r="927" ht="21.0" customHeight="1">
      <c r="B927" s="37"/>
      <c r="D927" s="38"/>
      <c r="E927" s="39"/>
      <c r="F927" s="337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39"/>
      <c r="U927" s="41"/>
      <c r="V927" s="42"/>
      <c r="W927" s="42"/>
      <c r="X927" s="41"/>
      <c r="Z927" s="44"/>
      <c r="AA927" s="44"/>
      <c r="AB927" s="44"/>
      <c r="AD927" s="72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52"/>
      <c r="AS927" s="52"/>
      <c r="AW927" s="20"/>
      <c r="AX927" s="20"/>
      <c r="AY927" s="20"/>
      <c r="AZ927" s="20"/>
    </row>
    <row r="928" ht="21.0" customHeight="1">
      <c r="B928" s="37"/>
      <c r="D928" s="38"/>
      <c r="E928" s="39"/>
      <c r="F928" s="337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39"/>
      <c r="U928" s="41"/>
      <c r="V928" s="42"/>
      <c r="W928" s="42"/>
      <c r="X928" s="41"/>
      <c r="Z928" s="44"/>
      <c r="AA928" s="44"/>
      <c r="AB928" s="44"/>
      <c r="AD928" s="72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52"/>
      <c r="AS928" s="52"/>
      <c r="AW928" s="20"/>
      <c r="AX928" s="20"/>
      <c r="AY928" s="20"/>
      <c r="AZ928" s="20"/>
    </row>
    <row r="929" ht="21.0" customHeight="1">
      <c r="B929" s="37"/>
      <c r="D929" s="38"/>
      <c r="E929" s="39"/>
      <c r="F929" s="337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39"/>
      <c r="U929" s="41"/>
      <c r="V929" s="42"/>
      <c r="W929" s="42"/>
      <c r="X929" s="41"/>
      <c r="Z929" s="44"/>
      <c r="AA929" s="44"/>
      <c r="AB929" s="44"/>
      <c r="AD929" s="72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52"/>
      <c r="AS929" s="52"/>
      <c r="AW929" s="20"/>
      <c r="AX929" s="20"/>
      <c r="AY929" s="20"/>
      <c r="AZ929" s="20"/>
    </row>
    <row r="930" ht="21.0" customHeight="1">
      <c r="B930" s="37"/>
      <c r="D930" s="38"/>
      <c r="E930" s="39"/>
      <c r="F930" s="337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39"/>
      <c r="U930" s="41"/>
      <c r="V930" s="42"/>
      <c r="W930" s="42"/>
      <c r="X930" s="41"/>
      <c r="Z930" s="44"/>
      <c r="AA930" s="44"/>
      <c r="AB930" s="44"/>
      <c r="AD930" s="72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52"/>
      <c r="AS930" s="52"/>
      <c r="AW930" s="20"/>
      <c r="AX930" s="20"/>
      <c r="AY930" s="20"/>
      <c r="AZ930" s="20"/>
    </row>
    <row r="931" ht="21.0" customHeight="1">
      <c r="B931" s="37"/>
      <c r="D931" s="38"/>
      <c r="E931" s="39"/>
      <c r="F931" s="337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39"/>
      <c r="U931" s="41"/>
      <c r="V931" s="42"/>
      <c r="W931" s="42"/>
      <c r="X931" s="41"/>
      <c r="Z931" s="44"/>
      <c r="AA931" s="44"/>
      <c r="AB931" s="44"/>
      <c r="AD931" s="72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52"/>
      <c r="AS931" s="52"/>
      <c r="AW931" s="20"/>
      <c r="AX931" s="20"/>
      <c r="AY931" s="20"/>
      <c r="AZ931" s="20"/>
    </row>
    <row r="932" ht="21.0" customHeight="1">
      <c r="B932" s="37"/>
      <c r="D932" s="38"/>
      <c r="E932" s="39"/>
      <c r="F932" s="337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39"/>
      <c r="U932" s="41"/>
      <c r="V932" s="42"/>
      <c r="W932" s="42"/>
      <c r="X932" s="41"/>
      <c r="Z932" s="44"/>
      <c r="AA932" s="44"/>
      <c r="AB932" s="44"/>
      <c r="AD932" s="72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52"/>
      <c r="AS932" s="52"/>
      <c r="AW932" s="20"/>
      <c r="AX932" s="20"/>
      <c r="AY932" s="20"/>
      <c r="AZ932" s="20"/>
    </row>
    <row r="933" ht="21.0" customHeight="1">
      <c r="B933" s="37"/>
      <c r="D933" s="38"/>
      <c r="E933" s="39"/>
      <c r="F933" s="337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39"/>
      <c r="U933" s="41"/>
      <c r="V933" s="42"/>
      <c r="W933" s="42"/>
      <c r="X933" s="41"/>
      <c r="Z933" s="44"/>
      <c r="AA933" s="44"/>
      <c r="AB933" s="44"/>
      <c r="AD933" s="72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52"/>
      <c r="AS933" s="52"/>
      <c r="AW933" s="20"/>
      <c r="AX933" s="20"/>
      <c r="AY933" s="20"/>
      <c r="AZ933" s="20"/>
    </row>
    <row r="934" ht="21.0" customHeight="1">
      <c r="B934" s="37"/>
      <c r="D934" s="38"/>
      <c r="E934" s="39"/>
      <c r="F934" s="337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39"/>
      <c r="U934" s="41"/>
      <c r="V934" s="42"/>
      <c r="W934" s="42"/>
      <c r="X934" s="41"/>
      <c r="Z934" s="44"/>
      <c r="AA934" s="44"/>
      <c r="AB934" s="44"/>
      <c r="AD934" s="72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52"/>
      <c r="AS934" s="52"/>
      <c r="AW934" s="20"/>
      <c r="AX934" s="20"/>
      <c r="AY934" s="20"/>
      <c r="AZ934" s="20"/>
    </row>
    <row r="935" ht="21.0" customHeight="1">
      <c r="B935" s="37"/>
      <c r="D935" s="38"/>
      <c r="E935" s="39"/>
      <c r="F935" s="337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39"/>
      <c r="U935" s="41"/>
      <c r="V935" s="42"/>
      <c r="W935" s="42"/>
      <c r="X935" s="41"/>
      <c r="Z935" s="44"/>
      <c r="AA935" s="44"/>
      <c r="AB935" s="44"/>
      <c r="AD935" s="72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52"/>
      <c r="AS935" s="52"/>
      <c r="AW935" s="20"/>
      <c r="AX935" s="20"/>
      <c r="AY935" s="20"/>
      <c r="AZ935" s="20"/>
    </row>
    <row r="936" ht="21.0" customHeight="1">
      <c r="B936" s="37"/>
      <c r="D936" s="38"/>
      <c r="E936" s="39"/>
      <c r="F936" s="337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39"/>
      <c r="U936" s="41"/>
      <c r="V936" s="42"/>
      <c r="W936" s="42"/>
      <c r="X936" s="41"/>
      <c r="Z936" s="44"/>
      <c r="AA936" s="44"/>
      <c r="AB936" s="44"/>
      <c r="AD936" s="72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52"/>
      <c r="AS936" s="52"/>
      <c r="AW936" s="20"/>
      <c r="AX936" s="20"/>
      <c r="AY936" s="20"/>
      <c r="AZ936" s="20"/>
    </row>
    <row r="937" ht="21.0" customHeight="1">
      <c r="B937" s="37"/>
      <c r="D937" s="38"/>
      <c r="E937" s="39"/>
      <c r="F937" s="337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39"/>
      <c r="U937" s="41"/>
      <c r="V937" s="42"/>
      <c r="W937" s="42"/>
      <c r="X937" s="41"/>
      <c r="Z937" s="44"/>
      <c r="AA937" s="44"/>
      <c r="AB937" s="44"/>
      <c r="AD937" s="72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52"/>
      <c r="AS937" s="52"/>
      <c r="AW937" s="20"/>
      <c r="AX937" s="20"/>
      <c r="AY937" s="20"/>
      <c r="AZ937" s="20"/>
    </row>
    <row r="938" ht="21.0" customHeight="1">
      <c r="B938" s="37"/>
      <c r="D938" s="38"/>
      <c r="E938" s="39"/>
      <c r="F938" s="337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39"/>
      <c r="U938" s="41"/>
      <c r="V938" s="42"/>
      <c r="W938" s="42"/>
      <c r="X938" s="41"/>
      <c r="Z938" s="44"/>
      <c r="AA938" s="44"/>
      <c r="AB938" s="44"/>
      <c r="AD938" s="72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52"/>
      <c r="AS938" s="52"/>
      <c r="AW938" s="20"/>
      <c r="AX938" s="20"/>
      <c r="AY938" s="20"/>
      <c r="AZ938" s="20"/>
    </row>
    <row r="939" ht="21.0" customHeight="1">
      <c r="B939" s="37"/>
      <c r="D939" s="38"/>
      <c r="E939" s="39"/>
      <c r="F939" s="337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39"/>
      <c r="U939" s="41"/>
      <c r="V939" s="42"/>
      <c r="W939" s="42"/>
      <c r="X939" s="41"/>
      <c r="Z939" s="44"/>
      <c r="AA939" s="44"/>
      <c r="AB939" s="44"/>
      <c r="AD939" s="72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52"/>
      <c r="AS939" s="52"/>
      <c r="AW939" s="20"/>
      <c r="AX939" s="20"/>
      <c r="AY939" s="20"/>
      <c r="AZ939" s="20"/>
    </row>
    <row r="940" ht="21.0" customHeight="1">
      <c r="B940" s="37"/>
      <c r="D940" s="38"/>
      <c r="E940" s="39"/>
      <c r="F940" s="337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39"/>
      <c r="U940" s="41"/>
      <c r="V940" s="42"/>
      <c r="W940" s="42"/>
      <c r="X940" s="41"/>
      <c r="Z940" s="44"/>
      <c r="AA940" s="44"/>
      <c r="AB940" s="44"/>
      <c r="AD940" s="72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52"/>
      <c r="AS940" s="52"/>
      <c r="AW940" s="20"/>
      <c r="AX940" s="20"/>
      <c r="AY940" s="20"/>
      <c r="AZ940" s="20"/>
    </row>
    <row r="941" ht="21.0" customHeight="1">
      <c r="B941" s="37"/>
      <c r="D941" s="38"/>
      <c r="E941" s="39"/>
      <c r="F941" s="337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39"/>
      <c r="U941" s="41"/>
      <c r="V941" s="42"/>
      <c r="W941" s="42"/>
      <c r="X941" s="41"/>
      <c r="Z941" s="44"/>
      <c r="AA941" s="44"/>
      <c r="AB941" s="44"/>
      <c r="AD941" s="72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52"/>
      <c r="AS941" s="52"/>
      <c r="AW941" s="20"/>
      <c r="AX941" s="20"/>
      <c r="AY941" s="20"/>
      <c r="AZ941" s="20"/>
    </row>
    <row r="942" ht="21.0" customHeight="1">
      <c r="B942" s="37"/>
      <c r="D942" s="38"/>
      <c r="E942" s="39"/>
      <c r="F942" s="337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39"/>
      <c r="U942" s="41"/>
      <c r="V942" s="42"/>
      <c r="W942" s="42"/>
      <c r="X942" s="41"/>
      <c r="Z942" s="44"/>
      <c r="AA942" s="44"/>
      <c r="AB942" s="44"/>
      <c r="AD942" s="72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52"/>
      <c r="AS942" s="52"/>
      <c r="AW942" s="20"/>
      <c r="AX942" s="20"/>
      <c r="AY942" s="20"/>
      <c r="AZ942" s="20"/>
    </row>
    <row r="943" ht="21.0" customHeight="1">
      <c r="B943" s="37"/>
      <c r="D943" s="38"/>
      <c r="E943" s="39"/>
      <c r="F943" s="337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39"/>
      <c r="U943" s="41"/>
      <c r="V943" s="42"/>
      <c r="W943" s="42"/>
      <c r="X943" s="41"/>
      <c r="Z943" s="44"/>
      <c r="AA943" s="44"/>
      <c r="AB943" s="44"/>
      <c r="AD943" s="72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52"/>
      <c r="AS943" s="52"/>
      <c r="AW943" s="20"/>
      <c r="AX943" s="20"/>
      <c r="AY943" s="20"/>
      <c r="AZ943" s="20"/>
    </row>
    <row r="944" ht="21.0" customHeight="1">
      <c r="B944" s="37"/>
      <c r="D944" s="38"/>
      <c r="E944" s="39"/>
      <c r="F944" s="337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39"/>
      <c r="U944" s="41"/>
      <c r="V944" s="42"/>
      <c r="W944" s="42"/>
      <c r="X944" s="41"/>
      <c r="Z944" s="44"/>
      <c r="AA944" s="44"/>
      <c r="AB944" s="44"/>
      <c r="AD944" s="72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52"/>
      <c r="AS944" s="52"/>
      <c r="AW944" s="20"/>
      <c r="AX944" s="20"/>
      <c r="AY944" s="20"/>
      <c r="AZ944" s="20"/>
    </row>
    <row r="945" ht="21.0" customHeight="1">
      <c r="B945" s="37"/>
      <c r="D945" s="38"/>
      <c r="E945" s="39"/>
      <c r="F945" s="337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39"/>
      <c r="U945" s="41"/>
      <c r="V945" s="42"/>
      <c r="W945" s="42"/>
      <c r="X945" s="41"/>
      <c r="Z945" s="44"/>
      <c r="AA945" s="44"/>
      <c r="AB945" s="44"/>
      <c r="AD945" s="72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52"/>
      <c r="AS945" s="52"/>
      <c r="AW945" s="20"/>
      <c r="AX945" s="20"/>
      <c r="AY945" s="20"/>
      <c r="AZ945" s="20"/>
    </row>
    <row r="946" ht="21.0" customHeight="1">
      <c r="B946" s="37"/>
      <c r="D946" s="38"/>
      <c r="E946" s="39"/>
      <c r="F946" s="337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39"/>
      <c r="U946" s="41"/>
      <c r="V946" s="42"/>
      <c r="W946" s="42"/>
      <c r="X946" s="41"/>
      <c r="Z946" s="44"/>
      <c r="AA946" s="44"/>
      <c r="AB946" s="44"/>
      <c r="AD946" s="72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52"/>
      <c r="AS946" s="52"/>
      <c r="AW946" s="20"/>
      <c r="AX946" s="20"/>
      <c r="AY946" s="20"/>
      <c r="AZ946" s="20"/>
    </row>
    <row r="947" ht="21.0" customHeight="1">
      <c r="B947" s="37"/>
      <c r="D947" s="38"/>
      <c r="E947" s="39"/>
      <c r="F947" s="337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39"/>
      <c r="U947" s="41"/>
      <c r="V947" s="42"/>
      <c r="W947" s="42"/>
      <c r="X947" s="41"/>
      <c r="Z947" s="44"/>
      <c r="AA947" s="44"/>
      <c r="AB947" s="44"/>
      <c r="AD947" s="72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52"/>
      <c r="AS947" s="52"/>
      <c r="AW947" s="20"/>
      <c r="AX947" s="20"/>
      <c r="AY947" s="20"/>
      <c r="AZ947" s="20"/>
    </row>
    <row r="948" ht="21.0" customHeight="1">
      <c r="B948" s="37"/>
      <c r="D948" s="38"/>
      <c r="E948" s="39"/>
      <c r="F948" s="337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39"/>
      <c r="U948" s="41"/>
      <c r="V948" s="42"/>
      <c r="W948" s="42"/>
      <c r="X948" s="41"/>
      <c r="Z948" s="44"/>
      <c r="AA948" s="44"/>
      <c r="AB948" s="44"/>
      <c r="AD948" s="72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52"/>
      <c r="AS948" s="52"/>
      <c r="AW948" s="20"/>
      <c r="AX948" s="20"/>
      <c r="AY948" s="20"/>
      <c r="AZ948" s="20"/>
    </row>
    <row r="949" ht="21.0" customHeight="1">
      <c r="B949" s="37"/>
      <c r="D949" s="38"/>
      <c r="E949" s="39"/>
      <c r="F949" s="337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39"/>
      <c r="U949" s="41"/>
      <c r="V949" s="42"/>
      <c r="W949" s="42"/>
      <c r="X949" s="41"/>
      <c r="Z949" s="44"/>
      <c r="AA949" s="44"/>
      <c r="AB949" s="44"/>
      <c r="AD949" s="72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52"/>
      <c r="AS949" s="52"/>
      <c r="AW949" s="20"/>
      <c r="AX949" s="20"/>
      <c r="AY949" s="20"/>
      <c r="AZ949" s="20"/>
    </row>
    <row r="950" ht="21.0" customHeight="1">
      <c r="B950" s="37"/>
      <c r="D950" s="38"/>
      <c r="E950" s="39"/>
      <c r="F950" s="337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39"/>
      <c r="U950" s="41"/>
      <c r="V950" s="42"/>
      <c r="W950" s="42"/>
      <c r="X950" s="41"/>
      <c r="Z950" s="44"/>
      <c r="AA950" s="44"/>
      <c r="AB950" s="44"/>
      <c r="AD950" s="72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52"/>
      <c r="AS950" s="52"/>
      <c r="AW950" s="20"/>
      <c r="AX950" s="20"/>
      <c r="AY950" s="20"/>
      <c r="AZ950" s="20"/>
    </row>
    <row r="951" ht="21.0" customHeight="1">
      <c r="B951" s="37"/>
      <c r="D951" s="38"/>
      <c r="E951" s="39"/>
      <c r="F951" s="337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39"/>
      <c r="U951" s="41"/>
      <c r="V951" s="42"/>
      <c r="W951" s="42"/>
      <c r="X951" s="41"/>
      <c r="Z951" s="44"/>
      <c r="AA951" s="44"/>
      <c r="AB951" s="44"/>
      <c r="AD951" s="72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52"/>
      <c r="AS951" s="52"/>
      <c r="AW951" s="20"/>
      <c r="AX951" s="20"/>
      <c r="AY951" s="20"/>
      <c r="AZ951" s="20"/>
    </row>
    <row r="952" ht="21.0" customHeight="1">
      <c r="B952" s="37"/>
      <c r="D952" s="38"/>
      <c r="E952" s="39"/>
      <c r="F952" s="337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39"/>
      <c r="U952" s="41"/>
      <c r="V952" s="42"/>
      <c r="W952" s="42"/>
      <c r="X952" s="41"/>
      <c r="Z952" s="44"/>
      <c r="AA952" s="44"/>
      <c r="AB952" s="44"/>
      <c r="AD952" s="72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52"/>
      <c r="AS952" s="52"/>
      <c r="AW952" s="20"/>
      <c r="AX952" s="20"/>
      <c r="AY952" s="20"/>
      <c r="AZ952" s="20"/>
    </row>
    <row r="953" ht="21.0" customHeight="1">
      <c r="B953" s="37"/>
      <c r="D953" s="38"/>
      <c r="E953" s="39"/>
      <c r="F953" s="337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39"/>
      <c r="U953" s="41"/>
      <c r="V953" s="42"/>
      <c r="W953" s="42"/>
      <c r="X953" s="41"/>
      <c r="Z953" s="44"/>
      <c r="AA953" s="44"/>
      <c r="AB953" s="44"/>
      <c r="AD953" s="72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52"/>
      <c r="AS953" s="52"/>
      <c r="AW953" s="20"/>
      <c r="AX953" s="20"/>
      <c r="AY953" s="20"/>
      <c r="AZ953" s="20"/>
    </row>
    <row r="954" ht="21.0" customHeight="1">
      <c r="B954" s="37"/>
      <c r="D954" s="38"/>
      <c r="E954" s="39"/>
      <c r="F954" s="337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39"/>
      <c r="U954" s="41"/>
      <c r="V954" s="42"/>
      <c r="W954" s="42"/>
      <c r="X954" s="41"/>
      <c r="Z954" s="44"/>
      <c r="AA954" s="44"/>
      <c r="AB954" s="44"/>
      <c r="AD954" s="72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52"/>
      <c r="AS954" s="52"/>
      <c r="AW954" s="20"/>
      <c r="AX954" s="20"/>
      <c r="AY954" s="20"/>
      <c r="AZ954" s="20"/>
    </row>
    <row r="955" ht="21.0" customHeight="1">
      <c r="B955" s="37"/>
      <c r="D955" s="38"/>
      <c r="E955" s="39"/>
      <c r="F955" s="337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39"/>
      <c r="U955" s="41"/>
      <c r="V955" s="42"/>
      <c r="W955" s="42"/>
      <c r="X955" s="41"/>
      <c r="Z955" s="44"/>
      <c r="AA955" s="44"/>
      <c r="AB955" s="44"/>
      <c r="AD955" s="72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52"/>
      <c r="AS955" s="52"/>
      <c r="AW955" s="20"/>
      <c r="AX955" s="20"/>
      <c r="AY955" s="20"/>
      <c r="AZ955" s="20"/>
    </row>
    <row r="956" ht="21.0" customHeight="1">
      <c r="B956" s="37"/>
      <c r="D956" s="38"/>
      <c r="E956" s="39"/>
      <c r="F956" s="337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39"/>
      <c r="U956" s="41"/>
      <c r="V956" s="42"/>
      <c r="W956" s="42"/>
      <c r="X956" s="41"/>
      <c r="Z956" s="44"/>
      <c r="AA956" s="44"/>
      <c r="AB956" s="44"/>
      <c r="AD956" s="72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52"/>
      <c r="AS956" s="52"/>
      <c r="AW956" s="20"/>
      <c r="AX956" s="20"/>
      <c r="AY956" s="20"/>
      <c r="AZ956" s="20"/>
    </row>
    <row r="957" ht="21.0" customHeight="1">
      <c r="B957" s="37"/>
      <c r="D957" s="38"/>
      <c r="E957" s="39"/>
      <c r="F957" s="337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39"/>
      <c r="U957" s="41"/>
      <c r="V957" s="42"/>
      <c r="W957" s="42"/>
      <c r="X957" s="41"/>
      <c r="Z957" s="44"/>
      <c r="AA957" s="44"/>
      <c r="AB957" s="44"/>
      <c r="AD957" s="72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52"/>
      <c r="AS957" s="52"/>
      <c r="AW957" s="20"/>
      <c r="AX957" s="20"/>
      <c r="AY957" s="20"/>
      <c r="AZ957" s="20"/>
    </row>
    <row r="958" ht="21.0" customHeight="1">
      <c r="B958" s="37"/>
      <c r="D958" s="38"/>
      <c r="E958" s="39"/>
      <c r="F958" s="337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39"/>
      <c r="U958" s="41"/>
      <c r="V958" s="42"/>
      <c r="W958" s="42"/>
      <c r="X958" s="41"/>
      <c r="Z958" s="44"/>
      <c r="AA958" s="44"/>
      <c r="AB958" s="44"/>
      <c r="AD958" s="72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52"/>
      <c r="AS958" s="52"/>
      <c r="AW958" s="20"/>
      <c r="AX958" s="20"/>
      <c r="AY958" s="20"/>
      <c r="AZ958" s="20"/>
    </row>
    <row r="959" ht="21.0" customHeight="1">
      <c r="B959" s="37"/>
      <c r="D959" s="38"/>
      <c r="E959" s="39"/>
      <c r="F959" s="337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39"/>
      <c r="U959" s="41"/>
      <c r="V959" s="42"/>
      <c r="W959" s="42"/>
      <c r="X959" s="41"/>
      <c r="Z959" s="44"/>
      <c r="AA959" s="44"/>
      <c r="AB959" s="44"/>
      <c r="AD959" s="72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52"/>
      <c r="AS959" s="52"/>
      <c r="AW959" s="20"/>
      <c r="AX959" s="20"/>
      <c r="AY959" s="20"/>
      <c r="AZ959" s="20"/>
    </row>
    <row r="960" ht="21.0" customHeight="1">
      <c r="B960" s="37"/>
      <c r="D960" s="38"/>
      <c r="E960" s="39"/>
      <c r="F960" s="337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39"/>
      <c r="U960" s="41"/>
      <c r="V960" s="42"/>
      <c r="W960" s="42"/>
      <c r="X960" s="41"/>
      <c r="Z960" s="44"/>
      <c r="AA960" s="44"/>
      <c r="AB960" s="44"/>
      <c r="AD960" s="72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52"/>
      <c r="AS960" s="52"/>
      <c r="AW960" s="20"/>
      <c r="AX960" s="20"/>
      <c r="AY960" s="20"/>
      <c r="AZ960" s="20"/>
    </row>
    <row r="961" ht="21.0" customHeight="1">
      <c r="B961" s="37"/>
      <c r="D961" s="38"/>
      <c r="E961" s="39"/>
      <c r="F961" s="337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39"/>
      <c r="U961" s="41"/>
      <c r="V961" s="42"/>
      <c r="W961" s="42"/>
      <c r="X961" s="41"/>
      <c r="Z961" s="44"/>
      <c r="AA961" s="44"/>
      <c r="AB961" s="44"/>
      <c r="AD961" s="72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52"/>
      <c r="AS961" s="52"/>
      <c r="AW961" s="20"/>
      <c r="AX961" s="20"/>
      <c r="AY961" s="20"/>
      <c r="AZ961" s="20"/>
    </row>
    <row r="962" ht="21.0" customHeight="1">
      <c r="B962" s="37"/>
      <c r="D962" s="38"/>
      <c r="E962" s="39"/>
      <c r="F962" s="337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39"/>
      <c r="U962" s="41"/>
      <c r="V962" s="42"/>
      <c r="W962" s="42"/>
      <c r="X962" s="41"/>
      <c r="Z962" s="44"/>
      <c r="AA962" s="44"/>
      <c r="AB962" s="44"/>
      <c r="AD962" s="72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52"/>
      <c r="AS962" s="52"/>
      <c r="AW962" s="20"/>
      <c r="AX962" s="20"/>
      <c r="AY962" s="20"/>
      <c r="AZ962" s="20"/>
    </row>
    <row r="963" ht="21.0" customHeight="1">
      <c r="B963" s="37"/>
      <c r="D963" s="38"/>
      <c r="E963" s="39"/>
      <c r="F963" s="337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39"/>
      <c r="U963" s="41"/>
      <c r="V963" s="42"/>
      <c r="W963" s="42"/>
      <c r="X963" s="41"/>
      <c r="Z963" s="44"/>
      <c r="AA963" s="44"/>
      <c r="AB963" s="44"/>
      <c r="AD963" s="72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52"/>
      <c r="AS963" s="52"/>
      <c r="AW963" s="20"/>
      <c r="AX963" s="20"/>
      <c r="AY963" s="20"/>
      <c r="AZ963" s="20"/>
    </row>
    <row r="964" ht="21.0" customHeight="1">
      <c r="B964" s="37"/>
      <c r="D964" s="38"/>
      <c r="E964" s="39"/>
      <c r="F964" s="337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39"/>
      <c r="U964" s="41"/>
      <c r="V964" s="42"/>
      <c r="W964" s="42"/>
      <c r="X964" s="41"/>
      <c r="Z964" s="44"/>
      <c r="AA964" s="44"/>
      <c r="AB964" s="44"/>
      <c r="AD964" s="72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52"/>
      <c r="AS964" s="52"/>
      <c r="AW964" s="20"/>
      <c r="AX964" s="20"/>
      <c r="AY964" s="20"/>
      <c r="AZ964" s="20"/>
    </row>
    <row r="965" ht="21.0" customHeight="1">
      <c r="B965" s="37"/>
      <c r="D965" s="38"/>
      <c r="E965" s="39"/>
      <c r="F965" s="337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39"/>
      <c r="U965" s="41"/>
      <c r="V965" s="42"/>
      <c r="W965" s="42"/>
      <c r="X965" s="41"/>
      <c r="Z965" s="44"/>
      <c r="AA965" s="44"/>
      <c r="AB965" s="44"/>
      <c r="AD965" s="72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52"/>
      <c r="AS965" s="52"/>
      <c r="AW965" s="20"/>
      <c r="AX965" s="20"/>
      <c r="AY965" s="20"/>
      <c r="AZ965" s="20"/>
    </row>
    <row r="966" ht="21.0" customHeight="1">
      <c r="B966" s="37"/>
      <c r="D966" s="38"/>
      <c r="E966" s="39"/>
      <c r="F966" s="337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39"/>
      <c r="U966" s="41"/>
      <c r="V966" s="42"/>
      <c r="W966" s="42"/>
      <c r="X966" s="41"/>
      <c r="Z966" s="44"/>
      <c r="AA966" s="44"/>
      <c r="AB966" s="44"/>
      <c r="AD966" s="72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52"/>
      <c r="AS966" s="52"/>
      <c r="AW966" s="20"/>
      <c r="AX966" s="20"/>
      <c r="AY966" s="20"/>
      <c r="AZ966" s="20"/>
    </row>
    <row r="967" ht="21.0" customHeight="1">
      <c r="B967" s="37"/>
      <c r="D967" s="38"/>
      <c r="E967" s="39"/>
      <c r="F967" s="337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39"/>
      <c r="U967" s="41"/>
      <c r="V967" s="42"/>
      <c r="W967" s="42"/>
      <c r="X967" s="41"/>
      <c r="Z967" s="44"/>
      <c r="AA967" s="44"/>
      <c r="AB967" s="44"/>
      <c r="AD967" s="72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52"/>
      <c r="AS967" s="52"/>
      <c r="AW967" s="20"/>
      <c r="AX967" s="20"/>
      <c r="AY967" s="20"/>
      <c r="AZ967" s="20"/>
    </row>
    <row r="968" ht="21.0" customHeight="1">
      <c r="B968" s="37"/>
      <c r="D968" s="38"/>
      <c r="E968" s="39"/>
      <c r="F968" s="337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39"/>
      <c r="U968" s="41"/>
      <c r="V968" s="42"/>
      <c r="W968" s="42"/>
      <c r="X968" s="41"/>
      <c r="Z968" s="44"/>
      <c r="AA968" s="44"/>
      <c r="AB968" s="44"/>
      <c r="AD968" s="72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52"/>
      <c r="AS968" s="52"/>
      <c r="AW968" s="20"/>
      <c r="AX968" s="20"/>
      <c r="AY968" s="20"/>
      <c r="AZ968" s="20"/>
    </row>
    <row r="969" ht="21.0" customHeight="1">
      <c r="B969" s="37"/>
      <c r="D969" s="38"/>
      <c r="E969" s="39"/>
      <c r="F969" s="337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39"/>
      <c r="U969" s="41"/>
      <c r="V969" s="42"/>
      <c r="W969" s="42"/>
      <c r="X969" s="41"/>
      <c r="Z969" s="44"/>
      <c r="AA969" s="44"/>
      <c r="AB969" s="44"/>
      <c r="AD969" s="72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52"/>
      <c r="AS969" s="52"/>
      <c r="AW969" s="20"/>
      <c r="AX969" s="20"/>
      <c r="AY969" s="20"/>
      <c r="AZ969" s="20"/>
    </row>
    <row r="970" ht="21.0" customHeight="1">
      <c r="B970" s="37"/>
      <c r="D970" s="38"/>
      <c r="E970" s="39"/>
      <c r="F970" s="337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39"/>
      <c r="U970" s="41"/>
      <c r="V970" s="42"/>
      <c r="W970" s="42"/>
      <c r="X970" s="41"/>
      <c r="Z970" s="44"/>
      <c r="AA970" s="44"/>
      <c r="AB970" s="44"/>
      <c r="AD970" s="72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52"/>
      <c r="AS970" s="52"/>
      <c r="AW970" s="20"/>
      <c r="AX970" s="20"/>
      <c r="AY970" s="20"/>
      <c r="AZ970" s="20"/>
    </row>
    <row r="971" ht="21.0" customHeight="1">
      <c r="B971" s="37"/>
      <c r="D971" s="38"/>
      <c r="E971" s="39"/>
      <c r="F971" s="337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39"/>
      <c r="U971" s="41"/>
      <c r="V971" s="42"/>
      <c r="W971" s="42"/>
      <c r="X971" s="41"/>
      <c r="Z971" s="44"/>
      <c r="AA971" s="44"/>
      <c r="AB971" s="44"/>
      <c r="AD971" s="72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52"/>
      <c r="AS971" s="52"/>
      <c r="AW971" s="20"/>
      <c r="AX971" s="20"/>
      <c r="AY971" s="20"/>
      <c r="AZ971" s="20"/>
    </row>
    <row r="972" ht="21.0" customHeight="1">
      <c r="B972" s="37"/>
      <c r="D972" s="38"/>
      <c r="E972" s="39"/>
      <c r="F972" s="337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39"/>
      <c r="U972" s="41"/>
      <c r="V972" s="42"/>
      <c r="W972" s="42"/>
      <c r="X972" s="41"/>
      <c r="Z972" s="44"/>
      <c r="AA972" s="44"/>
      <c r="AB972" s="44"/>
      <c r="AD972" s="72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52"/>
      <c r="AS972" s="52"/>
      <c r="AW972" s="20"/>
      <c r="AX972" s="20"/>
      <c r="AY972" s="20"/>
      <c r="AZ972" s="20"/>
    </row>
    <row r="973" ht="21.0" customHeight="1">
      <c r="B973" s="37"/>
      <c r="D973" s="38"/>
      <c r="E973" s="39"/>
      <c r="F973" s="337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39"/>
      <c r="U973" s="41"/>
      <c r="V973" s="42"/>
      <c r="W973" s="42"/>
      <c r="X973" s="41"/>
      <c r="Z973" s="44"/>
      <c r="AA973" s="44"/>
      <c r="AB973" s="44"/>
      <c r="AD973" s="72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52"/>
      <c r="AS973" s="52"/>
      <c r="AW973" s="20"/>
      <c r="AX973" s="20"/>
      <c r="AY973" s="20"/>
      <c r="AZ973" s="20"/>
    </row>
    <row r="974" ht="21.0" customHeight="1">
      <c r="B974" s="37"/>
      <c r="D974" s="38"/>
      <c r="E974" s="39"/>
      <c r="F974" s="337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39"/>
      <c r="U974" s="41"/>
      <c r="V974" s="42"/>
      <c r="W974" s="42"/>
      <c r="X974" s="41"/>
      <c r="Z974" s="44"/>
      <c r="AA974" s="44"/>
      <c r="AB974" s="44"/>
      <c r="AD974" s="72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52"/>
      <c r="AS974" s="52"/>
      <c r="AW974" s="20"/>
      <c r="AX974" s="20"/>
      <c r="AY974" s="20"/>
      <c r="AZ974" s="20"/>
    </row>
    <row r="975" ht="21.0" customHeight="1">
      <c r="B975" s="37"/>
      <c r="D975" s="38"/>
      <c r="E975" s="39"/>
      <c r="F975" s="337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39"/>
      <c r="U975" s="41"/>
      <c r="V975" s="42"/>
      <c r="W975" s="42"/>
      <c r="X975" s="41"/>
      <c r="Z975" s="44"/>
      <c r="AA975" s="44"/>
      <c r="AB975" s="44"/>
      <c r="AD975" s="72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52"/>
      <c r="AS975" s="52"/>
      <c r="AW975" s="20"/>
      <c r="AX975" s="20"/>
      <c r="AY975" s="20"/>
      <c r="AZ975" s="20"/>
    </row>
    <row r="976" ht="21.0" customHeight="1">
      <c r="B976" s="37"/>
      <c r="D976" s="38"/>
      <c r="E976" s="39"/>
      <c r="F976" s="337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39"/>
      <c r="U976" s="41"/>
      <c r="V976" s="42"/>
      <c r="W976" s="42"/>
      <c r="X976" s="41"/>
      <c r="Z976" s="44"/>
      <c r="AA976" s="44"/>
      <c r="AB976" s="44"/>
      <c r="AD976" s="72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52"/>
      <c r="AS976" s="52"/>
      <c r="AW976" s="20"/>
      <c r="AX976" s="20"/>
      <c r="AY976" s="20"/>
      <c r="AZ976" s="20"/>
    </row>
    <row r="977" ht="21.0" customHeight="1">
      <c r="B977" s="37"/>
      <c r="D977" s="38"/>
      <c r="E977" s="39"/>
      <c r="F977" s="337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39"/>
      <c r="U977" s="41"/>
      <c r="V977" s="42"/>
      <c r="W977" s="42"/>
      <c r="X977" s="41"/>
      <c r="Z977" s="44"/>
      <c r="AA977" s="44"/>
      <c r="AB977" s="44"/>
      <c r="AD977" s="72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52"/>
      <c r="AS977" s="52"/>
      <c r="AW977" s="20"/>
      <c r="AX977" s="20"/>
      <c r="AY977" s="20"/>
      <c r="AZ977" s="20"/>
    </row>
    <row r="978" ht="21.0" customHeight="1">
      <c r="B978" s="37"/>
      <c r="D978" s="38"/>
      <c r="E978" s="39"/>
      <c r="F978" s="337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39"/>
      <c r="U978" s="41"/>
      <c r="V978" s="42"/>
      <c r="W978" s="42"/>
      <c r="X978" s="41"/>
      <c r="Z978" s="44"/>
      <c r="AA978" s="44"/>
      <c r="AB978" s="44"/>
      <c r="AD978" s="72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52"/>
      <c r="AS978" s="52"/>
      <c r="AW978" s="20"/>
      <c r="AX978" s="20"/>
      <c r="AY978" s="20"/>
      <c r="AZ978" s="20"/>
    </row>
    <row r="979" ht="21.0" customHeight="1">
      <c r="B979" s="37"/>
      <c r="D979" s="38"/>
      <c r="E979" s="39"/>
      <c r="F979" s="337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39"/>
      <c r="U979" s="41"/>
      <c r="V979" s="42"/>
      <c r="W979" s="42"/>
      <c r="X979" s="41"/>
      <c r="Z979" s="44"/>
      <c r="AA979" s="44"/>
      <c r="AB979" s="44"/>
      <c r="AD979" s="72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52"/>
      <c r="AS979" s="52"/>
      <c r="AW979" s="20"/>
      <c r="AX979" s="20"/>
      <c r="AY979" s="20"/>
      <c r="AZ979" s="20"/>
    </row>
    <row r="980" ht="21.0" customHeight="1">
      <c r="B980" s="37"/>
      <c r="D980" s="38"/>
      <c r="E980" s="39"/>
      <c r="F980" s="337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39"/>
      <c r="U980" s="41"/>
      <c r="V980" s="42"/>
      <c r="W980" s="42"/>
      <c r="X980" s="41"/>
      <c r="Z980" s="44"/>
      <c r="AA980" s="44"/>
      <c r="AB980" s="44"/>
      <c r="AD980" s="72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52"/>
      <c r="AS980" s="52"/>
      <c r="AW980" s="20"/>
      <c r="AX980" s="20"/>
      <c r="AY980" s="20"/>
      <c r="AZ980" s="20"/>
    </row>
    <row r="981" ht="21.0" customHeight="1">
      <c r="B981" s="37"/>
      <c r="D981" s="38"/>
      <c r="E981" s="39"/>
      <c r="F981" s="337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39"/>
      <c r="U981" s="41"/>
      <c r="V981" s="42"/>
      <c r="W981" s="42"/>
      <c r="X981" s="41"/>
      <c r="Z981" s="44"/>
      <c r="AA981" s="44"/>
      <c r="AB981" s="44"/>
      <c r="AD981" s="72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52"/>
      <c r="AS981" s="52"/>
      <c r="AW981" s="20"/>
      <c r="AX981" s="20"/>
      <c r="AY981" s="20"/>
      <c r="AZ981" s="20"/>
    </row>
    <row r="982" ht="21.0" customHeight="1">
      <c r="B982" s="37"/>
      <c r="D982" s="38"/>
      <c r="E982" s="39"/>
      <c r="F982" s="337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39"/>
      <c r="U982" s="41"/>
      <c r="V982" s="42"/>
      <c r="W982" s="42"/>
      <c r="X982" s="41"/>
      <c r="Z982" s="44"/>
      <c r="AA982" s="44"/>
      <c r="AB982" s="44"/>
      <c r="AD982" s="72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52"/>
      <c r="AS982" s="52"/>
      <c r="AW982" s="20"/>
      <c r="AX982" s="20"/>
      <c r="AY982" s="20"/>
      <c r="AZ982" s="20"/>
    </row>
    <row r="983" ht="21.0" customHeight="1">
      <c r="B983" s="37"/>
      <c r="D983" s="38"/>
      <c r="E983" s="39"/>
      <c r="F983" s="337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39"/>
      <c r="U983" s="41"/>
      <c r="V983" s="42"/>
      <c r="W983" s="42"/>
      <c r="X983" s="41"/>
      <c r="Z983" s="44"/>
      <c r="AA983" s="44"/>
      <c r="AB983" s="44"/>
      <c r="AD983" s="72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52"/>
      <c r="AS983" s="52"/>
      <c r="AW983" s="20"/>
      <c r="AX983" s="20"/>
      <c r="AY983" s="20"/>
      <c r="AZ983" s="20"/>
    </row>
    <row r="984" ht="21.0" customHeight="1">
      <c r="B984" s="37"/>
      <c r="D984" s="38"/>
      <c r="E984" s="39"/>
      <c r="F984" s="337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39"/>
      <c r="U984" s="41"/>
      <c r="V984" s="42"/>
      <c r="W984" s="42"/>
      <c r="X984" s="41"/>
      <c r="Z984" s="44"/>
      <c r="AA984" s="44"/>
      <c r="AB984" s="44"/>
      <c r="AD984" s="72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52"/>
      <c r="AS984" s="52"/>
      <c r="AW984" s="20"/>
      <c r="AX984" s="20"/>
      <c r="AY984" s="20"/>
      <c r="AZ984" s="20"/>
    </row>
    <row r="985" ht="21.0" customHeight="1">
      <c r="B985" s="37"/>
      <c r="D985" s="38"/>
      <c r="E985" s="39"/>
      <c r="F985" s="337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39"/>
      <c r="U985" s="41"/>
      <c r="V985" s="42"/>
      <c r="W985" s="42"/>
      <c r="X985" s="41"/>
      <c r="Z985" s="44"/>
      <c r="AA985" s="44"/>
      <c r="AB985" s="44"/>
      <c r="AD985" s="72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52"/>
      <c r="AS985" s="52"/>
      <c r="AW985" s="20"/>
      <c r="AX985" s="20"/>
      <c r="AY985" s="20"/>
      <c r="AZ985" s="20"/>
    </row>
    <row r="986" ht="21.0" customHeight="1">
      <c r="B986" s="37"/>
      <c r="D986" s="38"/>
      <c r="E986" s="39"/>
      <c r="F986" s="337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39"/>
      <c r="U986" s="41"/>
      <c r="V986" s="42"/>
      <c r="W986" s="42"/>
      <c r="X986" s="41"/>
      <c r="Z986" s="44"/>
      <c r="AA986" s="44"/>
      <c r="AB986" s="44"/>
      <c r="AD986" s="72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52"/>
      <c r="AS986" s="52"/>
      <c r="AW986" s="20"/>
      <c r="AX986" s="20"/>
      <c r="AY986" s="20"/>
      <c r="AZ986" s="20"/>
    </row>
    <row r="987" ht="21.0" customHeight="1">
      <c r="B987" s="37"/>
      <c r="D987" s="38"/>
      <c r="E987" s="39"/>
      <c r="F987" s="337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39"/>
      <c r="U987" s="41"/>
      <c r="V987" s="42"/>
      <c r="W987" s="42"/>
      <c r="X987" s="41"/>
      <c r="Z987" s="44"/>
      <c r="AA987" s="44"/>
      <c r="AB987" s="44"/>
      <c r="AD987" s="72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52"/>
      <c r="AS987" s="52"/>
      <c r="AW987" s="20"/>
      <c r="AX987" s="20"/>
      <c r="AY987" s="20"/>
      <c r="AZ987" s="20"/>
    </row>
    <row r="988" ht="21.0" customHeight="1">
      <c r="B988" s="37"/>
      <c r="D988" s="38"/>
      <c r="E988" s="39"/>
      <c r="F988" s="337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39"/>
      <c r="U988" s="41"/>
      <c r="V988" s="42"/>
      <c r="W988" s="42"/>
      <c r="X988" s="41"/>
      <c r="Z988" s="44"/>
      <c r="AA988" s="44"/>
      <c r="AB988" s="44"/>
      <c r="AD988" s="72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52"/>
      <c r="AS988" s="52"/>
      <c r="AW988" s="20"/>
      <c r="AX988" s="20"/>
      <c r="AY988" s="20"/>
      <c r="AZ988" s="20"/>
    </row>
    <row r="989" ht="21.0" customHeight="1">
      <c r="B989" s="37"/>
      <c r="D989" s="38"/>
      <c r="E989" s="39"/>
      <c r="F989" s="337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39"/>
      <c r="U989" s="41"/>
      <c r="V989" s="42"/>
      <c r="W989" s="42"/>
      <c r="X989" s="41"/>
      <c r="Z989" s="44"/>
      <c r="AA989" s="44"/>
      <c r="AB989" s="44"/>
      <c r="AD989" s="72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52"/>
      <c r="AS989" s="52"/>
      <c r="AW989" s="20"/>
      <c r="AX989" s="20"/>
      <c r="AY989" s="20"/>
      <c r="AZ989" s="20"/>
    </row>
    <row r="990" ht="21.0" customHeight="1">
      <c r="B990" s="37"/>
      <c r="D990" s="38"/>
      <c r="E990" s="39"/>
      <c r="F990" s="337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39"/>
      <c r="U990" s="41"/>
      <c r="V990" s="42"/>
      <c r="W990" s="42"/>
      <c r="X990" s="41"/>
      <c r="Z990" s="44"/>
      <c r="AA990" s="44"/>
      <c r="AB990" s="44"/>
      <c r="AD990" s="72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52"/>
      <c r="AS990" s="52"/>
      <c r="AW990" s="20"/>
      <c r="AX990" s="20"/>
      <c r="AY990" s="20"/>
      <c r="AZ990" s="20"/>
    </row>
    <row r="991" ht="21.0" customHeight="1">
      <c r="B991" s="37"/>
      <c r="D991" s="38"/>
      <c r="E991" s="39"/>
      <c r="F991" s="337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39"/>
      <c r="U991" s="41"/>
      <c r="V991" s="42"/>
      <c r="W991" s="42"/>
      <c r="X991" s="41"/>
      <c r="Z991" s="44"/>
      <c r="AA991" s="44"/>
      <c r="AB991" s="44"/>
      <c r="AD991" s="72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52"/>
      <c r="AS991" s="52"/>
      <c r="AW991" s="20"/>
      <c r="AX991" s="20"/>
      <c r="AY991" s="20"/>
      <c r="AZ991" s="20"/>
    </row>
    <row r="992" ht="21.0" customHeight="1">
      <c r="B992" s="37"/>
      <c r="D992" s="38"/>
      <c r="E992" s="39"/>
      <c r="F992" s="337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39"/>
      <c r="U992" s="41"/>
      <c r="V992" s="42"/>
      <c r="W992" s="42"/>
      <c r="X992" s="41"/>
      <c r="Z992" s="44"/>
      <c r="AA992" s="44"/>
      <c r="AB992" s="44"/>
      <c r="AD992" s="72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52"/>
      <c r="AS992" s="52"/>
      <c r="AW992" s="20"/>
      <c r="AX992" s="20"/>
      <c r="AY992" s="20"/>
      <c r="AZ992" s="20"/>
    </row>
    <row r="993" ht="21.0" customHeight="1">
      <c r="B993" s="37"/>
      <c r="D993" s="38"/>
      <c r="E993" s="39"/>
      <c r="F993" s="337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39"/>
      <c r="U993" s="41"/>
      <c r="V993" s="42"/>
      <c r="W993" s="42"/>
      <c r="X993" s="41"/>
      <c r="Z993" s="44"/>
      <c r="AA993" s="44"/>
      <c r="AB993" s="44"/>
      <c r="AD993" s="72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52"/>
      <c r="AS993" s="52"/>
      <c r="AW993" s="20"/>
      <c r="AX993" s="20"/>
      <c r="AY993" s="20"/>
      <c r="AZ993" s="20"/>
    </row>
    <row r="994" ht="21.0" customHeight="1">
      <c r="B994" s="37"/>
      <c r="D994" s="38"/>
      <c r="E994" s="39"/>
      <c r="F994" s="337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39"/>
      <c r="U994" s="41"/>
      <c r="V994" s="42"/>
      <c r="W994" s="42"/>
      <c r="X994" s="41"/>
      <c r="Z994" s="44"/>
      <c r="AA994" s="44"/>
      <c r="AB994" s="44"/>
      <c r="AD994" s="72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52"/>
      <c r="AS994" s="52"/>
      <c r="AW994" s="20"/>
      <c r="AX994" s="20"/>
      <c r="AY994" s="20"/>
      <c r="AZ994" s="20"/>
    </row>
    <row r="995" ht="21.0" customHeight="1">
      <c r="B995" s="37"/>
      <c r="D995" s="38"/>
      <c r="E995" s="39"/>
      <c r="F995" s="337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39"/>
      <c r="U995" s="41"/>
      <c r="V995" s="42"/>
      <c r="W995" s="42"/>
      <c r="X995" s="41"/>
      <c r="Z995" s="44"/>
      <c r="AA995" s="44"/>
      <c r="AB995" s="44"/>
      <c r="AD995" s="72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52"/>
      <c r="AS995" s="52"/>
      <c r="AW995" s="20"/>
      <c r="AX995" s="20"/>
      <c r="AY995" s="20"/>
      <c r="AZ995" s="20"/>
    </row>
    <row r="996" ht="21.0" customHeight="1">
      <c r="B996" s="37"/>
      <c r="D996" s="38"/>
      <c r="E996" s="39"/>
      <c r="F996" s="337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39"/>
      <c r="U996" s="41"/>
      <c r="V996" s="42"/>
      <c r="W996" s="42"/>
      <c r="X996" s="41"/>
      <c r="Z996" s="44"/>
      <c r="AA996" s="44"/>
      <c r="AB996" s="44"/>
      <c r="AD996" s="72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52"/>
      <c r="AS996" s="52"/>
      <c r="AW996" s="20"/>
      <c r="AX996" s="20"/>
      <c r="AY996" s="20"/>
      <c r="AZ996" s="20"/>
    </row>
    <row r="997" ht="21.0" customHeight="1">
      <c r="B997" s="37"/>
      <c r="D997" s="38"/>
      <c r="E997" s="39"/>
      <c r="F997" s="337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39"/>
      <c r="U997" s="41"/>
      <c r="V997" s="42"/>
      <c r="W997" s="42"/>
      <c r="X997" s="41"/>
      <c r="Z997" s="44"/>
      <c r="AA997" s="44"/>
      <c r="AB997" s="44"/>
      <c r="AD997" s="72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52"/>
      <c r="AS997" s="52"/>
      <c r="AW997" s="20"/>
      <c r="AX997" s="20"/>
      <c r="AY997" s="20"/>
      <c r="AZ997" s="20"/>
    </row>
    <row r="998" ht="21.0" customHeight="1">
      <c r="B998" s="37"/>
      <c r="D998" s="38"/>
      <c r="E998" s="39"/>
      <c r="F998" s="337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39"/>
      <c r="U998" s="41"/>
      <c r="V998" s="42"/>
      <c r="W998" s="42"/>
      <c r="X998" s="41"/>
      <c r="Z998" s="44"/>
      <c r="AA998" s="44"/>
      <c r="AB998" s="44"/>
      <c r="AD998" s="72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52"/>
      <c r="AS998" s="52"/>
      <c r="AW998" s="20"/>
      <c r="AX998" s="20"/>
      <c r="AY998" s="20"/>
      <c r="AZ998" s="20"/>
    </row>
    <row r="999" ht="21.0" customHeight="1">
      <c r="B999" s="37"/>
      <c r="D999" s="38"/>
      <c r="E999" s="39"/>
      <c r="F999" s="337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39"/>
      <c r="U999" s="41"/>
      <c r="V999" s="42"/>
      <c r="W999" s="42"/>
      <c r="X999" s="41"/>
      <c r="Z999" s="44"/>
      <c r="AA999" s="44"/>
      <c r="AB999" s="44"/>
      <c r="AD999" s="72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52"/>
      <c r="AS999" s="52"/>
      <c r="AW999" s="20"/>
      <c r="AX999" s="20"/>
      <c r="AY999" s="20"/>
      <c r="AZ999" s="20"/>
    </row>
    <row r="1000" ht="21.0" customHeight="1">
      <c r="B1000" s="37"/>
      <c r="D1000" s="38"/>
      <c r="E1000" s="39"/>
      <c r="F1000" s="337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39"/>
      <c r="U1000" s="41"/>
      <c r="V1000" s="42"/>
      <c r="W1000" s="42"/>
      <c r="X1000" s="41"/>
      <c r="Z1000" s="44"/>
      <c r="AA1000" s="44"/>
      <c r="AB1000" s="44"/>
      <c r="AD1000" s="72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52"/>
      <c r="AS1000" s="52"/>
      <c r="AW1000" s="20"/>
      <c r="AX1000" s="20"/>
      <c r="AY1000" s="20"/>
      <c r="AZ1000" s="20"/>
    </row>
  </sheetData>
  <autoFilter ref="$AS$7:$AT$164"/>
  <mergeCells count="1">
    <mergeCell ref="AH1:AJ1"/>
  </mergeCells>
  <conditionalFormatting sqref="AE9:AE11 AE18:AE25 AE29:AE34 AE38:AE52 AE56:AE62 AE65:AE72 AE81:AE90 AE98:AE113 AE117:AE126 AE142:AE154 AE158:AE161">
    <cfRule type="notContainsBlanks" dxfId="0" priority="1">
      <formula>LEN(TRIM(AE9))&gt;0</formula>
    </cfRule>
  </conditionalFormatting>
  <conditionalFormatting sqref="AF9:AF11 AF18:AF25 AF29:AF34 AF38:AF52 AF56:AF62 AF65:AF72 AF81:AF90 AF98:AF113 AF117:AF126 AF142:AF154 AF158:AF161">
    <cfRule type="notContainsBlanks" dxfId="1" priority="2">
      <formula>LEN(TRIM(AF9))&gt;0</formula>
    </cfRule>
  </conditionalFormatting>
  <conditionalFormatting sqref="AG9:AG11 AG18:AG25 AG29:AG34 AG38:AG52 AG56:AG62 AG65:AG72 AG81:AG90 AG98:AG113 AG117:AG126 AG142:AG154 AG158:AG161">
    <cfRule type="notContainsBlanks" dxfId="2" priority="3">
      <formula>LEN(TRIM(AG9))&gt;0</formula>
    </cfRule>
  </conditionalFormatting>
  <conditionalFormatting sqref="AH9:AH11 AH18:AH25 AH29:AH34 AH38:AH52 AH56:AH62 AH65:AH72 AH81:AH90 AH98:AH113 AH117:AH126 AH142:AH154 AH158:AH161">
    <cfRule type="notContainsBlanks" dxfId="3" priority="4">
      <formula>LEN(TRIM(AH9))&gt;0</formula>
    </cfRule>
  </conditionalFormatting>
  <conditionalFormatting sqref="AI9:AI11 AI18:AI25 AI29:AI34 AI38:AI52 AI56:AI62 AI65:AI72 AI81:AI90 AI98:AI113 AI117:AI126 AI142:AI154 AI158:AI161">
    <cfRule type="notContainsBlanks" dxfId="4" priority="5">
      <formula>LEN(TRIM(AI9))&gt;0</formula>
    </cfRule>
  </conditionalFormatting>
  <conditionalFormatting sqref="AJ9:AJ11 AJ18:AJ25 AJ29:AJ34 AJ38:AJ52 AJ56:AJ62 AJ65:AJ72 AJ81:AJ90 AJ98:AJ113 AJ117:AJ126 AJ142:AJ154 AJ158:AJ161">
    <cfRule type="notContainsBlanks" dxfId="5" priority="6">
      <formula>LEN(TRIM(AJ9))&gt;0</formula>
    </cfRule>
  </conditionalFormatting>
  <conditionalFormatting sqref="AK9:AL11 AK18:AL25 AK29:AL34 AK38:AL52 AK56:AL62 AK65:AL72 AK81:AL90 AK98:AL113 AK117:AL126 AK142:AL154 AK158:AL161">
    <cfRule type="notContainsBlanks" dxfId="6" priority="7">
      <formula>LEN(TRIM(AK9))&gt;0</formula>
    </cfRule>
  </conditionalFormatting>
  <conditionalFormatting sqref="AM9:AM11 AM18:AM25 AM29:AM34 AM38:AM52 AM56:AM62 AM64:AM72 AM81:AM90 AM98:AM113 AM117:AM126 AM142:AM154 AM158:AM161">
    <cfRule type="notContainsBlanks" dxfId="7" priority="8">
      <formula>LEN(TRIM(AM9))&gt;0</formula>
    </cfRule>
  </conditionalFormatting>
  <conditionalFormatting sqref="AN9:AN11 AN18:AN25 AN29:AN34 AN38:AN52 AN56:AN62 AN65:AN72 AN81:AN90 AN98:AN113 AN117:AN126 AN142:AN154 AN158:AN161">
    <cfRule type="notContainsBlanks" dxfId="8" priority="9">
      <formula>LEN(TRIM(AN9))&gt;0</formula>
    </cfRule>
  </conditionalFormatting>
  <conditionalFormatting sqref="AO9:AO11 AO18:AO25 AO29:AO34 AO38:AO52 AO56:AO62 AO65:AO72 AO81:AO90 AO98:AO113 AO117:AO126 AO142:AO154 AO158:AO161">
    <cfRule type="notContainsBlanks" dxfId="9" priority="10">
      <formula>LEN(TRIM(AO9))&gt;0</formula>
    </cfRule>
  </conditionalFormatting>
  <conditionalFormatting sqref="AP9:AP16 AP18:AP25 AP29:AP34 AP38:AP52 AP56:AP62 AP65:AP72 AP81:AP90 AP98:AP113 AP117:AP126 AP142:AP154 AP158:AP161">
    <cfRule type="notContainsBlanks" dxfId="10" priority="11">
      <formula>LEN(TRIM(AP9))&gt;0</formula>
    </cfRule>
  </conditionalFormatting>
  <conditionalFormatting sqref="AQ9:AQ11 AQ18:AQ25 AQ29:AQ34 AQ38:AQ52 AQ56:AQ62 AQ65:AQ72 AQ81:AQ90 AQ98:AQ113 AQ117:AQ126 AQ142:AQ154 AQ158:AQ161">
    <cfRule type="notContainsBlanks" dxfId="11" priority="12">
      <formula>LEN(TRIM(AQ9))&gt;0</formula>
    </cfRule>
  </conditionalFormatting>
  <conditionalFormatting sqref="AL9:AL11 AL18:AL25 AL29:AL34 AL38:AL52 AL56:AL62 AL65:AL72 AL81:AL90 AL98:AL113 AL117:AL126 AL142:AL154 AL158:AL161">
    <cfRule type="notContainsBlanks" dxfId="12" priority="13">
      <formula>LEN(TRIM(AL9))&gt;0</formula>
    </cfRule>
  </conditionalFormatting>
  <conditionalFormatting sqref="AE162:AE163">
    <cfRule type="notContainsBlanks" dxfId="0" priority="14">
      <formula>LEN(TRIM(AE162))&gt;0</formula>
    </cfRule>
  </conditionalFormatting>
  <conditionalFormatting sqref="AF162:AF163">
    <cfRule type="notContainsBlanks" dxfId="1" priority="15">
      <formula>LEN(TRIM(AF162))&gt;0</formula>
    </cfRule>
  </conditionalFormatting>
  <conditionalFormatting sqref="AG162:AG163">
    <cfRule type="notContainsBlanks" dxfId="2" priority="16">
      <formula>LEN(TRIM(AG162))&gt;0</formula>
    </cfRule>
  </conditionalFormatting>
  <conditionalFormatting sqref="AH162:AH163">
    <cfRule type="notContainsBlanks" dxfId="3" priority="17">
      <formula>LEN(TRIM(AH162))&gt;0</formula>
    </cfRule>
  </conditionalFormatting>
  <conditionalFormatting sqref="AI162:AI163">
    <cfRule type="notContainsBlanks" dxfId="4" priority="18">
      <formula>LEN(TRIM(AI162))&gt;0</formula>
    </cfRule>
  </conditionalFormatting>
  <conditionalFormatting sqref="AJ162:AJ163">
    <cfRule type="notContainsBlanks" dxfId="5" priority="19">
      <formula>LEN(TRIM(AJ162))&gt;0</formula>
    </cfRule>
  </conditionalFormatting>
  <conditionalFormatting sqref="AK162:AL163">
    <cfRule type="notContainsBlanks" dxfId="6" priority="20">
      <formula>LEN(TRIM(AK162))&gt;0</formula>
    </cfRule>
  </conditionalFormatting>
  <conditionalFormatting sqref="AM162:AM163">
    <cfRule type="notContainsBlanks" dxfId="7" priority="21">
      <formula>LEN(TRIM(AM162))&gt;0</formula>
    </cfRule>
  </conditionalFormatting>
  <conditionalFormatting sqref="AN162:AN163">
    <cfRule type="notContainsBlanks" dxfId="8" priority="22">
      <formula>LEN(TRIM(AN162))&gt;0</formula>
    </cfRule>
  </conditionalFormatting>
  <conditionalFormatting sqref="AO162:AO163">
    <cfRule type="notContainsBlanks" dxfId="9" priority="23">
      <formula>LEN(TRIM(AO162))&gt;0</formula>
    </cfRule>
  </conditionalFormatting>
  <conditionalFormatting sqref="AP162:AP163">
    <cfRule type="notContainsBlanks" dxfId="10" priority="24">
      <formula>LEN(TRIM(AP162))&gt;0</formula>
    </cfRule>
  </conditionalFormatting>
  <conditionalFormatting sqref="AQ162:AQ163">
    <cfRule type="notContainsBlanks" dxfId="11" priority="25">
      <formula>LEN(TRIM(AQ162))&gt;0</formula>
    </cfRule>
  </conditionalFormatting>
  <conditionalFormatting sqref="AL162:AL163">
    <cfRule type="notContainsBlanks" dxfId="12" priority="26">
      <formula>LEN(TRIM(AL162))&gt;0</formula>
    </cfRule>
  </conditionalFormatting>
  <conditionalFormatting sqref="AE164">
    <cfRule type="notContainsBlanks" dxfId="0" priority="27">
      <formula>LEN(TRIM(AE164))&gt;0</formula>
    </cfRule>
  </conditionalFormatting>
  <conditionalFormatting sqref="AF164">
    <cfRule type="notContainsBlanks" dxfId="1" priority="28">
      <formula>LEN(TRIM(AF164))&gt;0</formula>
    </cfRule>
  </conditionalFormatting>
  <conditionalFormatting sqref="AG164">
    <cfRule type="notContainsBlanks" dxfId="2" priority="29">
      <formula>LEN(TRIM(AG164))&gt;0</formula>
    </cfRule>
  </conditionalFormatting>
  <conditionalFormatting sqref="AH164">
    <cfRule type="notContainsBlanks" dxfId="3" priority="30">
      <formula>LEN(TRIM(AH164))&gt;0</formula>
    </cfRule>
  </conditionalFormatting>
  <conditionalFormatting sqref="AI164">
    <cfRule type="notContainsBlanks" dxfId="4" priority="31">
      <formula>LEN(TRIM(AI164))&gt;0</formula>
    </cfRule>
  </conditionalFormatting>
  <conditionalFormatting sqref="AJ164">
    <cfRule type="notContainsBlanks" dxfId="5" priority="32">
      <formula>LEN(TRIM(AJ164))&gt;0</formula>
    </cfRule>
  </conditionalFormatting>
  <conditionalFormatting sqref="AK164:AL164">
    <cfRule type="notContainsBlanks" dxfId="6" priority="33">
      <formula>LEN(TRIM(AK164))&gt;0</formula>
    </cfRule>
  </conditionalFormatting>
  <conditionalFormatting sqref="AM164">
    <cfRule type="notContainsBlanks" dxfId="7" priority="34">
      <formula>LEN(TRIM(AM164))&gt;0</formula>
    </cfRule>
  </conditionalFormatting>
  <conditionalFormatting sqref="AN164">
    <cfRule type="notContainsBlanks" dxfId="8" priority="35">
      <formula>LEN(TRIM(AN164))&gt;0</formula>
    </cfRule>
  </conditionalFormatting>
  <conditionalFormatting sqref="AO164">
    <cfRule type="notContainsBlanks" dxfId="9" priority="36">
      <formula>LEN(TRIM(AO164))&gt;0</formula>
    </cfRule>
  </conditionalFormatting>
  <conditionalFormatting sqref="AP164">
    <cfRule type="notContainsBlanks" dxfId="10" priority="37">
      <formula>LEN(TRIM(AP164))&gt;0</formula>
    </cfRule>
  </conditionalFormatting>
  <conditionalFormatting sqref="AQ164">
    <cfRule type="notContainsBlanks" dxfId="11" priority="38">
      <formula>LEN(TRIM(AQ164))&gt;0</formula>
    </cfRule>
  </conditionalFormatting>
  <conditionalFormatting sqref="AL164">
    <cfRule type="notContainsBlanks" dxfId="12" priority="39">
      <formula>LEN(TRIM(AL164))&gt;0</formula>
    </cfRule>
  </conditionalFormatting>
  <conditionalFormatting sqref="AE156">
    <cfRule type="notContainsBlanks" dxfId="0" priority="40">
      <formula>LEN(TRIM(AE156))&gt;0</formula>
    </cfRule>
  </conditionalFormatting>
  <conditionalFormatting sqref="AF156">
    <cfRule type="notContainsBlanks" dxfId="1" priority="41">
      <formula>LEN(TRIM(AF156))&gt;0</formula>
    </cfRule>
  </conditionalFormatting>
  <conditionalFormatting sqref="AG156">
    <cfRule type="notContainsBlanks" dxfId="2" priority="42">
      <formula>LEN(TRIM(AG156))&gt;0</formula>
    </cfRule>
  </conditionalFormatting>
  <conditionalFormatting sqref="AH156">
    <cfRule type="notContainsBlanks" dxfId="3" priority="43">
      <formula>LEN(TRIM(AH156))&gt;0</formula>
    </cfRule>
  </conditionalFormatting>
  <conditionalFormatting sqref="AI156">
    <cfRule type="notContainsBlanks" dxfId="4" priority="44">
      <formula>LEN(TRIM(AI156))&gt;0</formula>
    </cfRule>
  </conditionalFormatting>
  <conditionalFormatting sqref="AJ156">
    <cfRule type="notContainsBlanks" dxfId="5" priority="45">
      <formula>LEN(TRIM(AJ156))&gt;0</formula>
    </cfRule>
  </conditionalFormatting>
  <conditionalFormatting sqref="AK156:AL156">
    <cfRule type="notContainsBlanks" dxfId="6" priority="46">
      <formula>LEN(TRIM(AK156))&gt;0</formula>
    </cfRule>
  </conditionalFormatting>
  <conditionalFormatting sqref="AM156">
    <cfRule type="notContainsBlanks" dxfId="7" priority="47">
      <formula>LEN(TRIM(AM156))&gt;0</formula>
    </cfRule>
  </conditionalFormatting>
  <conditionalFormatting sqref="AN156">
    <cfRule type="notContainsBlanks" dxfId="8" priority="48">
      <formula>LEN(TRIM(AN156))&gt;0</formula>
    </cfRule>
  </conditionalFormatting>
  <conditionalFormatting sqref="AO156">
    <cfRule type="notContainsBlanks" dxfId="9" priority="49">
      <formula>LEN(TRIM(AO156))&gt;0</formula>
    </cfRule>
  </conditionalFormatting>
  <conditionalFormatting sqref="AP156">
    <cfRule type="notContainsBlanks" dxfId="10" priority="50">
      <formula>LEN(TRIM(AP156))&gt;0</formula>
    </cfRule>
  </conditionalFormatting>
  <conditionalFormatting sqref="AQ156">
    <cfRule type="notContainsBlanks" dxfId="11" priority="51">
      <formula>LEN(TRIM(AQ156))&gt;0</formula>
    </cfRule>
  </conditionalFormatting>
  <conditionalFormatting sqref="AL156">
    <cfRule type="notContainsBlanks" dxfId="12" priority="52">
      <formula>LEN(TRIM(AL156))&gt;0</formula>
    </cfRule>
  </conditionalFormatting>
  <conditionalFormatting sqref="AE155">
    <cfRule type="notContainsBlanks" dxfId="0" priority="53">
      <formula>LEN(TRIM(AE155))&gt;0</formula>
    </cfRule>
  </conditionalFormatting>
  <conditionalFormatting sqref="AF155">
    <cfRule type="notContainsBlanks" dxfId="1" priority="54">
      <formula>LEN(TRIM(AF155))&gt;0</formula>
    </cfRule>
  </conditionalFormatting>
  <conditionalFormatting sqref="AG155">
    <cfRule type="notContainsBlanks" dxfId="2" priority="55">
      <formula>LEN(TRIM(AG155))&gt;0</formula>
    </cfRule>
  </conditionalFormatting>
  <conditionalFormatting sqref="AH155">
    <cfRule type="notContainsBlanks" dxfId="3" priority="56">
      <formula>LEN(TRIM(AH155))&gt;0</formula>
    </cfRule>
  </conditionalFormatting>
  <conditionalFormatting sqref="AI155">
    <cfRule type="notContainsBlanks" dxfId="4" priority="57">
      <formula>LEN(TRIM(AI155))&gt;0</formula>
    </cfRule>
  </conditionalFormatting>
  <conditionalFormatting sqref="AJ155">
    <cfRule type="notContainsBlanks" dxfId="5" priority="58">
      <formula>LEN(TRIM(AJ155))&gt;0</formula>
    </cfRule>
  </conditionalFormatting>
  <conditionalFormatting sqref="AK155:AL155">
    <cfRule type="notContainsBlanks" dxfId="6" priority="59">
      <formula>LEN(TRIM(AK155))&gt;0</formula>
    </cfRule>
  </conditionalFormatting>
  <conditionalFormatting sqref="AM155">
    <cfRule type="notContainsBlanks" dxfId="7" priority="60">
      <formula>LEN(TRIM(AM155))&gt;0</formula>
    </cfRule>
  </conditionalFormatting>
  <conditionalFormatting sqref="AN155">
    <cfRule type="notContainsBlanks" dxfId="8" priority="61">
      <formula>LEN(TRIM(AN155))&gt;0</formula>
    </cfRule>
  </conditionalFormatting>
  <conditionalFormatting sqref="AO155">
    <cfRule type="notContainsBlanks" dxfId="9" priority="62">
      <formula>LEN(TRIM(AO155))&gt;0</formula>
    </cfRule>
  </conditionalFormatting>
  <conditionalFormatting sqref="AP155">
    <cfRule type="notContainsBlanks" dxfId="10" priority="63">
      <formula>LEN(TRIM(AP155))&gt;0</formula>
    </cfRule>
  </conditionalFormatting>
  <conditionalFormatting sqref="AQ155">
    <cfRule type="notContainsBlanks" dxfId="11" priority="64">
      <formula>LEN(TRIM(AQ155))&gt;0</formula>
    </cfRule>
  </conditionalFormatting>
  <conditionalFormatting sqref="AL155">
    <cfRule type="notContainsBlanks" dxfId="12" priority="65">
      <formula>LEN(TRIM(AL155))&gt;0</formula>
    </cfRule>
  </conditionalFormatting>
  <conditionalFormatting sqref="AE128:AE129">
    <cfRule type="notContainsBlanks" dxfId="0" priority="66">
      <formula>LEN(TRIM(AE128))&gt;0</formula>
    </cfRule>
  </conditionalFormatting>
  <conditionalFormatting sqref="AF128:AF129">
    <cfRule type="notContainsBlanks" dxfId="1" priority="67">
      <formula>LEN(TRIM(AF128))&gt;0</formula>
    </cfRule>
  </conditionalFormatting>
  <conditionalFormatting sqref="AG128:AG129">
    <cfRule type="notContainsBlanks" dxfId="2" priority="68">
      <formula>LEN(TRIM(AG128))&gt;0</formula>
    </cfRule>
  </conditionalFormatting>
  <conditionalFormatting sqref="AH128:AH129">
    <cfRule type="notContainsBlanks" dxfId="3" priority="69">
      <formula>LEN(TRIM(AH128))&gt;0</formula>
    </cfRule>
  </conditionalFormatting>
  <conditionalFormatting sqref="AI128:AI129">
    <cfRule type="notContainsBlanks" dxfId="4" priority="70">
      <formula>LEN(TRIM(AI128))&gt;0</formula>
    </cfRule>
  </conditionalFormatting>
  <conditionalFormatting sqref="AJ128:AJ129">
    <cfRule type="notContainsBlanks" dxfId="5" priority="71">
      <formula>LEN(TRIM(AJ128))&gt;0</formula>
    </cfRule>
  </conditionalFormatting>
  <conditionalFormatting sqref="AK128:AL129">
    <cfRule type="notContainsBlanks" dxfId="6" priority="72">
      <formula>LEN(TRIM(AK128))&gt;0</formula>
    </cfRule>
  </conditionalFormatting>
  <conditionalFormatting sqref="AM128:AM129">
    <cfRule type="notContainsBlanks" dxfId="7" priority="73">
      <formula>LEN(TRIM(AM128))&gt;0</formula>
    </cfRule>
  </conditionalFormatting>
  <conditionalFormatting sqref="AN128:AN129">
    <cfRule type="notContainsBlanks" dxfId="8" priority="74">
      <formula>LEN(TRIM(AN128))&gt;0</formula>
    </cfRule>
  </conditionalFormatting>
  <conditionalFormatting sqref="AO128:AO129">
    <cfRule type="notContainsBlanks" dxfId="9" priority="75">
      <formula>LEN(TRIM(AO128))&gt;0</formula>
    </cfRule>
  </conditionalFormatting>
  <conditionalFormatting sqref="AP128:AP129">
    <cfRule type="notContainsBlanks" dxfId="10" priority="76">
      <formula>LEN(TRIM(AP128))&gt;0</formula>
    </cfRule>
  </conditionalFormatting>
  <conditionalFormatting sqref="AQ128:AQ129">
    <cfRule type="notContainsBlanks" dxfId="11" priority="77">
      <formula>LEN(TRIM(AQ128))&gt;0</formula>
    </cfRule>
  </conditionalFormatting>
  <conditionalFormatting sqref="AL128:AL129">
    <cfRule type="notContainsBlanks" dxfId="12" priority="78">
      <formula>LEN(TRIM(AL128))&gt;0</formula>
    </cfRule>
  </conditionalFormatting>
  <conditionalFormatting sqref="AE127">
    <cfRule type="notContainsBlanks" dxfId="0" priority="79">
      <formula>LEN(TRIM(AE127))&gt;0</formula>
    </cfRule>
  </conditionalFormatting>
  <conditionalFormatting sqref="AF127">
    <cfRule type="notContainsBlanks" dxfId="1" priority="80">
      <formula>LEN(TRIM(AF127))&gt;0</formula>
    </cfRule>
  </conditionalFormatting>
  <conditionalFormatting sqref="AG127">
    <cfRule type="notContainsBlanks" dxfId="2" priority="81">
      <formula>LEN(TRIM(AG127))&gt;0</formula>
    </cfRule>
  </conditionalFormatting>
  <conditionalFormatting sqref="AH127">
    <cfRule type="notContainsBlanks" dxfId="3" priority="82">
      <formula>LEN(TRIM(AH127))&gt;0</formula>
    </cfRule>
  </conditionalFormatting>
  <conditionalFormatting sqref="AI127">
    <cfRule type="notContainsBlanks" dxfId="4" priority="83">
      <formula>LEN(TRIM(AI127))&gt;0</formula>
    </cfRule>
  </conditionalFormatting>
  <conditionalFormatting sqref="AJ127">
    <cfRule type="notContainsBlanks" dxfId="5" priority="84">
      <formula>LEN(TRIM(AJ127))&gt;0</formula>
    </cfRule>
  </conditionalFormatting>
  <conditionalFormatting sqref="AK127:AL127">
    <cfRule type="notContainsBlanks" dxfId="6" priority="85">
      <formula>LEN(TRIM(AK127))&gt;0</formula>
    </cfRule>
  </conditionalFormatting>
  <conditionalFormatting sqref="AM127">
    <cfRule type="notContainsBlanks" dxfId="7" priority="86">
      <formula>LEN(TRIM(AM127))&gt;0</formula>
    </cfRule>
  </conditionalFormatting>
  <conditionalFormatting sqref="AN127">
    <cfRule type="notContainsBlanks" dxfId="8" priority="87">
      <formula>LEN(TRIM(AN127))&gt;0</formula>
    </cfRule>
  </conditionalFormatting>
  <conditionalFormatting sqref="AO127">
    <cfRule type="notContainsBlanks" dxfId="9" priority="88">
      <formula>LEN(TRIM(AO127))&gt;0</formula>
    </cfRule>
  </conditionalFormatting>
  <conditionalFormatting sqref="AP127">
    <cfRule type="notContainsBlanks" dxfId="10" priority="89">
      <formula>LEN(TRIM(AP127))&gt;0</formula>
    </cfRule>
  </conditionalFormatting>
  <conditionalFormatting sqref="AQ127">
    <cfRule type="notContainsBlanks" dxfId="11" priority="90">
      <formula>LEN(TRIM(AQ127))&gt;0</formula>
    </cfRule>
  </conditionalFormatting>
  <conditionalFormatting sqref="AL127">
    <cfRule type="notContainsBlanks" dxfId="12" priority="91">
      <formula>LEN(TRIM(AL127))&gt;0</formula>
    </cfRule>
  </conditionalFormatting>
  <conditionalFormatting sqref="AE114">
    <cfRule type="notContainsBlanks" dxfId="0" priority="92">
      <formula>LEN(TRIM(AE114))&gt;0</formula>
    </cfRule>
  </conditionalFormatting>
  <conditionalFormatting sqref="AF114">
    <cfRule type="notContainsBlanks" dxfId="1" priority="93">
      <formula>LEN(TRIM(AF114))&gt;0</formula>
    </cfRule>
  </conditionalFormatting>
  <conditionalFormatting sqref="AG114">
    <cfRule type="notContainsBlanks" dxfId="2" priority="94">
      <formula>LEN(TRIM(AG114))&gt;0</formula>
    </cfRule>
  </conditionalFormatting>
  <conditionalFormatting sqref="AH114">
    <cfRule type="notContainsBlanks" dxfId="3" priority="95">
      <formula>LEN(TRIM(AH114))&gt;0</formula>
    </cfRule>
  </conditionalFormatting>
  <conditionalFormatting sqref="AI114">
    <cfRule type="notContainsBlanks" dxfId="4" priority="96">
      <formula>LEN(TRIM(AI114))&gt;0</formula>
    </cfRule>
  </conditionalFormatting>
  <conditionalFormatting sqref="AJ114">
    <cfRule type="notContainsBlanks" dxfId="5" priority="97">
      <formula>LEN(TRIM(AJ114))&gt;0</formula>
    </cfRule>
  </conditionalFormatting>
  <conditionalFormatting sqref="AK114:AL114">
    <cfRule type="notContainsBlanks" dxfId="6" priority="98">
      <formula>LEN(TRIM(AK114))&gt;0</formula>
    </cfRule>
  </conditionalFormatting>
  <conditionalFormatting sqref="AM114">
    <cfRule type="notContainsBlanks" dxfId="7" priority="99">
      <formula>LEN(TRIM(AM114))&gt;0</formula>
    </cfRule>
  </conditionalFormatting>
  <conditionalFormatting sqref="AN114">
    <cfRule type="notContainsBlanks" dxfId="8" priority="100">
      <formula>LEN(TRIM(AN114))&gt;0</formula>
    </cfRule>
  </conditionalFormatting>
  <conditionalFormatting sqref="AO114">
    <cfRule type="notContainsBlanks" dxfId="9" priority="101">
      <formula>LEN(TRIM(AO114))&gt;0</formula>
    </cfRule>
  </conditionalFormatting>
  <conditionalFormatting sqref="AP114">
    <cfRule type="notContainsBlanks" dxfId="10" priority="102">
      <formula>LEN(TRIM(AP114))&gt;0</formula>
    </cfRule>
  </conditionalFormatting>
  <conditionalFormatting sqref="AQ114">
    <cfRule type="notContainsBlanks" dxfId="11" priority="103">
      <formula>LEN(TRIM(AQ114))&gt;0</formula>
    </cfRule>
  </conditionalFormatting>
  <conditionalFormatting sqref="AL114">
    <cfRule type="notContainsBlanks" dxfId="12" priority="104">
      <formula>LEN(TRIM(AL114))&gt;0</formula>
    </cfRule>
  </conditionalFormatting>
  <conditionalFormatting sqref="AE115">
    <cfRule type="notContainsBlanks" dxfId="0" priority="105">
      <formula>LEN(TRIM(AE115))&gt;0</formula>
    </cfRule>
  </conditionalFormatting>
  <conditionalFormatting sqref="AF115">
    <cfRule type="notContainsBlanks" dxfId="1" priority="106">
      <formula>LEN(TRIM(AF115))&gt;0</formula>
    </cfRule>
  </conditionalFormatting>
  <conditionalFormatting sqref="AG115">
    <cfRule type="notContainsBlanks" dxfId="2" priority="107">
      <formula>LEN(TRIM(AG115))&gt;0</formula>
    </cfRule>
  </conditionalFormatting>
  <conditionalFormatting sqref="AH115">
    <cfRule type="notContainsBlanks" dxfId="3" priority="108">
      <formula>LEN(TRIM(AH115))&gt;0</formula>
    </cfRule>
  </conditionalFormatting>
  <conditionalFormatting sqref="AI115">
    <cfRule type="notContainsBlanks" dxfId="4" priority="109">
      <formula>LEN(TRIM(AI115))&gt;0</formula>
    </cfRule>
  </conditionalFormatting>
  <conditionalFormatting sqref="AJ115">
    <cfRule type="notContainsBlanks" dxfId="5" priority="110">
      <formula>LEN(TRIM(AJ115))&gt;0</formula>
    </cfRule>
  </conditionalFormatting>
  <conditionalFormatting sqref="AK115:AL115">
    <cfRule type="notContainsBlanks" dxfId="6" priority="111">
      <formula>LEN(TRIM(AK115))&gt;0</formula>
    </cfRule>
  </conditionalFormatting>
  <conditionalFormatting sqref="AM115">
    <cfRule type="notContainsBlanks" dxfId="7" priority="112">
      <formula>LEN(TRIM(AM115))&gt;0</formula>
    </cfRule>
  </conditionalFormatting>
  <conditionalFormatting sqref="AN115">
    <cfRule type="notContainsBlanks" dxfId="8" priority="113">
      <formula>LEN(TRIM(AN115))&gt;0</formula>
    </cfRule>
  </conditionalFormatting>
  <conditionalFormatting sqref="AO115">
    <cfRule type="notContainsBlanks" dxfId="9" priority="114">
      <formula>LEN(TRIM(AO115))&gt;0</formula>
    </cfRule>
  </conditionalFormatting>
  <conditionalFormatting sqref="AP115">
    <cfRule type="notContainsBlanks" dxfId="10" priority="115">
      <formula>LEN(TRIM(AP115))&gt;0</formula>
    </cfRule>
  </conditionalFormatting>
  <conditionalFormatting sqref="AQ115">
    <cfRule type="notContainsBlanks" dxfId="11" priority="116">
      <formula>LEN(TRIM(AQ115))&gt;0</formula>
    </cfRule>
  </conditionalFormatting>
  <conditionalFormatting sqref="AL115">
    <cfRule type="notContainsBlanks" dxfId="12" priority="117">
      <formula>LEN(TRIM(AL115))&gt;0</formula>
    </cfRule>
  </conditionalFormatting>
  <conditionalFormatting sqref="AE92:AE96">
    <cfRule type="notContainsBlanks" dxfId="0" priority="118">
      <formula>LEN(TRIM(AE92))&gt;0</formula>
    </cfRule>
  </conditionalFormatting>
  <conditionalFormatting sqref="AF92:AF96">
    <cfRule type="notContainsBlanks" dxfId="1" priority="119">
      <formula>LEN(TRIM(AF92))&gt;0</formula>
    </cfRule>
  </conditionalFormatting>
  <conditionalFormatting sqref="AG92:AG96">
    <cfRule type="notContainsBlanks" dxfId="2" priority="120">
      <formula>LEN(TRIM(AG92))&gt;0</formula>
    </cfRule>
  </conditionalFormatting>
  <conditionalFormatting sqref="AH92:AH96">
    <cfRule type="notContainsBlanks" dxfId="3" priority="121">
      <formula>LEN(TRIM(AH92))&gt;0</formula>
    </cfRule>
  </conditionalFormatting>
  <conditionalFormatting sqref="AI92:AI96">
    <cfRule type="notContainsBlanks" dxfId="4" priority="122">
      <formula>LEN(TRIM(AI92))&gt;0</formula>
    </cfRule>
  </conditionalFormatting>
  <conditionalFormatting sqref="AJ92:AJ96">
    <cfRule type="notContainsBlanks" dxfId="5" priority="123">
      <formula>LEN(TRIM(AJ92))&gt;0</formula>
    </cfRule>
  </conditionalFormatting>
  <conditionalFormatting sqref="AK92:AL96">
    <cfRule type="notContainsBlanks" dxfId="6" priority="124">
      <formula>LEN(TRIM(AK92))&gt;0</formula>
    </cfRule>
  </conditionalFormatting>
  <conditionalFormatting sqref="AM92:AM96">
    <cfRule type="notContainsBlanks" dxfId="7" priority="125">
      <formula>LEN(TRIM(AM92))&gt;0</formula>
    </cfRule>
  </conditionalFormatting>
  <conditionalFormatting sqref="AN92:AN96">
    <cfRule type="notContainsBlanks" dxfId="8" priority="126">
      <formula>LEN(TRIM(AN92))&gt;0</formula>
    </cfRule>
  </conditionalFormatting>
  <conditionalFormatting sqref="AO92:AO96">
    <cfRule type="notContainsBlanks" dxfId="9" priority="127">
      <formula>LEN(TRIM(AO92))&gt;0</formula>
    </cfRule>
  </conditionalFormatting>
  <conditionalFormatting sqref="AP92:AP96">
    <cfRule type="notContainsBlanks" dxfId="10" priority="128">
      <formula>LEN(TRIM(AP92))&gt;0</formula>
    </cfRule>
  </conditionalFormatting>
  <conditionalFormatting sqref="AQ92:AQ96">
    <cfRule type="notContainsBlanks" dxfId="11" priority="129">
      <formula>LEN(TRIM(AQ92))&gt;0</formula>
    </cfRule>
  </conditionalFormatting>
  <conditionalFormatting sqref="AL92:AL96">
    <cfRule type="notContainsBlanks" dxfId="12" priority="130">
      <formula>LEN(TRIM(AL92))&gt;0</formula>
    </cfRule>
  </conditionalFormatting>
  <conditionalFormatting sqref="AE91">
    <cfRule type="notContainsBlanks" dxfId="0" priority="131">
      <formula>LEN(TRIM(AE91))&gt;0</formula>
    </cfRule>
  </conditionalFormatting>
  <conditionalFormatting sqref="AF91">
    <cfRule type="notContainsBlanks" dxfId="1" priority="132">
      <formula>LEN(TRIM(AF91))&gt;0</formula>
    </cfRule>
  </conditionalFormatting>
  <conditionalFormatting sqref="AG91">
    <cfRule type="notContainsBlanks" dxfId="2" priority="133">
      <formula>LEN(TRIM(AG91))&gt;0</formula>
    </cfRule>
  </conditionalFormatting>
  <conditionalFormatting sqref="AH91">
    <cfRule type="notContainsBlanks" dxfId="3" priority="134">
      <formula>LEN(TRIM(AH91))&gt;0</formula>
    </cfRule>
  </conditionalFormatting>
  <conditionalFormatting sqref="AI91">
    <cfRule type="notContainsBlanks" dxfId="4" priority="135">
      <formula>LEN(TRIM(AI91))&gt;0</formula>
    </cfRule>
  </conditionalFormatting>
  <conditionalFormatting sqref="AJ91">
    <cfRule type="notContainsBlanks" dxfId="5" priority="136">
      <formula>LEN(TRIM(AJ91))&gt;0</formula>
    </cfRule>
  </conditionalFormatting>
  <conditionalFormatting sqref="AK91:AL91">
    <cfRule type="notContainsBlanks" dxfId="6" priority="137">
      <formula>LEN(TRIM(AK91))&gt;0</formula>
    </cfRule>
  </conditionalFormatting>
  <conditionalFormatting sqref="AM91">
    <cfRule type="notContainsBlanks" dxfId="7" priority="138">
      <formula>LEN(TRIM(AM91))&gt;0</formula>
    </cfRule>
  </conditionalFormatting>
  <conditionalFormatting sqref="AN91">
    <cfRule type="notContainsBlanks" dxfId="8" priority="139">
      <formula>LEN(TRIM(AN91))&gt;0</formula>
    </cfRule>
  </conditionalFormatting>
  <conditionalFormatting sqref="AO91">
    <cfRule type="notContainsBlanks" dxfId="9" priority="140">
      <formula>LEN(TRIM(AO91))&gt;0</formula>
    </cfRule>
  </conditionalFormatting>
  <conditionalFormatting sqref="AP91">
    <cfRule type="notContainsBlanks" dxfId="10" priority="141">
      <formula>LEN(TRIM(AP91))&gt;0</formula>
    </cfRule>
  </conditionalFormatting>
  <conditionalFormatting sqref="AQ91">
    <cfRule type="notContainsBlanks" dxfId="11" priority="142">
      <formula>LEN(TRIM(AQ91))&gt;0</formula>
    </cfRule>
  </conditionalFormatting>
  <conditionalFormatting sqref="AL91">
    <cfRule type="notContainsBlanks" dxfId="12" priority="143">
      <formula>LEN(TRIM(AL91))&gt;0</formula>
    </cfRule>
  </conditionalFormatting>
  <conditionalFormatting sqref="AE75 AE77">
    <cfRule type="notContainsBlanks" dxfId="0" priority="144">
      <formula>LEN(TRIM(AE75))&gt;0</formula>
    </cfRule>
  </conditionalFormatting>
  <conditionalFormatting sqref="AF75 AF77">
    <cfRule type="notContainsBlanks" dxfId="1" priority="145">
      <formula>LEN(TRIM(AF75))&gt;0</formula>
    </cfRule>
  </conditionalFormatting>
  <conditionalFormatting sqref="AG75 AG77">
    <cfRule type="notContainsBlanks" dxfId="2" priority="146">
      <formula>LEN(TRIM(AG75))&gt;0</formula>
    </cfRule>
  </conditionalFormatting>
  <conditionalFormatting sqref="AH75 AH77">
    <cfRule type="notContainsBlanks" dxfId="3" priority="147">
      <formula>LEN(TRIM(AH75))&gt;0</formula>
    </cfRule>
  </conditionalFormatting>
  <conditionalFormatting sqref="AI75 AI77">
    <cfRule type="notContainsBlanks" dxfId="4" priority="148">
      <formula>LEN(TRIM(AI75))&gt;0</formula>
    </cfRule>
  </conditionalFormatting>
  <conditionalFormatting sqref="AJ75 AJ77">
    <cfRule type="notContainsBlanks" dxfId="5" priority="149">
      <formula>LEN(TRIM(AJ75))&gt;0</formula>
    </cfRule>
  </conditionalFormatting>
  <conditionalFormatting sqref="AK75:AL75 AK77:AL77">
    <cfRule type="notContainsBlanks" dxfId="6" priority="150">
      <formula>LEN(TRIM(AK75))&gt;0</formula>
    </cfRule>
  </conditionalFormatting>
  <conditionalFormatting sqref="AM75 AM77">
    <cfRule type="notContainsBlanks" dxfId="7" priority="151">
      <formula>LEN(TRIM(AM75))&gt;0</formula>
    </cfRule>
  </conditionalFormatting>
  <conditionalFormatting sqref="AN75 AN77">
    <cfRule type="notContainsBlanks" dxfId="8" priority="152">
      <formula>LEN(TRIM(AN75))&gt;0</formula>
    </cfRule>
  </conditionalFormatting>
  <conditionalFormatting sqref="AO75 AO77">
    <cfRule type="notContainsBlanks" dxfId="9" priority="153">
      <formula>LEN(TRIM(AO75))&gt;0</formula>
    </cfRule>
  </conditionalFormatting>
  <conditionalFormatting sqref="AP75 AP77">
    <cfRule type="notContainsBlanks" dxfId="10" priority="154">
      <formula>LEN(TRIM(AP75))&gt;0</formula>
    </cfRule>
  </conditionalFormatting>
  <conditionalFormatting sqref="AQ75 AQ77">
    <cfRule type="notContainsBlanks" dxfId="11" priority="155">
      <formula>LEN(TRIM(AQ75))&gt;0</formula>
    </cfRule>
  </conditionalFormatting>
  <conditionalFormatting sqref="AL75 AL77">
    <cfRule type="notContainsBlanks" dxfId="12" priority="156">
      <formula>LEN(TRIM(AL75))&gt;0</formula>
    </cfRule>
  </conditionalFormatting>
  <conditionalFormatting sqref="AE73">
    <cfRule type="notContainsBlanks" dxfId="0" priority="157">
      <formula>LEN(TRIM(AE73))&gt;0</formula>
    </cfRule>
  </conditionalFormatting>
  <conditionalFormatting sqref="AF73">
    <cfRule type="notContainsBlanks" dxfId="1" priority="158">
      <formula>LEN(TRIM(AF73))&gt;0</formula>
    </cfRule>
  </conditionalFormatting>
  <conditionalFormatting sqref="AG73">
    <cfRule type="notContainsBlanks" dxfId="2" priority="159">
      <formula>LEN(TRIM(AG73))&gt;0</formula>
    </cfRule>
  </conditionalFormatting>
  <conditionalFormatting sqref="AH73">
    <cfRule type="notContainsBlanks" dxfId="3" priority="160">
      <formula>LEN(TRIM(AH73))&gt;0</formula>
    </cfRule>
  </conditionalFormatting>
  <conditionalFormatting sqref="AI73">
    <cfRule type="notContainsBlanks" dxfId="4" priority="161">
      <formula>LEN(TRIM(AI73))&gt;0</formula>
    </cfRule>
  </conditionalFormatting>
  <conditionalFormatting sqref="AJ73">
    <cfRule type="notContainsBlanks" dxfId="5" priority="162">
      <formula>LEN(TRIM(AJ73))&gt;0</formula>
    </cfRule>
  </conditionalFormatting>
  <conditionalFormatting sqref="AK73:AL73">
    <cfRule type="notContainsBlanks" dxfId="6" priority="163">
      <formula>LEN(TRIM(AK73))&gt;0</formula>
    </cfRule>
  </conditionalFormatting>
  <conditionalFormatting sqref="AM73">
    <cfRule type="notContainsBlanks" dxfId="7" priority="164">
      <formula>LEN(TRIM(AM73))&gt;0</formula>
    </cfRule>
  </conditionalFormatting>
  <conditionalFormatting sqref="AN73">
    <cfRule type="notContainsBlanks" dxfId="8" priority="165">
      <formula>LEN(TRIM(AN73))&gt;0</formula>
    </cfRule>
  </conditionalFormatting>
  <conditionalFormatting sqref="AO73">
    <cfRule type="notContainsBlanks" dxfId="9" priority="166">
      <formula>LEN(TRIM(AO73))&gt;0</formula>
    </cfRule>
  </conditionalFormatting>
  <conditionalFormatting sqref="AP73">
    <cfRule type="notContainsBlanks" dxfId="10" priority="167">
      <formula>LEN(TRIM(AP73))&gt;0</formula>
    </cfRule>
  </conditionalFormatting>
  <conditionalFormatting sqref="AQ73">
    <cfRule type="notContainsBlanks" dxfId="11" priority="168">
      <formula>LEN(TRIM(AQ73))&gt;0</formula>
    </cfRule>
  </conditionalFormatting>
  <conditionalFormatting sqref="AL73">
    <cfRule type="notContainsBlanks" dxfId="12" priority="169">
      <formula>LEN(TRIM(AL73))&gt;0</formula>
    </cfRule>
  </conditionalFormatting>
  <conditionalFormatting sqref="AE74 AE76 AE78">
    <cfRule type="notContainsBlanks" dxfId="0" priority="170">
      <formula>LEN(TRIM(AE74))&gt;0</formula>
    </cfRule>
  </conditionalFormatting>
  <conditionalFormatting sqref="AF74 AF76 AF78">
    <cfRule type="notContainsBlanks" dxfId="1" priority="171">
      <formula>LEN(TRIM(AF74))&gt;0</formula>
    </cfRule>
  </conditionalFormatting>
  <conditionalFormatting sqref="AG74 AG76 AG78">
    <cfRule type="notContainsBlanks" dxfId="2" priority="172">
      <formula>LEN(TRIM(AG74))&gt;0</formula>
    </cfRule>
  </conditionalFormatting>
  <conditionalFormatting sqref="AH74 AH76 AH78">
    <cfRule type="notContainsBlanks" dxfId="3" priority="173">
      <formula>LEN(TRIM(AH74))&gt;0</formula>
    </cfRule>
  </conditionalFormatting>
  <conditionalFormatting sqref="AI74 AI76 AI78">
    <cfRule type="notContainsBlanks" dxfId="4" priority="174">
      <formula>LEN(TRIM(AI74))&gt;0</formula>
    </cfRule>
  </conditionalFormatting>
  <conditionalFormatting sqref="AJ74 AJ76 AJ78">
    <cfRule type="notContainsBlanks" dxfId="5" priority="175">
      <formula>LEN(TRIM(AJ74))&gt;0</formula>
    </cfRule>
  </conditionalFormatting>
  <conditionalFormatting sqref="AK74:AL74 AK76:AL76 AK78:AL78">
    <cfRule type="notContainsBlanks" dxfId="6" priority="176">
      <formula>LEN(TRIM(AK74))&gt;0</formula>
    </cfRule>
  </conditionalFormatting>
  <conditionalFormatting sqref="AM74 AM76 AM78">
    <cfRule type="notContainsBlanks" dxfId="7" priority="177">
      <formula>LEN(TRIM(AM74))&gt;0</formula>
    </cfRule>
  </conditionalFormatting>
  <conditionalFormatting sqref="AN74 AN76 AN78">
    <cfRule type="notContainsBlanks" dxfId="8" priority="178">
      <formula>LEN(TRIM(AN74))&gt;0</formula>
    </cfRule>
  </conditionalFormatting>
  <conditionalFormatting sqref="AO74 AO76 AO78">
    <cfRule type="notContainsBlanks" dxfId="9" priority="179">
      <formula>LEN(TRIM(AO74))&gt;0</formula>
    </cfRule>
  </conditionalFormatting>
  <conditionalFormatting sqref="AP74 AP76 AP78">
    <cfRule type="notContainsBlanks" dxfId="10" priority="180">
      <formula>LEN(TRIM(AP74))&gt;0</formula>
    </cfRule>
  </conditionalFormatting>
  <conditionalFormatting sqref="AQ74 AQ76 AQ78">
    <cfRule type="notContainsBlanks" dxfId="11" priority="181">
      <formula>LEN(TRIM(AQ74))&gt;0</formula>
    </cfRule>
  </conditionalFormatting>
  <conditionalFormatting sqref="AL74 AL76 AL78">
    <cfRule type="notContainsBlanks" dxfId="12" priority="182">
      <formula>LEN(TRIM(AL74))&gt;0</formula>
    </cfRule>
  </conditionalFormatting>
  <conditionalFormatting sqref="AE79">
    <cfRule type="notContainsBlanks" dxfId="0" priority="183">
      <formula>LEN(TRIM(AE79))&gt;0</formula>
    </cfRule>
  </conditionalFormatting>
  <conditionalFormatting sqref="AF79">
    <cfRule type="notContainsBlanks" dxfId="1" priority="184">
      <formula>LEN(TRIM(AF79))&gt;0</formula>
    </cfRule>
  </conditionalFormatting>
  <conditionalFormatting sqref="AG79">
    <cfRule type="notContainsBlanks" dxfId="2" priority="185">
      <formula>LEN(TRIM(AG79))&gt;0</formula>
    </cfRule>
  </conditionalFormatting>
  <conditionalFormatting sqref="AH79">
    <cfRule type="notContainsBlanks" dxfId="3" priority="186">
      <formula>LEN(TRIM(AH79))&gt;0</formula>
    </cfRule>
  </conditionalFormatting>
  <conditionalFormatting sqref="AI79">
    <cfRule type="notContainsBlanks" dxfId="4" priority="187">
      <formula>LEN(TRIM(AI79))&gt;0</formula>
    </cfRule>
  </conditionalFormatting>
  <conditionalFormatting sqref="AJ79">
    <cfRule type="notContainsBlanks" dxfId="5" priority="188">
      <formula>LEN(TRIM(AJ79))&gt;0</formula>
    </cfRule>
  </conditionalFormatting>
  <conditionalFormatting sqref="AK79:AL79">
    <cfRule type="notContainsBlanks" dxfId="6" priority="189">
      <formula>LEN(TRIM(AK79))&gt;0</formula>
    </cfRule>
  </conditionalFormatting>
  <conditionalFormatting sqref="AM79">
    <cfRule type="notContainsBlanks" dxfId="7" priority="190">
      <formula>LEN(TRIM(AM79))&gt;0</formula>
    </cfRule>
  </conditionalFormatting>
  <conditionalFormatting sqref="AN79">
    <cfRule type="notContainsBlanks" dxfId="8" priority="191">
      <formula>LEN(TRIM(AN79))&gt;0</formula>
    </cfRule>
  </conditionalFormatting>
  <conditionalFormatting sqref="AO79">
    <cfRule type="notContainsBlanks" dxfId="9" priority="192">
      <formula>LEN(TRIM(AO79))&gt;0</formula>
    </cfRule>
  </conditionalFormatting>
  <conditionalFormatting sqref="AP79">
    <cfRule type="notContainsBlanks" dxfId="10" priority="193">
      <formula>LEN(TRIM(AP79))&gt;0</formula>
    </cfRule>
  </conditionalFormatting>
  <conditionalFormatting sqref="AQ79">
    <cfRule type="notContainsBlanks" dxfId="11" priority="194">
      <formula>LEN(TRIM(AQ79))&gt;0</formula>
    </cfRule>
  </conditionalFormatting>
  <conditionalFormatting sqref="AL79">
    <cfRule type="notContainsBlanks" dxfId="12" priority="195">
      <formula>LEN(TRIM(AL79))&gt;0</formula>
    </cfRule>
  </conditionalFormatting>
  <conditionalFormatting sqref="AE63">
    <cfRule type="notContainsBlanks" dxfId="0" priority="196">
      <formula>LEN(TRIM(AE63))&gt;0</formula>
    </cfRule>
  </conditionalFormatting>
  <conditionalFormatting sqref="AF63">
    <cfRule type="notContainsBlanks" dxfId="1" priority="197">
      <formula>LEN(TRIM(AF63))&gt;0</formula>
    </cfRule>
  </conditionalFormatting>
  <conditionalFormatting sqref="AG63">
    <cfRule type="notContainsBlanks" dxfId="2" priority="198">
      <formula>LEN(TRIM(AG63))&gt;0</formula>
    </cfRule>
  </conditionalFormatting>
  <conditionalFormatting sqref="AH63">
    <cfRule type="notContainsBlanks" dxfId="3" priority="199">
      <formula>LEN(TRIM(AH63))&gt;0</formula>
    </cfRule>
  </conditionalFormatting>
  <conditionalFormatting sqref="AI63">
    <cfRule type="notContainsBlanks" dxfId="4" priority="200">
      <formula>LEN(TRIM(AI63))&gt;0</formula>
    </cfRule>
  </conditionalFormatting>
  <conditionalFormatting sqref="AJ63">
    <cfRule type="notContainsBlanks" dxfId="5" priority="201">
      <formula>LEN(TRIM(AJ63))&gt;0</formula>
    </cfRule>
  </conditionalFormatting>
  <conditionalFormatting sqref="AK63:AL63">
    <cfRule type="notContainsBlanks" dxfId="6" priority="202">
      <formula>LEN(TRIM(AK63))&gt;0</formula>
    </cfRule>
  </conditionalFormatting>
  <conditionalFormatting sqref="AM63">
    <cfRule type="notContainsBlanks" dxfId="7" priority="203">
      <formula>LEN(TRIM(AM63))&gt;0</formula>
    </cfRule>
  </conditionalFormatting>
  <conditionalFormatting sqref="AN63">
    <cfRule type="notContainsBlanks" dxfId="8" priority="204">
      <formula>LEN(TRIM(AN63))&gt;0</formula>
    </cfRule>
  </conditionalFormatting>
  <conditionalFormatting sqref="AO63">
    <cfRule type="notContainsBlanks" dxfId="9" priority="205">
      <formula>LEN(TRIM(AO63))&gt;0</formula>
    </cfRule>
  </conditionalFormatting>
  <conditionalFormatting sqref="AP63">
    <cfRule type="notContainsBlanks" dxfId="10" priority="206">
      <formula>LEN(TRIM(AP63))&gt;0</formula>
    </cfRule>
  </conditionalFormatting>
  <conditionalFormatting sqref="AQ63">
    <cfRule type="notContainsBlanks" dxfId="11" priority="207">
      <formula>LEN(TRIM(AQ63))&gt;0</formula>
    </cfRule>
  </conditionalFormatting>
  <conditionalFormatting sqref="AL63">
    <cfRule type="notContainsBlanks" dxfId="12" priority="208">
      <formula>LEN(TRIM(AL63))&gt;0</formula>
    </cfRule>
  </conditionalFormatting>
  <conditionalFormatting sqref="AE54">
    <cfRule type="notContainsBlanks" dxfId="0" priority="209">
      <formula>LEN(TRIM(AE54))&gt;0</formula>
    </cfRule>
  </conditionalFormatting>
  <conditionalFormatting sqref="AF54">
    <cfRule type="notContainsBlanks" dxfId="1" priority="210">
      <formula>LEN(TRIM(AF54))&gt;0</formula>
    </cfRule>
  </conditionalFormatting>
  <conditionalFormatting sqref="AG54">
    <cfRule type="notContainsBlanks" dxfId="2" priority="211">
      <formula>LEN(TRIM(AG54))&gt;0</formula>
    </cfRule>
  </conditionalFormatting>
  <conditionalFormatting sqref="AH54">
    <cfRule type="notContainsBlanks" dxfId="3" priority="212">
      <formula>LEN(TRIM(AH54))&gt;0</formula>
    </cfRule>
  </conditionalFormatting>
  <conditionalFormatting sqref="AI54">
    <cfRule type="notContainsBlanks" dxfId="4" priority="213">
      <formula>LEN(TRIM(AI54))&gt;0</formula>
    </cfRule>
  </conditionalFormatting>
  <conditionalFormatting sqref="AJ54">
    <cfRule type="notContainsBlanks" dxfId="5" priority="214">
      <formula>LEN(TRIM(AJ54))&gt;0</formula>
    </cfRule>
  </conditionalFormatting>
  <conditionalFormatting sqref="AK54:AL54">
    <cfRule type="notContainsBlanks" dxfId="6" priority="215">
      <formula>LEN(TRIM(AK54))&gt;0</formula>
    </cfRule>
  </conditionalFormatting>
  <conditionalFormatting sqref="AM54">
    <cfRule type="notContainsBlanks" dxfId="7" priority="216">
      <formula>LEN(TRIM(AM54))&gt;0</formula>
    </cfRule>
  </conditionalFormatting>
  <conditionalFormatting sqref="AN54">
    <cfRule type="notContainsBlanks" dxfId="8" priority="217">
      <formula>LEN(TRIM(AN54))&gt;0</formula>
    </cfRule>
  </conditionalFormatting>
  <conditionalFormatting sqref="AO54">
    <cfRule type="notContainsBlanks" dxfId="9" priority="218">
      <formula>LEN(TRIM(AO54))&gt;0</formula>
    </cfRule>
  </conditionalFormatting>
  <conditionalFormatting sqref="AP54">
    <cfRule type="notContainsBlanks" dxfId="10" priority="219">
      <formula>LEN(TRIM(AP54))&gt;0</formula>
    </cfRule>
  </conditionalFormatting>
  <conditionalFormatting sqref="AQ54">
    <cfRule type="notContainsBlanks" dxfId="11" priority="220">
      <formula>LEN(TRIM(AQ54))&gt;0</formula>
    </cfRule>
  </conditionalFormatting>
  <conditionalFormatting sqref="AL54">
    <cfRule type="notContainsBlanks" dxfId="12" priority="221">
      <formula>LEN(TRIM(AL54))&gt;0</formula>
    </cfRule>
  </conditionalFormatting>
  <conditionalFormatting sqref="AE53">
    <cfRule type="notContainsBlanks" dxfId="0" priority="222">
      <formula>LEN(TRIM(AE53))&gt;0</formula>
    </cfRule>
  </conditionalFormatting>
  <conditionalFormatting sqref="AF53">
    <cfRule type="notContainsBlanks" dxfId="1" priority="223">
      <formula>LEN(TRIM(AF53))&gt;0</formula>
    </cfRule>
  </conditionalFormatting>
  <conditionalFormatting sqref="AG53">
    <cfRule type="notContainsBlanks" dxfId="2" priority="224">
      <formula>LEN(TRIM(AG53))&gt;0</formula>
    </cfRule>
  </conditionalFormatting>
  <conditionalFormatting sqref="AH53">
    <cfRule type="notContainsBlanks" dxfId="3" priority="225">
      <formula>LEN(TRIM(AH53))&gt;0</formula>
    </cfRule>
  </conditionalFormatting>
  <conditionalFormatting sqref="AI53">
    <cfRule type="notContainsBlanks" dxfId="4" priority="226">
      <formula>LEN(TRIM(AI53))&gt;0</formula>
    </cfRule>
  </conditionalFormatting>
  <conditionalFormatting sqref="AJ53">
    <cfRule type="notContainsBlanks" dxfId="5" priority="227">
      <formula>LEN(TRIM(AJ53))&gt;0</formula>
    </cfRule>
  </conditionalFormatting>
  <conditionalFormatting sqref="AK53:AL53">
    <cfRule type="notContainsBlanks" dxfId="6" priority="228">
      <formula>LEN(TRIM(AK53))&gt;0</formula>
    </cfRule>
  </conditionalFormatting>
  <conditionalFormatting sqref="AM53">
    <cfRule type="notContainsBlanks" dxfId="7" priority="229">
      <formula>LEN(TRIM(AM53))&gt;0</formula>
    </cfRule>
  </conditionalFormatting>
  <conditionalFormatting sqref="AN53">
    <cfRule type="notContainsBlanks" dxfId="8" priority="230">
      <formula>LEN(TRIM(AN53))&gt;0</formula>
    </cfRule>
  </conditionalFormatting>
  <conditionalFormatting sqref="AO53">
    <cfRule type="notContainsBlanks" dxfId="9" priority="231">
      <formula>LEN(TRIM(AO53))&gt;0</formula>
    </cfRule>
  </conditionalFormatting>
  <conditionalFormatting sqref="AP53">
    <cfRule type="notContainsBlanks" dxfId="10" priority="232">
      <formula>LEN(TRIM(AP53))&gt;0</formula>
    </cfRule>
  </conditionalFormatting>
  <conditionalFormatting sqref="AQ53">
    <cfRule type="notContainsBlanks" dxfId="11" priority="233">
      <formula>LEN(TRIM(AQ53))&gt;0</formula>
    </cfRule>
  </conditionalFormatting>
  <conditionalFormatting sqref="AL53">
    <cfRule type="notContainsBlanks" dxfId="12" priority="234">
      <formula>LEN(TRIM(AL53))&gt;0</formula>
    </cfRule>
  </conditionalFormatting>
  <conditionalFormatting sqref="AE35">
    <cfRule type="notContainsBlanks" dxfId="0" priority="235">
      <formula>LEN(TRIM(AE35))&gt;0</formula>
    </cfRule>
  </conditionalFormatting>
  <conditionalFormatting sqref="AF35">
    <cfRule type="notContainsBlanks" dxfId="1" priority="236">
      <formula>LEN(TRIM(AF35))&gt;0</formula>
    </cfRule>
  </conditionalFormatting>
  <conditionalFormatting sqref="AG35">
    <cfRule type="notContainsBlanks" dxfId="2" priority="237">
      <formula>LEN(TRIM(AG35))&gt;0</formula>
    </cfRule>
  </conditionalFormatting>
  <conditionalFormatting sqref="AH35">
    <cfRule type="notContainsBlanks" dxfId="3" priority="238">
      <formula>LEN(TRIM(AH35))&gt;0</formula>
    </cfRule>
  </conditionalFormatting>
  <conditionalFormatting sqref="AI35">
    <cfRule type="notContainsBlanks" dxfId="4" priority="239">
      <formula>LEN(TRIM(AI35))&gt;0</formula>
    </cfRule>
  </conditionalFormatting>
  <conditionalFormatting sqref="AJ35">
    <cfRule type="notContainsBlanks" dxfId="5" priority="240">
      <formula>LEN(TRIM(AJ35))&gt;0</formula>
    </cfRule>
  </conditionalFormatting>
  <conditionalFormatting sqref="AK35:AL35">
    <cfRule type="notContainsBlanks" dxfId="6" priority="241">
      <formula>LEN(TRIM(AK35))&gt;0</formula>
    </cfRule>
  </conditionalFormatting>
  <conditionalFormatting sqref="AM35">
    <cfRule type="notContainsBlanks" dxfId="7" priority="242">
      <formula>LEN(TRIM(AM35))&gt;0</formula>
    </cfRule>
  </conditionalFormatting>
  <conditionalFormatting sqref="AN35">
    <cfRule type="notContainsBlanks" dxfId="8" priority="243">
      <formula>LEN(TRIM(AN35))&gt;0</formula>
    </cfRule>
  </conditionalFormatting>
  <conditionalFormatting sqref="AO35">
    <cfRule type="notContainsBlanks" dxfId="9" priority="244">
      <formula>LEN(TRIM(AO35))&gt;0</formula>
    </cfRule>
  </conditionalFormatting>
  <conditionalFormatting sqref="AP35">
    <cfRule type="notContainsBlanks" dxfId="10" priority="245">
      <formula>LEN(TRIM(AP35))&gt;0</formula>
    </cfRule>
  </conditionalFormatting>
  <conditionalFormatting sqref="AQ35">
    <cfRule type="notContainsBlanks" dxfId="11" priority="246">
      <formula>LEN(TRIM(AQ35))&gt;0</formula>
    </cfRule>
  </conditionalFormatting>
  <conditionalFormatting sqref="AL35">
    <cfRule type="notContainsBlanks" dxfId="12" priority="247">
      <formula>LEN(TRIM(AL35))&gt;0</formula>
    </cfRule>
  </conditionalFormatting>
  <conditionalFormatting sqref="AE36">
    <cfRule type="notContainsBlanks" dxfId="0" priority="248">
      <formula>LEN(TRIM(AE36))&gt;0</formula>
    </cfRule>
  </conditionalFormatting>
  <conditionalFormatting sqref="AF36">
    <cfRule type="notContainsBlanks" dxfId="1" priority="249">
      <formula>LEN(TRIM(AF36))&gt;0</formula>
    </cfRule>
  </conditionalFormatting>
  <conditionalFormatting sqref="AG36">
    <cfRule type="notContainsBlanks" dxfId="2" priority="250">
      <formula>LEN(TRIM(AG36))&gt;0</formula>
    </cfRule>
  </conditionalFormatting>
  <conditionalFormatting sqref="AH36">
    <cfRule type="notContainsBlanks" dxfId="3" priority="251">
      <formula>LEN(TRIM(AH36))&gt;0</formula>
    </cfRule>
  </conditionalFormatting>
  <conditionalFormatting sqref="AI36">
    <cfRule type="notContainsBlanks" dxfId="4" priority="252">
      <formula>LEN(TRIM(AI36))&gt;0</formula>
    </cfRule>
  </conditionalFormatting>
  <conditionalFormatting sqref="AJ36">
    <cfRule type="notContainsBlanks" dxfId="5" priority="253">
      <formula>LEN(TRIM(AJ36))&gt;0</formula>
    </cfRule>
  </conditionalFormatting>
  <conditionalFormatting sqref="AK36:AL36">
    <cfRule type="notContainsBlanks" dxfId="6" priority="254">
      <formula>LEN(TRIM(AK36))&gt;0</formula>
    </cfRule>
  </conditionalFormatting>
  <conditionalFormatting sqref="AM36">
    <cfRule type="notContainsBlanks" dxfId="7" priority="255">
      <formula>LEN(TRIM(AM36))&gt;0</formula>
    </cfRule>
  </conditionalFormatting>
  <conditionalFormatting sqref="AN36">
    <cfRule type="notContainsBlanks" dxfId="8" priority="256">
      <formula>LEN(TRIM(AN36))&gt;0</formula>
    </cfRule>
  </conditionalFormatting>
  <conditionalFormatting sqref="AO36">
    <cfRule type="notContainsBlanks" dxfId="9" priority="257">
      <formula>LEN(TRIM(AO36))&gt;0</formula>
    </cfRule>
  </conditionalFormatting>
  <conditionalFormatting sqref="AP36">
    <cfRule type="notContainsBlanks" dxfId="10" priority="258">
      <formula>LEN(TRIM(AP36))&gt;0</formula>
    </cfRule>
  </conditionalFormatting>
  <conditionalFormatting sqref="AQ36">
    <cfRule type="notContainsBlanks" dxfId="11" priority="259">
      <formula>LEN(TRIM(AQ36))&gt;0</formula>
    </cfRule>
  </conditionalFormatting>
  <conditionalFormatting sqref="AL36">
    <cfRule type="notContainsBlanks" dxfId="12" priority="260">
      <formula>LEN(TRIM(AL36))&gt;0</formula>
    </cfRule>
  </conditionalFormatting>
  <conditionalFormatting sqref="AE27">
    <cfRule type="notContainsBlanks" dxfId="0" priority="261">
      <formula>LEN(TRIM(AE27))&gt;0</formula>
    </cfRule>
  </conditionalFormatting>
  <conditionalFormatting sqref="AF27">
    <cfRule type="notContainsBlanks" dxfId="1" priority="262">
      <formula>LEN(TRIM(AF27))&gt;0</formula>
    </cfRule>
  </conditionalFormatting>
  <conditionalFormatting sqref="AG27">
    <cfRule type="notContainsBlanks" dxfId="2" priority="263">
      <formula>LEN(TRIM(AG27))&gt;0</formula>
    </cfRule>
  </conditionalFormatting>
  <conditionalFormatting sqref="AH27">
    <cfRule type="notContainsBlanks" dxfId="3" priority="264">
      <formula>LEN(TRIM(AH27))&gt;0</formula>
    </cfRule>
  </conditionalFormatting>
  <conditionalFormatting sqref="AI27">
    <cfRule type="notContainsBlanks" dxfId="4" priority="265">
      <formula>LEN(TRIM(AI27))&gt;0</formula>
    </cfRule>
  </conditionalFormatting>
  <conditionalFormatting sqref="AJ27">
    <cfRule type="notContainsBlanks" dxfId="5" priority="266">
      <formula>LEN(TRIM(AJ27))&gt;0</formula>
    </cfRule>
  </conditionalFormatting>
  <conditionalFormatting sqref="AK27:AL27">
    <cfRule type="notContainsBlanks" dxfId="6" priority="267">
      <formula>LEN(TRIM(AK27))&gt;0</formula>
    </cfRule>
  </conditionalFormatting>
  <conditionalFormatting sqref="AM27">
    <cfRule type="notContainsBlanks" dxfId="7" priority="268">
      <formula>LEN(TRIM(AM27))&gt;0</formula>
    </cfRule>
  </conditionalFormatting>
  <conditionalFormatting sqref="AN27">
    <cfRule type="notContainsBlanks" dxfId="8" priority="269">
      <formula>LEN(TRIM(AN27))&gt;0</formula>
    </cfRule>
  </conditionalFormatting>
  <conditionalFormatting sqref="AO27">
    <cfRule type="notContainsBlanks" dxfId="9" priority="270">
      <formula>LEN(TRIM(AO27))&gt;0</formula>
    </cfRule>
  </conditionalFormatting>
  <conditionalFormatting sqref="AP27">
    <cfRule type="notContainsBlanks" dxfId="10" priority="271">
      <formula>LEN(TRIM(AP27))&gt;0</formula>
    </cfRule>
  </conditionalFormatting>
  <conditionalFormatting sqref="AQ27">
    <cfRule type="notContainsBlanks" dxfId="11" priority="272">
      <formula>LEN(TRIM(AQ27))&gt;0</formula>
    </cfRule>
  </conditionalFormatting>
  <conditionalFormatting sqref="AL27">
    <cfRule type="notContainsBlanks" dxfId="12" priority="273">
      <formula>LEN(TRIM(AL27))&gt;0</formula>
    </cfRule>
  </conditionalFormatting>
  <conditionalFormatting sqref="AE26">
    <cfRule type="notContainsBlanks" dxfId="0" priority="274">
      <formula>LEN(TRIM(AE26))&gt;0</formula>
    </cfRule>
  </conditionalFormatting>
  <conditionalFormatting sqref="AF26">
    <cfRule type="notContainsBlanks" dxfId="1" priority="275">
      <formula>LEN(TRIM(AF26))&gt;0</formula>
    </cfRule>
  </conditionalFormatting>
  <conditionalFormatting sqref="AG26">
    <cfRule type="notContainsBlanks" dxfId="2" priority="276">
      <formula>LEN(TRIM(AG26))&gt;0</formula>
    </cfRule>
  </conditionalFormatting>
  <conditionalFormatting sqref="AH26">
    <cfRule type="notContainsBlanks" dxfId="3" priority="277">
      <formula>LEN(TRIM(AH26))&gt;0</formula>
    </cfRule>
  </conditionalFormatting>
  <conditionalFormatting sqref="AI26">
    <cfRule type="notContainsBlanks" dxfId="4" priority="278">
      <formula>LEN(TRIM(AI26))&gt;0</formula>
    </cfRule>
  </conditionalFormatting>
  <conditionalFormatting sqref="AJ26">
    <cfRule type="notContainsBlanks" dxfId="5" priority="279">
      <formula>LEN(TRIM(AJ26))&gt;0</formula>
    </cfRule>
  </conditionalFormatting>
  <conditionalFormatting sqref="AK26:AL26">
    <cfRule type="notContainsBlanks" dxfId="6" priority="280">
      <formula>LEN(TRIM(AK26))&gt;0</formula>
    </cfRule>
  </conditionalFormatting>
  <conditionalFormatting sqref="AM26">
    <cfRule type="notContainsBlanks" dxfId="7" priority="281">
      <formula>LEN(TRIM(AM26))&gt;0</formula>
    </cfRule>
  </conditionalFormatting>
  <conditionalFormatting sqref="AN26">
    <cfRule type="notContainsBlanks" dxfId="8" priority="282">
      <formula>LEN(TRIM(AN26))&gt;0</formula>
    </cfRule>
  </conditionalFormatting>
  <conditionalFormatting sqref="AO26">
    <cfRule type="notContainsBlanks" dxfId="9" priority="283">
      <formula>LEN(TRIM(AO26))&gt;0</formula>
    </cfRule>
  </conditionalFormatting>
  <conditionalFormatting sqref="AP26">
    <cfRule type="notContainsBlanks" dxfId="10" priority="284">
      <formula>LEN(TRIM(AP26))&gt;0</formula>
    </cfRule>
  </conditionalFormatting>
  <conditionalFormatting sqref="AQ26">
    <cfRule type="notContainsBlanks" dxfId="11" priority="285">
      <formula>LEN(TRIM(AQ26))&gt;0</formula>
    </cfRule>
  </conditionalFormatting>
  <conditionalFormatting sqref="AL26">
    <cfRule type="notContainsBlanks" dxfId="12" priority="286">
      <formula>LEN(TRIM(AL26))&gt;0</formula>
    </cfRule>
  </conditionalFormatting>
  <conditionalFormatting sqref="AE16">
    <cfRule type="notContainsBlanks" dxfId="0" priority="287">
      <formula>LEN(TRIM(AE16))&gt;0</formula>
    </cfRule>
  </conditionalFormatting>
  <conditionalFormatting sqref="AF16">
    <cfRule type="notContainsBlanks" dxfId="1" priority="288">
      <formula>LEN(TRIM(AF16))&gt;0</formula>
    </cfRule>
  </conditionalFormatting>
  <conditionalFormatting sqref="AG16">
    <cfRule type="notContainsBlanks" dxfId="2" priority="289">
      <formula>LEN(TRIM(AG16))&gt;0</formula>
    </cfRule>
  </conditionalFormatting>
  <conditionalFormatting sqref="AH16">
    <cfRule type="notContainsBlanks" dxfId="3" priority="290">
      <formula>LEN(TRIM(AH16))&gt;0</formula>
    </cfRule>
  </conditionalFormatting>
  <conditionalFormatting sqref="AI16">
    <cfRule type="notContainsBlanks" dxfId="4" priority="291">
      <formula>LEN(TRIM(AI16))&gt;0</formula>
    </cfRule>
  </conditionalFormatting>
  <conditionalFormatting sqref="AJ16">
    <cfRule type="notContainsBlanks" dxfId="5" priority="292">
      <formula>LEN(TRIM(AJ16))&gt;0</formula>
    </cfRule>
  </conditionalFormatting>
  <conditionalFormatting sqref="AK16:AL16">
    <cfRule type="notContainsBlanks" dxfId="6" priority="293">
      <formula>LEN(TRIM(AK16))&gt;0</formula>
    </cfRule>
  </conditionalFormatting>
  <conditionalFormatting sqref="AM16">
    <cfRule type="notContainsBlanks" dxfId="7" priority="294">
      <formula>LEN(TRIM(AM16))&gt;0</formula>
    </cfRule>
  </conditionalFormatting>
  <conditionalFormatting sqref="AN16">
    <cfRule type="notContainsBlanks" dxfId="8" priority="295">
      <formula>LEN(TRIM(AN16))&gt;0</formula>
    </cfRule>
  </conditionalFormatting>
  <conditionalFormatting sqref="AO16">
    <cfRule type="notContainsBlanks" dxfId="9" priority="296">
      <formula>LEN(TRIM(AO16))&gt;0</formula>
    </cfRule>
  </conditionalFormatting>
  <conditionalFormatting sqref="AQ16">
    <cfRule type="notContainsBlanks" dxfId="11" priority="297">
      <formula>LEN(TRIM(AQ16))&gt;0</formula>
    </cfRule>
  </conditionalFormatting>
  <conditionalFormatting sqref="AL16">
    <cfRule type="notContainsBlanks" dxfId="12" priority="298">
      <formula>LEN(TRIM(AL16))&gt;0</formula>
    </cfRule>
  </conditionalFormatting>
  <conditionalFormatting sqref="AE14">
    <cfRule type="notContainsBlanks" dxfId="0" priority="299">
      <formula>LEN(TRIM(AE14))&gt;0</formula>
    </cfRule>
  </conditionalFormatting>
  <conditionalFormatting sqref="AF14">
    <cfRule type="notContainsBlanks" dxfId="1" priority="300">
      <formula>LEN(TRIM(AF14))&gt;0</formula>
    </cfRule>
  </conditionalFormatting>
  <conditionalFormatting sqref="AG14">
    <cfRule type="notContainsBlanks" dxfId="2" priority="301">
      <formula>LEN(TRIM(AG14))&gt;0</formula>
    </cfRule>
  </conditionalFormatting>
  <conditionalFormatting sqref="AH14">
    <cfRule type="notContainsBlanks" dxfId="3" priority="302">
      <formula>LEN(TRIM(AH14))&gt;0</formula>
    </cfRule>
  </conditionalFormatting>
  <conditionalFormatting sqref="AI14">
    <cfRule type="notContainsBlanks" dxfId="4" priority="303">
      <formula>LEN(TRIM(AI14))&gt;0</formula>
    </cfRule>
  </conditionalFormatting>
  <conditionalFormatting sqref="AJ14">
    <cfRule type="notContainsBlanks" dxfId="5" priority="304">
      <formula>LEN(TRIM(AJ14))&gt;0</formula>
    </cfRule>
  </conditionalFormatting>
  <conditionalFormatting sqref="AK14:AL14">
    <cfRule type="notContainsBlanks" dxfId="6" priority="305">
      <formula>LEN(TRIM(AK14))&gt;0</formula>
    </cfRule>
  </conditionalFormatting>
  <conditionalFormatting sqref="AM14">
    <cfRule type="notContainsBlanks" dxfId="7" priority="306">
      <formula>LEN(TRIM(AM14))&gt;0</formula>
    </cfRule>
  </conditionalFormatting>
  <conditionalFormatting sqref="AN14">
    <cfRule type="notContainsBlanks" dxfId="8" priority="307">
      <formula>LEN(TRIM(AN14))&gt;0</formula>
    </cfRule>
  </conditionalFormatting>
  <conditionalFormatting sqref="AO14">
    <cfRule type="notContainsBlanks" dxfId="9" priority="308">
      <formula>LEN(TRIM(AO14))&gt;0</formula>
    </cfRule>
  </conditionalFormatting>
  <conditionalFormatting sqref="AQ14">
    <cfRule type="notContainsBlanks" dxfId="11" priority="309">
      <formula>LEN(TRIM(AQ14))&gt;0</formula>
    </cfRule>
  </conditionalFormatting>
  <conditionalFormatting sqref="AL14">
    <cfRule type="notContainsBlanks" dxfId="12" priority="310">
      <formula>LEN(TRIM(AL14))&gt;0</formula>
    </cfRule>
  </conditionalFormatting>
  <conditionalFormatting sqref="AE12">
    <cfRule type="notContainsBlanks" dxfId="0" priority="311">
      <formula>LEN(TRIM(AE12))&gt;0</formula>
    </cfRule>
  </conditionalFormatting>
  <conditionalFormatting sqref="AF12">
    <cfRule type="notContainsBlanks" dxfId="1" priority="312">
      <formula>LEN(TRIM(AF12))&gt;0</formula>
    </cfRule>
  </conditionalFormatting>
  <conditionalFormatting sqref="AG12">
    <cfRule type="notContainsBlanks" dxfId="2" priority="313">
      <formula>LEN(TRIM(AG12))&gt;0</formula>
    </cfRule>
  </conditionalFormatting>
  <conditionalFormatting sqref="AH12">
    <cfRule type="notContainsBlanks" dxfId="3" priority="314">
      <formula>LEN(TRIM(AH12))&gt;0</formula>
    </cfRule>
  </conditionalFormatting>
  <conditionalFormatting sqref="AI12">
    <cfRule type="notContainsBlanks" dxfId="4" priority="315">
      <formula>LEN(TRIM(AI12))&gt;0</formula>
    </cfRule>
  </conditionalFormatting>
  <conditionalFormatting sqref="AJ12">
    <cfRule type="notContainsBlanks" dxfId="5" priority="316">
      <formula>LEN(TRIM(AJ12))&gt;0</formula>
    </cfRule>
  </conditionalFormatting>
  <conditionalFormatting sqref="AK12:AL12">
    <cfRule type="notContainsBlanks" dxfId="6" priority="317">
      <formula>LEN(TRIM(AK12))&gt;0</formula>
    </cfRule>
  </conditionalFormatting>
  <conditionalFormatting sqref="AM12">
    <cfRule type="notContainsBlanks" dxfId="7" priority="318">
      <formula>LEN(TRIM(AM12))&gt;0</formula>
    </cfRule>
  </conditionalFormatting>
  <conditionalFormatting sqref="AN12">
    <cfRule type="notContainsBlanks" dxfId="8" priority="319">
      <formula>LEN(TRIM(AN12))&gt;0</formula>
    </cfRule>
  </conditionalFormatting>
  <conditionalFormatting sqref="AO12">
    <cfRule type="notContainsBlanks" dxfId="9" priority="320">
      <formula>LEN(TRIM(AO12))&gt;0</formula>
    </cfRule>
  </conditionalFormatting>
  <conditionalFormatting sqref="AQ12">
    <cfRule type="notContainsBlanks" dxfId="11" priority="321">
      <formula>LEN(TRIM(AQ12))&gt;0</formula>
    </cfRule>
  </conditionalFormatting>
  <conditionalFormatting sqref="AL12">
    <cfRule type="notContainsBlanks" dxfId="12" priority="322">
      <formula>LEN(TRIM(AL12))&gt;0</formula>
    </cfRule>
  </conditionalFormatting>
  <conditionalFormatting sqref="AE13">
    <cfRule type="notContainsBlanks" dxfId="0" priority="323">
      <formula>LEN(TRIM(AE13))&gt;0</formula>
    </cfRule>
  </conditionalFormatting>
  <conditionalFormatting sqref="AF13">
    <cfRule type="notContainsBlanks" dxfId="1" priority="324">
      <formula>LEN(TRIM(AF13))&gt;0</formula>
    </cfRule>
  </conditionalFormatting>
  <conditionalFormatting sqref="AG13">
    <cfRule type="notContainsBlanks" dxfId="2" priority="325">
      <formula>LEN(TRIM(AG13))&gt;0</formula>
    </cfRule>
  </conditionalFormatting>
  <conditionalFormatting sqref="AH13">
    <cfRule type="notContainsBlanks" dxfId="3" priority="326">
      <formula>LEN(TRIM(AH13))&gt;0</formula>
    </cfRule>
  </conditionalFormatting>
  <conditionalFormatting sqref="AI13">
    <cfRule type="notContainsBlanks" dxfId="4" priority="327">
      <formula>LEN(TRIM(AI13))&gt;0</formula>
    </cfRule>
  </conditionalFormatting>
  <conditionalFormatting sqref="AJ13">
    <cfRule type="notContainsBlanks" dxfId="5" priority="328">
      <formula>LEN(TRIM(AJ13))&gt;0</formula>
    </cfRule>
  </conditionalFormatting>
  <conditionalFormatting sqref="AK13:AL13">
    <cfRule type="notContainsBlanks" dxfId="6" priority="329">
      <formula>LEN(TRIM(AK13))&gt;0</formula>
    </cfRule>
  </conditionalFormatting>
  <conditionalFormatting sqref="AM13">
    <cfRule type="notContainsBlanks" dxfId="7" priority="330">
      <formula>LEN(TRIM(AM13))&gt;0</formula>
    </cfRule>
  </conditionalFormatting>
  <conditionalFormatting sqref="AN13">
    <cfRule type="notContainsBlanks" dxfId="8" priority="331">
      <formula>LEN(TRIM(AN13))&gt;0</formula>
    </cfRule>
  </conditionalFormatting>
  <conditionalFormatting sqref="AO13">
    <cfRule type="notContainsBlanks" dxfId="9" priority="332">
      <formula>LEN(TRIM(AO13))&gt;0</formula>
    </cfRule>
  </conditionalFormatting>
  <conditionalFormatting sqref="AQ13">
    <cfRule type="notContainsBlanks" dxfId="11" priority="333">
      <formula>LEN(TRIM(AQ13))&gt;0</formula>
    </cfRule>
  </conditionalFormatting>
  <conditionalFormatting sqref="AL13">
    <cfRule type="notContainsBlanks" dxfId="12" priority="334">
      <formula>LEN(TRIM(AL13))&gt;0</formula>
    </cfRule>
  </conditionalFormatting>
  <conditionalFormatting sqref="AE15">
    <cfRule type="notContainsBlanks" dxfId="0" priority="335">
      <formula>LEN(TRIM(AE15))&gt;0</formula>
    </cfRule>
  </conditionalFormatting>
  <conditionalFormatting sqref="AF15">
    <cfRule type="notContainsBlanks" dxfId="1" priority="336">
      <formula>LEN(TRIM(AF15))&gt;0</formula>
    </cfRule>
  </conditionalFormatting>
  <conditionalFormatting sqref="AG15">
    <cfRule type="notContainsBlanks" dxfId="2" priority="337">
      <formula>LEN(TRIM(AG15))&gt;0</formula>
    </cfRule>
  </conditionalFormatting>
  <conditionalFormatting sqref="AH15">
    <cfRule type="notContainsBlanks" dxfId="3" priority="338">
      <formula>LEN(TRIM(AH15))&gt;0</formula>
    </cfRule>
  </conditionalFormatting>
  <conditionalFormatting sqref="AI15">
    <cfRule type="notContainsBlanks" dxfId="4" priority="339">
      <formula>LEN(TRIM(AI15))&gt;0</formula>
    </cfRule>
  </conditionalFormatting>
  <conditionalFormatting sqref="AJ15">
    <cfRule type="notContainsBlanks" dxfId="5" priority="340">
      <formula>LEN(TRIM(AJ15))&gt;0</formula>
    </cfRule>
  </conditionalFormatting>
  <conditionalFormatting sqref="AK15:AL15">
    <cfRule type="notContainsBlanks" dxfId="6" priority="341">
      <formula>LEN(TRIM(AK15))&gt;0</formula>
    </cfRule>
  </conditionalFormatting>
  <conditionalFormatting sqref="AM15">
    <cfRule type="notContainsBlanks" dxfId="7" priority="342">
      <formula>LEN(TRIM(AM15))&gt;0</formula>
    </cfRule>
  </conditionalFormatting>
  <conditionalFormatting sqref="AN15">
    <cfRule type="notContainsBlanks" dxfId="8" priority="343">
      <formula>LEN(TRIM(AN15))&gt;0</formula>
    </cfRule>
  </conditionalFormatting>
  <conditionalFormatting sqref="AO15">
    <cfRule type="notContainsBlanks" dxfId="9" priority="344">
      <formula>LEN(TRIM(AO15))&gt;0</formula>
    </cfRule>
  </conditionalFormatting>
  <conditionalFormatting sqref="AQ15">
    <cfRule type="notContainsBlanks" dxfId="11" priority="345">
      <formula>LEN(TRIM(AQ15))&gt;0</formula>
    </cfRule>
  </conditionalFormatting>
  <conditionalFormatting sqref="AL15">
    <cfRule type="notContainsBlanks" dxfId="12" priority="346">
      <formula>LEN(TRIM(AL15))&gt;0</formula>
    </cfRule>
  </conditionalFormatting>
  <conditionalFormatting sqref="AE166:AE171">
    <cfRule type="notContainsBlanks" dxfId="0" priority="347">
      <formula>LEN(TRIM(AE166))&gt;0</formula>
    </cfRule>
  </conditionalFormatting>
  <conditionalFormatting sqref="AF166:AF171">
    <cfRule type="notContainsBlanks" dxfId="1" priority="348">
      <formula>LEN(TRIM(AF166))&gt;0</formula>
    </cfRule>
  </conditionalFormatting>
  <conditionalFormatting sqref="AG166:AG171">
    <cfRule type="notContainsBlanks" dxfId="2" priority="349">
      <formula>LEN(TRIM(AG166))&gt;0</formula>
    </cfRule>
  </conditionalFormatting>
  <conditionalFormatting sqref="AH166:AH171">
    <cfRule type="notContainsBlanks" dxfId="3" priority="350">
      <formula>LEN(TRIM(AH166))&gt;0</formula>
    </cfRule>
  </conditionalFormatting>
  <conditionalFormatting sqref="AI166:AI171">
    <cfRule type="notContainsBlanks" dxfId="4" priority="351">
      <formula>LEN(TRIM(AI166))&gt;0</formula>
    </cfRule>
  </conditionalFormatting>
  <conditionalFormatting sqref="AJ166:AJ171">
    <cfRule type="notContainsBlanks" dxfId="5" priority="352">
      <formula>LEN(TRIM(AJ166))&gt;0</formula>
    </cfRule>
  </conditionalFormatting>
  <conditionalFormatting sqref="AK166:AL171">
    <cfRule type="notContainsBlanks" dxfId="6" priority="353">
      <formula>LEN(TRIM(AK166))&gt;0</formula>
    </cfRule>
  </conditionalFormatting>
  <conditionalFormatting sqref="AM165:AM171">
    <cfRule type="notContainsBlanks" dxfId="7" priority="354">
      <formula>LEN(TRIM(AM165))&gt;0</formula>
    </cfRule>
  </conditionalFormatting>
  <conditionalFormatting sqref="AN166:AN171">
    <cfRule type="notContainsBlanks" dxfId="8" priority="355">
      <formula>LEN(TRIM(AN166))&gt;0</formula>
    </cfRule>
  </conditionalFormatting>
  <conditionalFormatting sqref="AO166:AO171">
    <cfRule type="notContainsBlanks" dxfId="9" priority="356">
      <formula>LEN(TRIM(AO166))&gt;0</formula>
    </cfRule>
  </conditionalFormatting>
  <conditionalFormatting sqref="AQ166:AQ171">
    <cfRule type="notContainsBlanks" dxfId="11" priority="357">
      <formula>LEN(TRIM(AQ166))&gt;0</formula>
    </cfRule>
  </conditionalFormatting>
  <conditionalFormatting sqref="AL166:AL171">
    <cfRule type="notContainsBlanks" dxfId="12" priority="358">
      <formula>LEN(TRIM(AL166))&gt;0</formula>
    </cfRule>
  </conditionalFormatting>
  <conditionalFormatting sqref="AE173:AE174">
    <cfRule type="notContainsBlanks" dxfId="0" priority="359">
      <formula>LEN(TRIM(AE173))&gt;0</formula>
    </cfRule>
  </conditionalFormatting>
  <conditionalFormatting sqref="AF173:AF174">
    <cfRule type="notContainsBlanks" dxfId="1" priority="360">
      <formula>LEN(TRIM(AF173))&gt;0</formula>
    </cfRule>
  </conditionalFormatting>
  <conditionalFormatting sqref="AG173:AG174">
    <cfRule type="notContainsBlanks" dxfId="2" priority="361">
      <formula>LEN(TRIM(AG173))&gt;0</formula>
    </cfRule>
  </conditionalFormatting>
  <conditionalFormatting sqref="AH173:AH174">
    <cfRule type="notContainsBlanks" dxfId="3" priority="362">
      <formula>LEN(TRIM(AH173))&gt;0</formula>
    </cfRule>
  </conditionalFormatting>
  <conditionalFormatting sqref="AI173:AI174">
    <cfRule type="notContainsBlanks" dxfId="4" priority="363">
      <formula>LEN(TRIM(AI173))&gt;0</formula>
    </cfRule>
  </conditionalFormatting>
  <conditionalFormatting sqref="AJ173:AJ174">
    <cfRule type="notContainsBlanks" dxfId="5" priority="364">
      <formula>LEN(TRIM(AJ173))&gt;0</formula>
    </cfRule>
  </conditionalFormatting>
  <conditionalFormatting sqref="AK173:AL174">
    <cfRule type="notContainsBlanks" dxfId="6" priority="365">
      <formula>LEN(TRIM(AK173))&gt;0</formula>
    </cfRule>
  </conditionalFormatting>
  <conditionalFormatting sqref="AM173:AM174">
    <cfRule type="notContainsBlanks" dxfId="7" priority="366">
      <formula>LEN(TRIM(AM173))&gt;0</formula>
    </cfRule>
  </conditionalFormatting>
  <conditionalFormatting sqref="AN173:AN174">
    <cfRule type="notContainsBlanks" dxfId="8" priority="367">
      <formula>LEN(TRIM(AN173))&gt;0</formula>
    </cfRule>
  </conditionalFormatting>
  <conditionalFormatting sqref="AO173:AO174">
    <cfRule type="notContainsBlanks" dxfId="9" priority="368">
      <formula>LEN(TRIM(AO173))&gt;0</formula>
    </cfRule>
  </conditionalFormatting>
  <conditionalFormatting sqref="AQ173:AQ174">
    <cfRule type="notContainsBlanks" dxfId="11" priority="369">
      <formula>LEN(TRIM(AQ173))&gt;0</formula>
    </cfRule>
  </conditionalFormatting>
  <conditionalFormatting sqref="AL173:AL174">
    <cfRule type="notContainsBlanks" dxfId="12" priority="370">
      <formula>LEN(TRIM(AL173))&gt;0</formula>
    </cfRule>
  </conditionalFormatting>
  <conditionalFormatting sqref="AE172">
    <cfRule type="notContainsBlanks" dxfId="0" priority="371">
      <formula>LEN(TRIM(AE172))&gt;0</formula>
    </cfRule>
  </conditionalFormatting>
  <conditionalFormatting sqref="AF172">
    <cfRule type="notContainsBlanks" dxfId="1" priority="372">
      <formula>LEN(TRIM(AF172))&gt;0</formula>
    </cfRule>
  </conditionalFormatting>
  <conditionalFormatting sqref="AG172">
    <cfRule type="notContainsBlanks" dxfId="2" priority="373">
      <formula>LEN(TRIM(AG172))&gt;0</formula>
    </cfRule>
  </conditionalFormatting>
  <conditionalFormatting sqref="AH172">
    <cfRule type="notContainsBlanks" dxfId="3" priority="374">
      <formula>LEN(TRIM(AH172))&gt;0</formula>
    </cfRule>
  </conditionalFormatting>
  <conditionalFormatting sqref="AI172">
    <cfRule type="notContainsBlanks" dxfId="4" priority="375">
      <formula>LEN(TRIM(AI172))&gt;0</formula>
    </cfRule>
  </conditionalFormatting>
  <conditionalFormatting sqref="AJ172">
    <cfRule type="notContainsBlanks" dxfId="5" priority="376">
      <formula>LEN(TRIM(AJ172))&gt;0</formula>
    </cfRule>
  </conditionalFormatting>
  <conditionalFormatting sqref="AK172:AL172">
    <cfRule type="notContainsBlanks" dxfId="6" priority="377">
      <formula>LEN(TRIM(AK172))&gt;0</formula>
    </cfRule>
  </conditionalFormatting>
  <conditionalFormatting sqref="AM172">
    <cfRule type="notContainsBlanks" dxfId="7" priority="378">
      <formula>LEN(TRIM(AM172))&gt;0</formula>
    </cfRule>
  </conditionalFormatting>
  <conditionalFormatting sqref="AN172">
    <cfRule type="notContainsBlanks" dxfId="8" priority="379">
      <formula>LEN(TRIM(AN172))&gt;0</formula>
    </cfRule>
  </conditionalFormatting>
  <conditionalFormatting sqref="AO172">
    <cfRule type="notContainsBlanks" dxfId="9" priority="380">
      <formula>LEN(TRIM(AO172))&gt;0</formula>
    </cfRule>
  </conditionalFormatting>
  <conditionalFormatting sqref="AQ172">
    <cfRule type="notContainsBlanks" dxfId="11" priority="381">
      <formula>LEN(TRIM(AQ172))&gt;0</formula>
    </cfRule>
  </conditionalFormatting>
  <conditionalFormatting sqref="AL172">
    <cfRule type="notContainsBlanks" dxfId="12" priority="382">
      <formula>LEN(TRIM(AL172))&gt;0</formula>
    </cfRule>
  </conditionalFormatting>
  <conditionalFormatting sqref="AP165:AP174">
    <cfRule type="notContainsBlanks" dxfId="10" priority="383">
      <formula>LEN(TRIM(AP165))&gt;0</formula>
    </cfRule>
  </conditionalFormatting>
  <conditionalFormatting sqref="AE131:AE140">
    <cfRule type="notContainsBlanks" dxfId="0" priority="384">
      <formula>LEN(TRIM(AE131))&gt;0</formula>
    </cfRule>
  </conditionalFormatting>
  <conditionalFormatting sqref="AF131:AF140">
    <cfRule type="notContainsBlanks" dxfId="1" priority="385">
      <formula>LEN(TRIM(AF131))&gt;0</formula>
    </cfRule>
  </conditionalFormatting>
  <conditionalFormatting sqref="AG131:AG140">
    <cfRule type="notContainsBlanks" dxfId="2" priority="386">
      <formula>LEN(TRIM(AG131))&gt;0</formula>
    </cfRule>
  </conditionalFormatting>
  <conditionalFormatting sqref="AH131 AH140">
    <cfRule type="notContainsBlanks" dxfId="3" priority="387">
      <formula>LEN(TRIM(AH131))&gt;0</formula>
    </cfRule>
  </conditionalFormatting>
  <conditionalFormatting sqref="AI131:AI140">
    <cfRule type="notContainsBlanks" dxfId="4" priority="388">
      <formula>LEN(TRIM(AI131))&gt;0</formula>
    </cfRule>
  </conditionalFormatting>
  <conditionalFormatting sqref="AJ131 AJ140">
    <cfRule type="notContainsBlanks" dxfId="5" priority="389">
      <formula>LEN(TRIM(AJ131))&gt;0</formula>
    </cfRule>
  </conditionalFormatting>
  <conditionalFormatting sqref="AK131:AL131 AK132:AK139 AK140:AL140">
    <cfRule type="notContainsBlanks" dxfId="6" priority="390">
      <formula>LEN(TRIM(AK131))&gt;0</formula>
    </cfRule>
  </conditionalFormatting>
  <conditionalFormatting sqref="AM131:AM140">
    <cfRule type="notContainsBlanks" dxfId="7" priority="391">
      <formula>LEN(TRIM(AM131))&gt;0</formula>
    </cfRule>
  </conditionalFormatting>
  <conditionalFormatting sqref="AN131 AN140">
    <cfRule type="notContainsBlanks" dxfId="8" priority="392">
      <formula>LEN(TRIM(AN131))&gt;0</formula>
    </cfRule>
  </conditionalFormatting>
  <conditionalFormatting sqref="AO131 AO140">
    <cfRule type="notContainsBlanks" dxfId="9" priority="393">
      <formula>LEN(TRIM(AO131))&gt;0</formula>
    </cfRule>
  </conditionalFormatting>
  <conditionalFormatting sqref="AQ131:AQ140">
    <cfRule type="notContainsBlanks" dxfId="11" priority="394">
      <formula>LEN(TRIM(AQ131))&gt;0</formula>
    </cfRule>
  </conditionalFormatting>
  <conditionalFormatting sqref="AL131 AL140">
    <cfRule type="notContainsBlanks" dxfId="12" priority="395">
      <formula>LEN(TRIM(AL131))&gt;0</formula>
    </cfRule>
  </conditionalFormatting>
  <conditionalFormatting sqref="AH132:AH139">
    <cfRule type="notContainsBlanks" dxfId="1" priority="396">
      <formula>LEN(TRIM(AH132))&gt;0</formula>
    </cfRule>
  </conditionalFormatting>
  <conditionalFormatting sqref="AJ132:AJ139">
    <cfRule type="notContainsBlanks" dxfId="1" priority="397">
      <formula>LEN(TRIM(AJ132))&gt;0</formula>
    </cfRule>
  </conditionalFormatting>
  <conditionalFormatting sqref="AL132:AL139">
    <cfRule type="notContainsBlanks" dxfId="1" priority="398">
      <formula>LEN(TRIM(AL132))&gt;0</formula>
    </cfRule>
  </conditionalFormatting>
  <conditionalFormatting sqref="AN132:AN139">
    <cfRule type="notContainsBlanks" dxfId="1" priority="399">
      <formula>LEN(TRIM(AN132))&gt;0</formula>
    </cfRule>
  </conditionalFormatting>
  <conditionalFormatting sqref="AO132:AO139">
    <cfRule type="notContainsBlanks" dxfId="1" priority="400">
      <formula>LEN(TRIM(AO132))&gt;0</formula>
    </cfRule>
  </conditionalFormatting>
  <conditionalFormatting sqref="AP131:AP140">
    <cfRule type="notContainsBlanks" dxfId="10" priority="401">
      <formula>LEN(TRIM(AP131))&gt;0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29.33"/>
    <col customWidth="1" min="2" max="2" width="9.33"/>
    <col customWidth="1" min="3" max="3" width="14.44"/>
    <col customWidth="1" min="4" max="4" width="16.11"/>
    <col customWidth="1" min="5" max="5" width="18.33"/>
    <col customWidth="1" min="6" max="6" width="16.44"/>
    <col customWidth="1" min="7" max="7" width="20.33"/>
    <col customWidth="1" min="8" max="26" width="9.33"/>
  </cols>
  <sheetData>
    <row r="1">
      <c r="A1" s="2" t="s">
        <v>433</v>
      </c>
      <c r="B1" s="2" t="s">
        <v>434</v>
      </c>
      <c r="C1" s="2" t="s">
        <v>435</v>
      </c>
      <c r="D1" s="338">
        <f>INDIRECT(A1&amp;B1)</f>
        <v>0</v>
      </c>
      <c r="F1" s="2" t="s">
        <v>436</v>
      </c>
      <c r="G1" s="2">
        <f>SUMIF(B8:B6350,0,E8:E6350)</f>
        <v>0</v>
      </c>
      <c r="I1" s="2" t="s">
        <v>437</v>
      </c>
      <c r="J1" s="339">
        <f>+G1-D1</f>
        <v>0</v>
      </c>
    </row>
    <row r="2">
      <c r="D2" s="338"/>
      <c r="J2" s="338"/>
    </row>
    <row r="3">
      <c r="D3" s="338"/>
    </row>
    <row r="4">
      <c r="G4" s="2" t="s">
        <v>433</v>
      </c>
      <c r="H4" s="340" t="s">
        <v>438</v>
      </c>
      <c r="I4" s="340" t="s">
        <v>439</v>
      </c>
    </row>
    <row r="5"/>
    <row r="6"/>
    <row r="7">
      <c r="A7" s="2" t="s">
        <v>440</v>
      </c>
      <c r="B7" s="2" t="s">
        <v>441</v>
      </c>
      <c r="C7" s="2" t="s">
        <v>442</v>
      </c>
      <c r="D7" s="2" t="s">
        <v>443</v>
      </c>
      <c r="E7" s="2" t="s">
        <v>444</v>
      </c>
    </row>
    <row r="8" ht="12.0" customHeight="1">
      <c r="A8" s="2" t="str">
        <f t="shared" ref="A8:A2195" si="1">MID(D8,LEN(C8)+2,LEN(D8)-LEN(C8))</f>
        <v>01</v>
      </c>
      <c r="B8" s="2">
        <f t="shared" ref="B8:B2195" si="2">IF(IFERROR(FIND("PU",D8,1),0)&lt;&gt;0,"PU",0)</f>
        <v>0</v>
      </c>
      <c r="C8" s="2" t="s">
        <v>400</v>
      </c>
      <c r="D8" s="20" t="s">
        <v>445</v>
      </c>
      <c r="E8" s="2" t="str">
        <f t="shared" ref="E8:E2195" si="3">IFERROR(IF(B8=0,VLOOKUP(C8,INDIRECT($G$4&amp;$H$4),MATCH($A8,INDIRECT($G$4&amp;$I$4),0),0),VLOOKUP(C8,INDIRECT($G$5&amp;$H$5),MATCH($A8,INDIRECT($G$5&amp;$I$5),0),FALSE)),0)</f>
        <v/>
      </c>
    </row>
    <row r="9" ht="12.0" customHeight="1">
      <c r="A9" s="2" t="str">
        <f t="shared" si="1"/>
        <v>02</v>
      </c>
      <c r="B9" s="2">
        <f t="shared" si="2"/>
        <v>0</v>
      </c>
      <c r="C9" s="2" t="s">
        <v>400</v>
      </c>
      <c r="D9" s="20" t="s">
        <v>446</v>
      </c>
      <c r="E9" s="2" t="str">
        <f t="shared" si="3"/>
        <v/>
      </c>
    </row>
    <row r="10" ht="12.0" customHeight="1">
      <c r="A10" s="2" t="str">
        <f t="shared" si="1"/>
        <v>03</v>
      </c>
      <c r="B10" s="2">
        <f t="shared" si="2"/>
        <v>0</v>
      </c>
      <c r="C10" s="2" t="s">
        <v>400</v>
      </c>
      <c r="D10" s="20" t="s">
        <v>447</v>
      </c>
      <c r="E10" s="2" t="str">
        <f t="shared" si="3"/>
        <v/>
      </c>
    </row>
    <row r="11" ht="12.0" customHeight="1">
      <c r="A11" s="2" t="str">
        <f t="shared" si="1"/>
        <v>04</v>
      </c>
      <c r="B11" s="2">
        <f t="shared" si="2"/>
        <v>0</v>
      </c>
      <c r="C11" s="2" t="s">
        <v>400</v>
      </c>
      <c r="D11" s="20" t="s">
        <v>448</v>
      </c>
      <c r="E11" s="2" t="str">
        <f t="shared" si="3"/>
        <v/>
      </c>
    </row>
    <row r="12" ht="12.0" customHeight="1">
      <c r="A12" s="2" t="str">
        <f t="shared" si="1"/>
        <v>05</v>
      </c>
      <c r="B12" s="2">
        <f t="shared" si="2"/>
        <v>0</v>
      </c>
      <c r="C12" s="2" t="s">
        <v>400</v>
      </c>
      <c r="D12" s="20" t="s">
        <v>449</v>
      </c>
      <c r="E12" s="2" t="str">
        <f t="shared" si="3"/>
        <v/>
      </c>
    </row>
    <row r="13" ht="12.0" customHeight="1">
      <c r="A13" s="2" t="str">
        <f t="shared" si="1"/>
        <v>06</v>
      </c>
      <c r="B13" s="2">
        <f t="shared" si="2"/>
        <v>0</v>
      </c>
      <c r="C13" s="2" t="s">
        <v>400</v>
      </c>
      <c r="D13" s="20" t="s">
        <v>450</v>
      </c>
      <c r="E13" s="2" t="str">
        <f t="shared" si="3"/>
        <v/>
      </c>
    </row>
    <row r="14" ht="12.0" customHeight="1">
      <c r="A14" s="2" t="str">
        <f t="shared" si="1"/>
        <v>07</v>
      </c>
      <c r="B14" s="2">
        <f t="shared" si="2"/>
        <v>0</v>
      </c>
      <c r="C14" s="2" t="s">
        <v>400</v>
      </c>
      <c r="D14" s="20" t="s">
        <v>451</v>
      </c>
      <c r="E14" s="2" t="str">
        <f t="shared" si="3"/>
        <v/>
      </c>
    </row>
    <row r="15" ht="12.0" customHeight="1">
      <c r="A15" s="2" t="str">
        <f t="shared" si="1"/>
        <v>08</v>
      </c>
      <c r="B15" s="2">
        <f t="shared" si="2"/>
        <v>0</v>
      </c>
      <c r="C15" s="2" t="s">
        <v>400</v>
      </c>
      <c r="D15" s="20" t="s">
        <v>452</v>
      </c>
      <c r="E15" s="2" t="str">
        <f t="shared" si="3"/>
        <v/>
      </c>
    </row>
    <row r="16" ht="12.0" customHeight="1">
      <c r="A16" s="2" t="str">
        <f t="shared" si="1"/>
        <v>09</v>
      </c>
      <c r="B16" s="2">
        <f t="shared" si="2"/>
        <v>0</v>
      </c>
      <c r="C16" s="2" t="s">
        <v>400</v>
      </c>
      <c r="D16" s="20" t="s">
        <v>453</v>
      </c>
      <c r="E16" s="2" t="str">
        <f t="shared" si="3"/>
        <v/>
      </c>
    </row>
    <row r="17" ht="12.0" customHeight="1">
      <c r="A17" s="2" t="str">
        <f t="shared" si="1"/>
        <v>10</v>
      </c>
      <c r="B17" s="2">
        <f t="shared" si="2"/>
        <v>0</v>
      </c>
      <c r="C17" s="2" t="s">
        <v>400</v>
      </c>
      <c r="D17" s="20" t="s">
        <v>454</v>
      </c>
      <c r="E17" s="2" t="str">
        <f t="shared" si="3"/>
        <v/>
      </c>
    </row>
    <row r="18" ht="12.0" customHeight="1">
      <c r="A18" s="2" t="str">
        <f t="shared" si="1"/>
        <v>11</v>
      </c>
      <c r="B18" s="2">
        <f t="shared" si="2"/>
        <v>0</v>
      </c>
      <c r="C18" s="2" t="s">
        <v>400</v>
      </c>
      <c r="D18" s="20" t="s">
        <v>455</v>
      </c>
      <c r="E18" s="2" t="str">
        <f t="shared" si="3"/>
        <v/>
      </c>
    </row>
    <row r="19" ht="12.0" customHeight="1">
      <c r="A19" s="2" t="str">
        <f t="shared" si="1"/>
        <v>12</v>
      </c>
      <c r="B19" s="2">
        <f t="shared" si="2"/>
        <v>0</v>
      </c>
      <c r="C19" s="2" t="s">
        <v>400</v>
      </c>
      <c r="D19" s="20" t="s">
        <v>456</v>
      </c>
      <c r="E19" s="2" t="str">
        <f t="shared" si="3"/>
        <v/>
      </c>
    </row>
    <row r="20" ht="12.0" customHeight="1">
      <c r="A20" s="2" t="str">
        <f t="shared" si="1"/>
        <v>13</v>
      </c>
      <c r="B20" s="2">
        <f t="shared" si="2"/>
        <v>0</v>
      </c>
      <c r="C20" s="2" t="s">
        <v>400</v>
      </c>
      <c r="D20" s="20" t="s">
        <v>457</v>
      </c>
      <c r="E20" s="2" t="str">
        <f t="shared" si="3"/>
        <v/>
      </c>
    </row>
    <row r="21" ht="12.0" customHeight="1">
      <c r="A21" s="2" t="str">
        <f t="shared" si="1"/>
        <v>100</v>
      </c>
      <c r="B21" s="2">
        <f t="shared" si="2"/>
        <v>0</v>
      </c>
      <c r="C21" s="2" t="s">
        <v>400</v>
      </c>
      <c r="D21" s="20" t="s">
        <v>458</v>
      </c>
      <c r="E21" s="2">
        <f t="shared" si="3"/>
        <v>0</v>
      </c>
    </row>
    <row r="22" ht="12.0" customHeight="1">
      <c r="A22" s="2" t="str">
        <f t="shared" si="1"/>
        <v>01</v>
      </c>
      <c r="B22" s="2">
        <f t="shared" si="2"/>
        <v>0</v>
      </c>
      <c r="C22" s="2" t="s">
        <v>402</v>
      </c>
      <c r="D22" s="20" t="s">
        <v>459</v>
      </c>
      <c r="E22" s="2" t="str">
        <f t="shared" si="3"/>
        <v/>
      </c>
    </row>
    <row r="23">
      <c r="A23" s="2" t="str">
        <f t="shared" si="1"/>
        <v>02</v>
      </c>
      <c r="B23" s="2">
        <f t="shared" si="2"/>
        <v>0</v>
      </c>
      <c r="C23" s="2" t="s">
        <v>402</v>
      </c>
      <c r="D23" s="20" t="s">
        <v>460</v>
      </c>
      <c r="E23" s="2" t="str">
        <f t="shared" si="3"/>
        <v/>
      </c>
    </row>
    <row r="24">
      <c r="A24" s="2" t="str">
        <f t="shared" si="1"/>
        <v>03</v>
      </c>
      <c r="B24" s="2">
        <f t="shared" si="2"/>
        <v>0</v>
      </c>
      <c r="C24" s="2" t="s">
        <v>402</v>
      </c>
      <c r="D24" s="20" t="s">
        <v>461</v>
      </c>
      <c r="E24" s="2" t="str">
        <f t="shared" si="3"/>
        <v/>
      </c>
    </row>
    <row r="25">
      <c r="A25" s="2" t="str">
        <f t="shared" si="1"/>
        <v>04</v>
      </c>
      <c r="B25" s="2">
        <f t="shared" si="2"/>
        <v>0</v>
      </c>
      <c r="C25" s="2" t="s">
        <v>402</v>
      </c>
      <c r="D25" s="20" t="s">
        <v>462</v>
      </c>
      <c r="E25" s="2" t="str">
        <f t="shared" si="3"/>
        <v/>
      </c>
    </row>
    <row r="26">
      <c r="A26" s="2" t="str">
        <f t="shared" si="1"/>
        <v>05</v>
      </c>
      <c r="B26" s="2">
        <f t="shared" si="2"/>
        <v>0</v>
      </c>
      <c r="C26" s="2" t="s">
        <v>402</v>
      </c>
      <c r="D26" s="20" t="s">
        <v>463</v>
      </c>
      <c r="E26" s="2" t="str">
        <f t="shared" si="3"/>
        <v/>
      </c>
    </row>
    <row r="27">
      <c r="A27" s="2" t="str">
        <f t="shared" si="1"/>
        <v>06</v>
      </c>
      <c r="B27" s="2">
        <f t="shared" si="2"/>
        <v>0</v>
      </c>
      <c r="C27" s="2" t="s">
        <v>402</v>
      </c>
      <c r="D27" s="20" t="s">
        <v>464</v>
      </c>
      <c r="E27" s="2" t="str">
        <f t="shared" si="3"/>
        <v/>
      </c>
    </row>
    <row r="28">
      <c r="A28" s="2" t="str">
        <f t="shared" si="1"/>
        <v>07</v>
      </c>
      <c r="B28" s="2">
        <f t="shared" si="2"/>
        <v>0</v>
      </c>
      <c r="C28" s="2" t="s">
        <v>402</v>
      </c>
      <c r="D28" s="20" t="s">
        <v>465</v>
      </c>
      <c r="E28" s="2" t="str">
        <f t="shared" si="3"/>
        <v/>
      </c>
    </row>
    <row r="29">
      <c r="A29" s="2" t="str">
        <f t="shared" si="1"/>
        <v>08</v>
      </c>
      <c r="B29" s="2">
        <f t="shared" si="2"/>
        <v>0</v>
      </c>
      <c r="C29" s="2" t="s">
        <v>402</v>
      </c>
      <c r="D29" s="20" t="s">
        <v>466</v>
      </c>
      <c r="E29" s="2" t="str">
        <f t="shared" si="3"/>
        <v/>
      </c>
    </row>
    <row r="30">
      <c r="A30" s="2" t="str">
        <f t="shared" si="1"/>
        <v>09</v>
      </c>
      <c r="B30" s="2">
        <f t="shared" si="2"/>
        <v>0</v>
      </c>
      <c r="C30" s="2" t="s">
        <v>402</v>
      </c>
      <c r="D30" s="20" t="s">
        <v>467</v>
      </c>
      <c r="E30" s="2" t="str">
        <f t="shared" si="3"/>
        <v/>
      </c>
    </row>
    <row r="31">
      <c r="A31" s="2" t="str">
        <f t="shared" si="1"/>
        <v>10</v>
      </c>
      <c r="B31" s="2">
        <f t="shared" si="2"/>
        <v>0</v>
      </c>
      <c r="C31" s="2" t="s">
        <v>402</v>
      </c>
      <c r="D31" s="20" t="s">
        <v>468</v>
      </c>
      <c r="E31" s="2" t="str">
        <f t="shared" si="3"/>
        <v/>
      </c>
    </row>
    <row r="32">
      <c r="A32" s="2" t="str">
        <f t="shared" si="1"/>
        <v>11</v>
      </c>
      <c r="B32" s="2">
        <f t="shared" si="2"/>
        <v>0</v>
      </c>
      <c r="C32" s="2" t="s">
        <v>402</v>
      </c>
      <c r="D32" s="20" t="s">
        <v>469</v>
      </c>
      <c r="E32" s="2" t="str">
        <f t="shared" si="3"/>
        <v/>
      </c>
    </row>
    <row r="33">
      <c r="A33" s="2" t="str">
        <f t="shared" si="1"/>
        <v>12</v>
      </c>
      <c r="B33" s="2">
        <f t="shared" si="2"/>
        <v>0</v>
      </c>
      <c r="C33" s="2" t="s">
        <v>402</v>
      </c>
      <c r="D33" s="20" t="s">
        <v>470</v>
      </c>
      <c r="E33" s="2" t="str">
        <f t="shared" si="3"/>
        <v/>
      </c>
    </row>
    <row r="34">
      <c r="A34" s="2" t="str">
        <f t="shared" si="1"/>
        <v>13</v>
      </c>
      <c r="B34" s="2">
        <f t="shared" si="2"/>
        <v>0</v>
      </c>
      <c r="C34" s="2" t="s">
        <v>402</v>
      </c>
      <c r="D34" s="20" t="s">
        <v>471</v>
      </c>
      <c r="E34" s="2" t="str">
        <f t="shared" si="3"/>
        <v/>
      </c>
    </row>
    <row r="35">
      <c r="A35" s="2" t="str">
        <f t="shared" si="1"/>
        <v>100</v>
      </c>
      <c r="B35" s="2">
        <f t="shared" si="2"/>
        <v>0</v>
      </c>
      <c r="C35" s="2" t="s">
        <v>402</v>
      </c>
      <c r="D35" s="20" t="s">
        <v>472</v>
      </c>
      <c r="E35" s="2">
        <f t="shared" si="3"/>
        <v>0</v>
      </c>
    </row>
    <row r="36">
      <c r="A36" s="2" t="str">
        <f t="shared" si="1"/>
        <v>01</v>
      </c>
      <c r="B36" s="2">
        <f t="shared" si="2"/>
        <v>0</v>
      </c>
      <c r="C36" s="2" t="s">
        <v>404</v>
      </c>
      <c r="D36" s="20" t="s">
        <v>473</v>
      </c>
      <c r="E36" s="2" t="str">
        <f t="shared" si="3"/>
        <v/>
      </c>
    </row>
    <row r="37">
      <c r="A37" s="2" t="str">
        <f t="shared" si="1"/>
        <v>02</v>
      </c>
      <c r="B37" s="2">
        <f t="shared" si="2"/>
        <v>0</v>
      </c>
      <c r="C37" s="2" t="s">
        <v>404</v>
      </c>
      <c r="D37" s="20" t="s">
        <v>474</v>
      </c>
      <c r="E37" s="2" t="str">
        <f t="shared" si="3"/>
        <v/>
      </c>
    </row>
    <row r="38">
      <c r="A38" s="2" t="str">
        <f t="shared" si="1"/>
        <v>03</v>
      </c>
      <c r="B38" s="2">
        <f t="shared" si="2"/>
        <v>0</v>
      </c>
      <c r="C38" s="2" t="s">
        <v>404</v>
      </c>
      <c r="D38" s="20" t="s">
        <v>475</v>
      </c>
      <c r="E38" s="2" t="str">
        <f t="shared" si="3"/>
        <v/>
      </c>
    </row>
    <row r="39">
      <c r="A39" s="2" t="str">
        <f t="shared" si="1"/>
        <v>04</v>
      </c>
      <c r="B39" s="2">
        <f t="shared" si="2"/>
        <v>0</v>
      </c>
      <c r="C39" s="2" t="s">
        <v>404</v>
      </c>
      <c r="D39" s="20" t="s">
        <v>476</v>
      </c>
      <c r="E39" s="2" t="str">
        <f t="shared" si="3"/>
        <v/>
      </c>
    </row>
    <row r="40">
      <c r="A40" s="2" t="str">
        <f t="shared" si="1"/>
        <v>05</v>
      </c>
      <c r="B40" s="2">
        <f t="shared" si="2"/>
        <v>0</v>
      </c>
      <c r="C40" s="2" t="s">
        <v>404</v>
      </c>
      <c r="D40" s="20" t="s">
        <v>477</v>
      </c>
      <c r="E40" s="2" t="str">
        <f t="shared" si="3"/>
        <v/>
      </c>
    </row>
    <row r="41">
      <c r="A41" s="2" t="str">
        <f t="shared" si="1"/>
        <v>06</v>
      </c>
      <c r="B41" s="2">
        <f t="shared" si="2"/>
        <v>0</v>
      </c>
      <c r="C41" s="2" t="s">
        <v>404</v>
      </c>
      <c r="D41" s="20" t="s">
        <v>478</v>
      </c>
      <c r="E41" s="2" t="str">
        <f t="shared" si="3"/>
        <v/>
      </c>
    </row>
    <row r="42">
      <c r="A42" s="2" t="str">
        <f t="shared" si="1"/>
        <v>07</v>
      </c>
      <c r="B42" s="2">
        <f t="shared" si="2"/>
        <v>0</v>
      </c>
      <c r="C42" s="2" t="s">
        <v>404</v>
      </c>
      <c r="D42" s="20" t="s">
        <v>479</v>
      </c>
      <c r="E42" s="2" t="str">
        <f t="shared" si="3"/>
        <v/>
      </c>
    </row>
    <row r="43">
      <c r="A43" s="2" t="str">
        <f t="shared" si="1"/>
        <v>08</v>
      </c>
      <c r="B43" s="2">
        <f t="shared" si="2"/>
        <v>0</v>
      </c>
      <c r="C43" s="2" t="s">
        <v>404</v>
      </c>
      <c r="D43" s="20" t="s">
        <v>480</v>
      </c>
      <c r="E43" s="2" t="str">
        <f t="shared" si="3"/>
        <v/>
      </c>
    </row>
    <row r="44">
      <c r="A44" s="2" t="str">
        <f t="shared" si="1"/>
        <v>09</v>
      </c>
      <c r="B44" s="2">
        <f t="shared" si="2"/>
        <v>0</v>
      </c>
      <c r="C44" s="2" t="s">
        <v>404</v>
      </c>
      <c r="D44" s="20" t="s">
        <v>481</v>
      </c>
      <c r="E44" s="2" t="str">
        <f t="shared" si="3"/>
        <v/>
      </c>
    </row>
    <row r="45">
      <c r="A45" s="2" t="str">
        <f t="shared" si="1"/>
        <v>10</v>
      </c>
      <c r="B45" s="2">
        <f t="shared" si="2"/>
        <v>0</v>
      </c>
      <c r="C45" s="2" t="s">
        <v>404</v>
      </c>
      <c r="D45" s="20" t="s">
        <v>482</v>
      </c>
      <c r="E45" s="2" t="str">
        <f t="shared" si="3"/>
        <v/>
      </c>
    </row>
    <row r="46">
      <c r="A46" s="2" t="str">
        <f t="shared" si="1"/>
        <v>11</v>
      </c>
      <c r="B46" s="2">
        <f t="shared" si="2"/>
        <v>0</v>
      </c>
      <c r="C46" s="2" t="s">
        <v>404</v>
      </c>
      <c r="D46" s="20" t="s">
        <v>483</v>
      </c>
      <c r="E46" s="2" t="str">
        <f t="shared" si="3"/>
        <v/>
      </c>
    </row>
    <row r="47">
      <c r="A47" s="2" t="str">
        <f t="shared" si="1"/>
        <v>12</v>
      </c>
      <c r="B47" s="2">
        <f t="shared" si="2"/>
        <v>0</v>
      </c>
      <c r="C47" s="2" t="s">
        <v>404</v>
      </c>
      <c r="D47" s="20" t="s">
        <v>484</v>
      </c>
      <c r="E47" s="2" t="str">
        <f t="shared" si="3"/>
        <v/>
      </c>
    </row>
    <row r="48">
      <c r="A48" s="2" t="str">
        <f t="shared" si="1"/>
        <v>13</v>
      </c>
      <c r="B48" s="2">
        <f t="shared" si="2"/>
        <v>0</v>
      </c>
      <c r="C48" s="2" t="s">
        <v>404</v>
      </c>
      <c r="D48" s="20" t="s">
        <v>485</v>
      </c>
      <c r="E48" s="2" t="str">
        <f t="shared" si="3"/>
        <v/>
      </c>
    </row>
    <row r="49">
      <c r="A49" s="2" t="str">
        <f t="shared" si="1"/>
        <v>100</v>
      </c>
      <c r="B49" s="2">
        <f t="shared" si="2"/>
        <v>0</v>
      </c>
      <c r="C49" s="2" t="s">
        <v>404</v>
      </c>
      <c r="D49" s="20" t="s">
        <v>486</v>
      </c>
      <c r="E49" s="2">
        <f t="shared" si="3"/>
        <v>0</v>
      </c>
    </row>
    <row r="50">
      <c r="A50" s="2" t="str">
        <f t="shared" si="1"/>
        <v>01</v>
      </c>
      <c r="B50" s="2">
        <f t="shared" si="2"/>
        <v>0</v>
      </c>
      <c r="C50" s="2" t="s">
        <v>406</v>
      </c>
      <c r="D50" s="20" t="s">
        <v>487</v>
      </c>
      <c r="E50" s="2" t="str">
        <f t="shared" si="3"/>
        <v/>
      </c>
    </row>
    <row r="51">
      <c r="A51" s="2" t="str">
        <f t="shared" si="1"/>
        <v>02</v>
      </c>
      <c r="B51" s="2">
        <f t="shared" si="2"/>
        <v>0</v>
      </c>
      <c r="C51" s="2" t="s">
        <v>406</v>
      </c>
      <c r="D51" s="20" t="s">
        <v>488</v>
      </c>
      <c r="E51" s="2" t="str">
        <f t="shared" si="3"/>
        <v/>
      </c>
    </row>
    <row r="52">
      <c r="A52" s="2" t="str">
        <f t="shared" si="1"/>
        <v>03</v>
      </c>
      <c r="B52" s="2">
        <f t="shared" si="2"/>
        <v>0</v>
      </c>
      <c r="C52" s="2" t="s">
        <v>406</v>
      </c>
      <c r="D52" s="20" t="s">
        <v>489</v>
      </c>
      <c r="E52" s="2" t="str">
        <f t="shared" si="3"/>
        <v/>
      </c>
    </row>
    <row r="53">
      <c r="A53" s="2" t="str">
        <f t="shared" si="1"/>
        <v>04</v>
      </c>
      <c r="B53" s="2">
        <f t="shared" si="2"/>
        <v>0</v>
      </c>
      <c r="C53" s="2" t="s">
        <v>406</v>
      </c>
      <c r="D53" s="20" t="s">
        <v>490</v>
      </c>
      <c r="E53" s="2" t="str">
        <f t="shared" si="3"/>
        <v/>
      </c>
    </row>
    <row r="54">
      <c r="A54" s="2" t="str">
        <f t="shared" si="1"/>
        <v>05</v>
      </c>
      <c r="B54" s="2">
        <f t="shared" si="2"/>
        <v>0</v>
      </c>
      <c r="C54" s="2" t="s">
        <v>406</v>
      </c>
      <c r="D54" s="20" t="s">
        <v>491</v>
      </c>
      <c r="E54" s="2" t="str">
        <f t="shared" si="3"/>
        <v/>
      </c>
    </row>
    <row r="55">
      <c r="A55" s="2" t="str">
        <f t="shared" si="1"/>
        <v>06</v>
      </c>
      <c r="B55" s="2">
        <f t="shared" si="2"/>
        <v>0</v>
      </c>
      <c r="C55" s="2" t="s">
        <v>406</v>
      </c>
      <c r="D55" s="20" t="s">
        <v>492</v>
      </c>
      <c r="E55" s="2" t="str">
        <f t="shared" si="3"/>
        <v/>
      </c>
    </row>
    <row r="56">
      <c r="A56" s="2" t="str">
        <f t="shared" si="1"/>
        <v>07</v>
      </c>
      <c r="B56" s="2">
        <f t="shared" si="2"/>
        <v>0</v>
      </c>
      <c r="C56" s="2" t="s">
        <v>406</v>
      </c>
      <c r="D56" s="20" t="s">
        <v>493</v>
      </c>
      <c r="E56" s="2" t="str">
        <f t="shared" si="3"/>
        <v/>
      </c>
    </row>
    <row r="57">
      <c r="A57" s="2" t="str">
        <f t="shared" si="1"/>
        <v>08</v>
      </c>
      <c r="B57" s="2">
        <f t="shared" si="2"/>
        <v>0</v>
      </c>
      <c r="C57" s="2" t="s">
        <v>406</v>
      </c>
      <c r="D57" s="20" t="s">
        <v>494</v>
      </c>
      <c r="E57" s="2" t="str">
        <f t="shared" si="3"/>
        <v/>
      </c>
    </row>
    <row r="58">
      <c r="A58" s="2" t="str">
        <f t="shared" si="1"/>
        <v>09</v>
      </c>
      <c r="B58" s="2">
        <f t="shared" si="2"/>
        <v>0</v>
      </c>
      <c r="C58" s="2" t="s">
        <v>406</v>
      </c>
      <c r="D58" s="20" t="s">
        <v>495</v>
      </c>
      <c r="E58" s="2" t="str">
        <f t="shared" si="3"/>
        <v/>
      </c>
    </row>
    <row r="59">
      <c r="A59" s="2" t="str">
        <f t="shared" si="1"/>
        <v>10</v>
      </c>
      <c r="B59" s="2">
        <f t="shared" si="2"/>
        <v>0</v>
      </c>
      <c r="C59" s="2" t="s">
        <v>406</v>
      </c>
      <c r="D59" s="20" t="s">
        <v>496</v>
      </c>
      <c r="E59" s="2" t="str">
        <f t="shared" si="3"/>
        <v/>
      </c>
    </row>
    <row r="60">
      <c r="A60" s="2" t="str">
        <f t="shared" si="1"/>
        <v>11</v>
      </c>
      <c r="B60" s="2">
        <f t="shared" si="2"/>
        <v>0</v>
      </c>
      <c r="C60" s="2" t="s">
        <v>406</v>
      </c>
      <c r="D60" s="20" t="s">
        <v>497</v>
      </c>
      <c r="E60" s="2" t="str">
        <f t="shared" si="3"/>
        <v/>
      </c>
    </row>
    <row r="61">
      <c r="A61" s="2" t="str">
        <f t="shared" si="1"/>
        <v>12</v>
      </c>
      <c r="B61" s="2">
        <f t="shared" si="2"/>
        <v>0</v>
      </c>
      <c r="C61" s="2" t="s">
        <v>406</v>
      </c>
      <c r="D61" s="20" t="s">
        <v>498</v>
      </c>
      <c r="E61" s="2" t="str">
        <f t="shared" si="3"/>
        <v/>
      </c>
    </row>
    <row r="62">
      <c r="A62" s="2" t="str">
        <f t="shared" si="1"/>
        <v>13</v>
      </c>
      <c r="B62" s="2">
        <f t="shared" si="2"/>
        <v>0</v>
      </c>
      <c r="C62" s="2" t="s">
        <v>406</v>
      </c>
      <c r="D62" s="20" t="s">
        <v>499</v>
      </c>
      <c r="E62" s="2" t="str">
        <f t="shared" si="3"/>
        <v/>
      </c>
    </row>
    <row r="63">
      <c r="A63" s="2" t="str">
        <f t="shared" si="1"/>
        <v>100</v>
      </c>
      <c r="B63" s="2">
        <f t="shared" si="2"/>
        <v>0</v>
      </c>
      <c r="C63" s="2" t="s">
        <v>406</v>
      </c>
      <c r="D63" s="20" t="s">
        <v>500</v>
      </c>
      <c r="E63" s="2">
        <f t="shared" si="3"/>
        <v>0</v>
      </c>
    </row>
    <row r="64">
      <c r="A64" s="2" t="str">
        <f t="shared" si="1"/>
        <v>01</v>
      </c>
      <c r="B64" s="2">
        <f t="shared" si="2"/>
        <v>0</v>
      </c>
      <c r="C64" s="2" t="s">
        <v>408</v>
      </c>
      <c r="D64" s="20" t="s">
        <v>501</v>
      </c>
      <c r="E64" s="2" t="str">
        <f t="shared" si="3"/>
        <v/>
      </c>
    </row>
    <row r="65">
      <c r="A65" s="2" t="str">
        <f t="shared" si="1"/>
        <v>02</v>
      </c>
      <c r="B65" s="2">
        <f t="shared" si="2"/>
        <v>0</v>
      </c>
      <c r="C65" s="2" t="s">
        <v>408</v>
      </c>
      <c r="D65" s="20" t="s">
        <v>502</v>
      </c>
      <c r="E65" s="2" t="str">
        <f t="shared" si="3"/>
        <v/>
      </c>
    </row>
    <row r="66">
      <c r="A66" s="2" t="str">
        <f t="shared" si="1"/>
        <v>03</v>
      </c>
      <c r="B66" s="2">
        <f t="shared" si="2"/>
        <v>0</v>
      </c>
      <c r="C66" s="2" t="s">
        <v>408</v>
      </c>
      <c r="D66" s="20" t="s">
        <v>503</v>
      </c>
      <c r="E66" s="2" t="str">
        <f t="shared" si="3"/>
        <v/>
      </c>
    </row>
    <row r="67">
      <c r="A67" s="2" t="str">
        <f t="shared" si="1"/>
        <v>04</v>
      </c>
      <c r="B67" s="2">
        <f t="shared" si="2"/>
        <v>0</v>
      </c>
      <c r="C67" s="2" t="s">
        <v>408</v>
      </c>
      <c r="D67" s="20" t="s">
        <v>504</v>
      </c>
      <c r="E67" s="2" t="str">
        <f t="shared" si="3"/>
        <v/>
      </c>
    </row>
    <row r="68">
      <c r="A68" s="2" t="str">
        <f t="shared" si="1"/>
        <v>05</v>
      </c>
      <c r="B68" s="2">
        <f t="shared" si="2"/>
        <v>0</v>
      </c>
      <c r="C68" s="2" t="s">
        <v>408</v>
      </c>
      <c r="D68" s="20" t="s">
        <v>505</v>
      </c>
      <c r="E68" s="2" t="str">
        <f t="shared" si="3"/>
        <v/>
      </c>
    </row>
    <row r="69">
      <c r="A69" s="2" t="str">
        <f t="shared" si="1"/>
        <v>06</v>
      </c>
      <c r="B69" s="2">
        <f t="shared" si="2"/>
        <v>0</v>
      </c>
      <c r="C69" s="2" t="s">
        <v>408</v>
      </c>
      <c r="D69" s="20" t="s">
        <v>506</v>
      </c>
      <c r="E69" s="2" t="str">
        <f t="shared" si="3"/>
        <v/>
      </c>
    </row>
    <row r="70">
      <c r="A70" s="2" t="str">
        <f t="shared" si="1"/>
        <v>07</v>
      </c>
      <c r="B70" s="2">
        <f t="shared" si="2"/>
        <v>0</v>
      </c>
      <c r="C70" s="2" t="s">
        <v>408</v>
      </c>
      <c r="D70" s="20" t="s">
        <v>507</v>
      </c>
      <c r="E70" s="2" t="str">
        <f t="shared" si="3"/>
        <v/>
      </c>
    </row>
    <row r="71">
      <c r="A71" s="2" t="str">
        <f t="shared" si="1"/>
        <v>08</v>
      </c>
      <c r="B71" s="2">
        <f t="shared" si="2"/>
        <v>0</v>
      </c>
      <c r="C71" s="2" t="s">
        <v>408</v>
      </c>
      <c r="D71" s="20" t="s">
        <v>508</v>
      </c>
      <c r="E71" s="2" t="str">
        <f t="shared" si="3"/>
        <v/>
      </c>
    </row>
    <row r="72">
      <c r="A72" s="2" t="str">
        <f t="shared" si="1"/>
        <v>09</v>
      </c>
      <c r="B72" s="2">
        <f t="shared" si="2"/>
        <v>0</v>
      </c>
      <c r="C72" s="2" t="s">
        <v>408</v>
      </c>
      <c r="D72" s="20" t="s">
        <v>509</v>
      </c>
      <c r="E72" s="2" t="str">
        <f t="shared" si="3"/>
        <v/>
      </c>
    </row>
    <row r="73">
      <c r="A73" s="2" t="str">
        <f t="shared" si="1"/>
        <v>10</v>
      </c>
      <c r="B73" s="2">
        <f t="shared" si="2"/>
        <v>0</v>
      </c>
      <c r="C73" s="2" t="s">
        <v>408</v>
      </c>
      <c r="D73" s="20" t="s">
        <v>510</v>
      </c>
      <c r="E73" s="2" t="str">
        <f t="shared" si="3"/>
        <v/>
      </c>
    </row>
    <row r="74">
      <c r="A74" s="2" t="str">
        <f t="shared" si="1"/>
        <v>11</v>
      </c>
      <c r="B74" s="2">
        <f t="shared" si="2"/>
        <v>0</v>
      </c>
      <c r="C74" s="2" t="s">
        <v>408</v>
      </c>
      <c r="D74" s="20" t="s">
        <v>511</v>
      </c>
      <c r="E74" s="2" t="str">
        <f t="shared" si="3"/>
        <v/>
      </c>
    </row>
    <row r="75">
      <c r="A75" s="2" t="str">
        <f t="shared" si="1"/>
        <v>12</v>
      </c>
      <c r="B75" s="2">
        <f t="shared" si="2"/>
        <v>0</v>
      </c>
      <c r="C75" s="2" t="s">
        <v>408</v>
      </c>
      <c r="D75" s="20" t="s">
        <v>512</v>
      </c>
      <c r="E75" s="2" t="str">
        <f t="shared" si="3"/>
        <v/>
      </c>
    </row>
    <row r="76">
      <c r="A76" s="2" t="str">
        <f t="shared" si="1"/>
        <v>13</v>
      </c>
      <c r="B76" s="2">
        <f t="shared" si="2"/>
        <v>0</v>
      </c>
      <c r="C76" s="2" t="s">
        <v>408</v>
      </c>
      <c r="D76" s="20" t="s">
        <v>513</v>
      </c>
      <c r="E76" s="2" t="str">
        <f t="shared" si="3"/>
        <v/>
      </c>
    </row>
    <row r="77">
      <c r="A77" s="2" t="str">
        <f t="shared" si="1"/>
        <v>100</v>
      </c>
      <c r="B77" s="2">
        <f t="shared" si="2"/>
        <v>0</v>
      </c>
      <c r="C77" s="2" t="s">
        <v>408</v>
      </c>
      <c r="D77" s="20" t="s">
        <v>514</v>
      </c>
      <c r="E77" s="2">
        <f t="shared" si="3"/>
        <v>0</v>
      </c>
    </row>
    <row r="78">
      <c r="A78" s="2" t="str">
        <f t="shared" si="1"/>
        <v>01</v>
      </c>
      <c r="B78" s="2">
        <f t="shared" si="2"/>
        <v>0</v>
      </c>
      <c r="C78" s="2" t="s">
        <v>410</v>
      </c>
      <c r="D78" s="20" t="s">
        <v>515</v>
      </c>
      <c r="E78" s="2" t="str">
        <f t="shared" si="3"/>
        <v/>
      </c>
    </row>
    <row r="79">
      <c r="A79" s="2" t="str">
        <f t="shared" si="1"/>
        <v>02</v>
      </c>
      <c r="B79" s="2">
        <f t="shared" si="2"/>
        <v>0</v>
      </c>
      <c r="C79" s="2" t="s">
        <v>410</v>
      </c>
      <c r="D79" s="20" t="s">
        <v>516</v>
      </c>
      <c r="E79" s="2" t="str">
        <f t="shared" si="3"/>
        <v/>
      </c>
    </row>
    <row r="80">
      <c r="A80" s="2" t="str">
        <f t="shared" si="1"/>
        <v>03</v>
      </c>
      <c r="B80" s="2">
        <f t="shared" si="2"/>
        <v>0</v>
      </c>
      <c r="C80" s="2" t="s">
        <v>410</v>
      </c>
      <c r="D80" s="20" t="s">
        <v>517</v>
      </c>
      <c r="E80" s="2" t="str">
        <f t="shared" si="3"/>
        <v/>
      </c>
    </row>
    <row r="81">
      <c r="A81" s="2" t="str">
        <f t="shared" si="1"/>
        <v>04</v>
      </c>
      <c r="B81" s="2">
        <f t="shared" si="2"/>
        <v>0</v>
      </c>
      <c r="C81" s="2" t="s">
        <v>410</v>
      </c>
      <c r="D81" s="20" t="s">
        <v>518</v>
      </c>
      <c r="E81" s="2" t="str">
        <f t="shared" si="3"/>
        <v/>
      </c>
    </row>
    <row r="82">
      <c r="A82" s="2" t="str">
        <f t="shared" si="1"/>
        <v>05</v>
      </c>
      <c r="B82" s="2">
        <f t="shared" si="2"/>
        <v>0</v>
      </c>
      <c r="C82" s="2" t="s">
        <v>410</v>
      </c>
      <c r="D82" s="20" t="s">
        <v>519</v>
      </c>
      <c r="E82" s="2" t="str">
        <f t="shared" si="3"/>
        <v/>
      </c>
    </row>
    <row r="83">
      <c r="A83" s="2" t="str">
        <f t="shared" si="1"/>
        <v>06</v>
      </c>
      <c r="B83" s="2">
        <f t="shared" si="2"/>
        <v>0</v>
      </c>
      <c r="C83" s="2" t="s">
        <v>410</v>
      </c>
      <c r="D83" s="20" t="s">
        <v>520</v>
      </c>
      <c r="E83" s="2" t="str">
        <f t="shared" si="3"/>
        <v/>
      </c>
    </row>
    <row r="84">
      <c r="A84" s="2" t="str">
        <f t="shared" si="1"/>
        <v>07</v>
      </c>
      <c r="B84" s="2">
        <f t="shared" si="2"/>
        <v>0</v>
      </c>
      <c r="C84" s="2" t="s">
        <v>410</v>
      </c>
      <c r="D84" s="20" t="s">
        <v>521</v>
      </c>
      <c r="E84" s="2" t="str">
        <f t="shared" si="3"/>
        <v/>
      </c>
    </row>
    <row r="85">
      <c r="A85" s="2" t="str">
        <f t="shared" si="1"/>
        <v>08</v>
      </c>
      <c r="B85" s="2">
        <f t="shared" si="2"/>
        <v>0</v>
      </c>
      <c r="C85" s="2" t="s">
        <v>410</v>
      </c>
      <c r="D85" s="20" t="s">
        <v>522</v>
      </c>
      <c r="E85" s="2" t="str">
        <f t="shared" si="3"/>
        <v/>
      </c>
    </row>
    <row r="86">
      <c r="A86" s="2" t="str">
        <f t="shared" si="1"/>
        <v>09</v>
      </c>
      <c r="B86" s="2">
        <f t="shared" si="2"/>
        <v>0</v>
      </c>
      <c r="C86" s="2" t="s">
        <v>410</v>
      </c>
      <c r="D86" s="20" t="s">
        <v>523</v>
      </c>
      <c r="E86" s="2" t="str">
        <f t="shared" si="3"/>
        <v/>
      </c>
    </row>
    <row r="87">
      <c r="A87" s="2" t="str">
        <f t="shared" si="1"/>
        <v>10</v>
      </c>
      <c r="B87" s="2">
        <f t="shared" si="2"/>
        <v>0</v>
      </c>
      <c r="C87" s="2" t="s">
        <v>410</v>
      </c>
      <c r="D87" s="20" t="s">
        <v>524</v>
      </c>
      <c r="E87" s="2" t="str">
        <f t="shared" si="3"/>
        <v/>
      </c>
    </row>
    <row r="88">
      <c r="A88" s="2" t="str">
        <f t="shared" si="1"/>
        <v>11</v>
      </c>
      <c r="B88" s="2">
        <f t="shared" si="2"/>
        <v>0</v>
      </c>
      <c r="C88" s="2" t="s">
        <v>410</v>
      </c>
      <c r="D88" s="20" t="s">
        <v>525</v>
      </c>
      <c r="E88" s="2" t="str">
        <f t="shared" si="3"/>
        <v/>
      </c>
    </row>
    <row r="89">
      <c r="A89" s="2" t="str">
        <f t="shared" si="1"/>
        <v>12</v>
      </c>
      <c r="B89" s="2">
        <f t="shared" si="2"/>
        <v>0</v>
      </c>
      <c r="C89" s="2" t="s">
        <v>410</v>
      </c>
      <c r="D89" s="20" t="s">
        <v>526</v>
      </c>
      <c r="E89" s="2" t="str">
        <f t="shared" si="3"/>
        <v/>
      </c>
    </row>
    <row r="90">
      <c r="A90" s="2" t="str">
        <f t="shared" si="1"/>
        <v>13</v>
      </c>
      <c r="B90" s="2">
        <f t="shared" si="2"/>
        <v>0</v>
      </c>
      <c r="C90" s="2" t="s">
        <v>410</v>
      </c>
      <c r="D90" s="20" t="s">
        <v>527</v>
      </c>
      <c r="E90" s="2" t="str">
        <f t="shared" si="3"/>
        <v/>
      </c>
    </row>
    <row r="91">
      <c r="A91" s="2" t="str">
        <f t="shared" si="1"/>
        <v>100</v>
      </c>
      <c r="B91" s="2">
        <f t="shared" si="2"/>
        <v>0</v>
      </c>
      <c r="C91" s="2" t="s">
        <v>410</v>
      </c>
      <c r="D91" s="20" t="s">
        <v>528</v>
      </c>
      <c r="E91" s="2">
        <f t="shared" si="3"/>
        <v>0</v>
      </c>
    </row>
    <row r="92">
      <c r="A92" s="2" t="str">
        <f t="shared" si="1"/>
        <v>01</v>
      </c>
      <c r="B92" s="2">
        <f t="shared" si="2"/>
        <v>0</v>
      </c>
      <c r="C92" s="2" t="s">
        <v>412</v>
      </c>
      <c r="D92" s="20" t="s">
        <v>529</v>
      </c>
      <c r="E92" s="2" t="str">
        <f t="shared" si="3"/>
        <v/>
      </c>
    </row>
    <row r="93">
      <c r="A93" s="2" t="str">
        <f t="shared" si="1"/>
        <v>02</v>
      </c>
      <c r="B93" s="2">
        <f t="shared" si="2"/>
        <v>0</v>
      </c>
      <c r="C93" s="2" t="s">
        <v>412</v>
      </c>
      <c r="D93" s="20" t="s">
        <v>530</v>
      </c>
      <c r="E93" s="2" t="str">
        <f t="shared" si="3"/>
        <v/>
      </c>
    </row>
    <row r="94">
      <c r="A94" s="2" t="str">
        <f t="shared" si="1"/>
        <v>03</v>
      </c>
      <c r="B94" s="2">
        <f t="shared" si="2"/>
        <v>0</v>
      </c>
      <c r="C94" s="2" t="s">
        <v>412</v>
      </c>
      <c r="D94" s="20" t="s">
        <v>531</v>
      </c>
      <c r="E94" s="2" t="str">
        <f t="shared" si="3"/>
        <v/>
      </c>
    </row>
    <row r="95">
      <c r="A95" s="2" t="str">
        <f t="shared" si="1"/>
        <v>04</v>
      </c>
      <c r="B95" s="2">
        <f t="shared" si="2"/>
        <v>0</v>
      </c>
      <c r="C95" s="2" t="s">
        <v>412</v>
      </c>
      <c r="D95" s="20" t="s">
        <v>532</v>
      </c>
      <c r="E95" s="2" t="str">
        <f t="shared" si="3"/>
        <v/>
      </c>
    </row>
    <row r="96">
      <c r="A96" s="2" t="str">
        <f t="shared" si="1"/>
        <v>05</v>
      </c>
      <c r="B96" s="2">
        <f t="shared" si="2"/>
        <v>0</v>
      </c>
      <c r="C96" s="2" t="s">
        <v>412</v>
      </c>
      <c r="D96" s="20" t="s">
        <v>533</v>
      </c>
      <c r="E96" s="2" t="str">
        <f t="shared" si="3"/>
        <v/>
      </c>
    </row>
    <row r="97">
      <c r="A97" s="2" t="str">
        <f t="shared" si="1"/>
        <v>06</v>
      </c>
      <c r="B97" s="2">
        <f t="shared" si="2"/>
        <v>0</v>
      </c>
      <c r="C97" s="2" t="s">
        <v>412</v>
      </c>
      <c r="D97" s="20" t="s">
        <v>534</v>
      </c>
      <c r="E97" s="2" t="str">
        <f t="shared" si="3"/>
        <v/>
      </c>
    </row>
    <row r="98">
      <c r="A98" s="2" t="str">
        <f t="shared" si="1"/>
        <v>07</v>
      </c>
      <c r="B98" s="2">
        <f t="shared" si="2"/>
        <v>0</v>
      </c>
      <c r="C98" s="2" t="s">
        <v>412</v>
      </c>
      <c r="D98" s="20" t="s">
        <v>535</v>
      </c>
      <c r="E98" s="2" t="str">
        <f t="shared" si="3"/>
        <v/>
      </c>
    </row>
    <row r="99">
      <c r="A99" s="2" t="str">
        <f t="shared" si="1"/>
        <v>08</v>
      </c>
      <c r="B99" s="2">
        <f t="shared" si="2"/>
        <v>0</v>
      </c>
      <c r="C99" s="2" t="s">
        <v>412</v>
      </c>
      <c r="D99" s="20" t="s">
        <v>536</v>
      </c>
      <c r="E99" s="2" t="str">
        <f t="shared" si="3"/>
        <v/>
      </c>
    </row>
    <row r="100">
      <c r="A100" s="2" t="str">
        <f t="shared" si="1"/>
        <v>09</v>
      </c>
      <c r="B100" s="2">
        <f t="shared" si="2"/>
        <v>0</v>
      </c>
      <c r="C100" s="2" t="s">
        <v>412</v>
      </c>
      <c r="D100" s="20" t="s">
        <v>537</v>
      </c>
      <c r="E100" s="2" t="str">
        <f t="shared" si="3"/>
        <v/>
      </c>
    </row>
    <row r="101">
      <c r="A101" s="2" t="str">
        <f t="shared" si="1"/>
        <v>10</v>
      </c>
      <c r="B101" s="2">
        <f t="shared" si="2"/>
        <v>0</v>
      </c>
      <c r="C101" s="2" t="s">
        <v>412</v>
      </c>
      <c r="D101" s="20" t="s">
        <v>538</v>
      </c>
      <c r="E101" s="2" t="str">
        <f t="shared" si="3"/>
        <v/>
      </c>
    </row>
    <row r="102">
      <c r="A102" s="2" t="str">
        <f t="shared" si="1"/>
        <v>11</v>
      </c>
      <c r="B102" s="2">
        <f t="shared" si="2"/>
        <v>0</v>
      </c>
      <c r="C102" s="2" t="s">
        <v>412</v>
      </c>
      <c r="D102" s="20" t="s">
        <v>539</v>
      </c>
      <c r="E102" s="2" t="str">
        <f t="shared" si="3"/>
        <v/>
      </c>
    </row>
    <row r="103">
      <c r="A103" s="2" t="str">
        <f t="shared" si="1"/>
        <v>12</v>
      </c>
      <c r="B103" s="2">
        <f t="shared" si="2"/>
        <v>0</v>
      </c>
      <c r="C103" s="2" t="s">
        <v>412</v>
      </c>
      <c r="D103" s="20" t="s">
        <v>540</v>
      </c>
      <c r="E103" s="2" t="str">
        <f t="shared" si="3"/>
        <v/>
      </c>
    </row>
    <row r="104">
      <c r="A104" s="2" t="str">
        <f t="shared" si="1"/>
        <v>13</v>
      </c>
      <c r="B104" s="2">
        <f t="shared" si="2"/>
        <v>0</v>
      </c>
      <c r="C104" s="2" t="s">
        <v>412</v>
      </c>
      <c r="D104" s="20" t="s">
        <v>541</v>
      </c>
      <c r="E104" s="2" t="str">
        <f t="shared" si="3"/>
        <v/>
      </c>
    </row>
    <row r="105">
      <c r="A105" s="2" t="str">
        <f t="shared" si="1"/>
        <v>100</v>
      </c>
      <c r="B105" s="2">
        <f t="shared" si="2"/>
        <v>0</v>
      </c>
      <c r="C105" s="2" t="s">
        <v>412</v>
      </c>
      <c r="D105" s="20" t="s">
        <v>542</v>
      </c>
      <c r="E105" s="2">
        <f t="shared" si="3"/>
        <v>0</v>
      </c>
    </row>
    <row r="106">
      <c r="A106" s="2" t="str">
        <f t="shared" si="1"/>
        <v>01</v>
      </c>
      <c r="B106" s="2">
        <f t="shared" si="2"/>
        <v>0</v>
      </c>
      <c r="C106" s="2" t="s">
        <v>414</v>
      </c>
      <c r="D106" s="20" t="s">
        <v>543</v>
      </c>
      <c r="E106" s="2" t="str">
        <f t="shared" si="3"/>
        <v/>
      </c>
    </row>
    <row r="107">
      <c r="A107" s="2" t="str">
        <f t="shared" si="1"/>
        <v>02</v>
      </c>
      <c r="B107" s="2">
        <f t="shared" si="2"/>
        <v>0</v>
      </c>
      <c r="C107" s="2" t="s">
        <v>414</v>
      </c>
      <c r="D107" s="20" t="s">
        <v>544</v>
      </c>
      <c r="E107" s="2" t="str">
        <f t="shared" si="3"/>
        <v/>
      </c>
    </row>
    <row r="108">
      <c r="A108" s="2" t="str">
        <f t="shared" si="1"/>
        <v>03</v>
      </c>
      <c r="B108" s="2">
        <f t="shared" si="2"/>
        <v>0</v>
      </c>
      <c r="C108" s="2" t="s">
        <v>414</v>
      </c>
      <c r="D108" s="20" t="s">
        <v>545</v>
      </c>
      <c r="E108" s="2" t="str">
        <f t="shared" si="3"/>
        <v/>
      </c>
    </row>
    <row r="109">
      <c r="A109" s="2" t="str">
        <f t="shared" si="1"/>
        <v>04</v>
      </c>
      <c r="B109" s="2">
        <f t="shared" si="2"/>
        <v>0</v>
      </c>
      <c r="C109" s="2" t="s">
        <v>414</v>
      </c>
      <c r="D109" s="20" t="s">
        <v>546</v>
      </c>
      <c r="E109" s="2" t="str">
        <f t="shared" si="3"/>
        <v/>
      </c>
    </row>
    <row r="110">
      <c r="A110" s="2" t="str">
        <f t="shared" si="1"/>
        <v>05</v>
      </c>
      <c r="B110" s="2">
        <f t="shared" si="2"/>
        <v>0</v>
      </c>
      <c r="C110" s="2" t="s">
        <v>414</v>
      </c>
      <c r="D110" s="20" t="s">
        <v>547</v>
      </c>
      <c r="E110" s="2" t="str">
        <f t="shared" si="3"/>
        <v/>
      </c>
    </row>
    <row r="111">
      <c r="A111" s="2" t="str">
        <f t="shared" si="1"/>
        <v>06</v>
      </c>
      <c r="B111" s="2">
        <f t="shared" si="2"/>
        <v>0</v>
      </c>
      <c r="C111" s="2" t="s">
        <v>414</v>
      </c>
      <c r="D111" s="20" t="s">
        <v>548</v>
      </c>
      <c r="E111" s="2" t="str">
        <f t="shared" si="3"/>
        <v/>
      </c>
    </row>
    <row r="112">
      <c r="A112" s="2" t="str">
        <f t="shared" si="1"/>
        <v>07</v>
      </c>
      <c r="B112" s="2">
        <f t="shared" si="2"/>
        <v>0</v>
      </c>
      <c r="C112" s="2" t="s">
        <v>414</v>
      </c>
      <c r="D112" s="20" t="s">
        <v>549</v>
      </c>
      <c r="E112" s="2" t="str">
        <f t="shared" si="3"/>
        <v/>
      </c>
    </row>
    <row r="113">
      <c r="A113" s="2" t="str">
        <f t="shared" si="1"/>
        <v>08</v>
      </c>
      <c r="B113" s="2">
        <f t="shared" si="2"/>
        <v>0</v>
      </c>
      <c r="C113" s="2" t="s">
        <v>414</v>
      </c>
      <c r="D113" s="20" t="s">
        <v>550</v>
      </c>
      <c r="E113" s="2" t="str">
        <f t="shared" si="3"/>
        <v/>
      </c>
    </row>
    <row r="114">
      <c r="A114" s="2" t="str">
        <f t="shared" si="1"/>
        <v>09</v>
      </c>
      <c r="B114" s="2">
        <f t="shared" si="2"/>
        <v>0</v>
      </c>
      <c r="C114" s="2" t="s">
        <v>414</v>
      </c>
      <c r="D114" s="20" t="s">
        <v>551</v>
      </c>
      <c r="E114" s="2" t="str">
        <f t="shared" si="3"/>
        <v/>
      </c>
    </row>
    <row r="115">
      <c r="A115" s="2" t="str">
        <f t="shared" si="1"/>
        <v>10</v>
      </c>
      <c r="B115" s="2">
        <f t="shared" si="2"/>
        <v>0</v>
      </c>
      <c r="C115" s="2" t="s">
        <v>414</v>
      </c>
      <c r="D115" s="20" t="s">
        <v>552</v>
      </c>
      <c r="E115" s="2" t="str">
        <f t="shared" si="3"/>
        <v/>
      </c>
    </row>
    <row r="116">
      <c r="A116" s="2" t="str">
        <f t="shared" si="1"/>
        <v>11</v>
      </c>
      <c r="B116" s="2">
        <f t="shared" si="2"/>
        <v>0</v>
      </c>
      <c r="C116" s="2" t="s">
        <v>414</v>
      </c>
      <c r="D116" s="20" t="s">
        <v>553</v>
      </c>
      <c r="E116" s="2" t="str">
        <f t="shared" si="3"/>
        <v/>
      </c>
    </row>
    <row r="117">
      <c r="A117" s="2" t="str">
        <f t="shared" si="1"/>
        <v>12</v>
      </c>
      <c r="B117" s="2">
        <f t="shared" si="2"/>
        <v>0</v>
      </c>
      <c r="C117" s="2" t="s">
        <v>414</v>
      </c>
      <c r="D117" s="20" t="s">
        <v>554</v>
      </c>
      <c r="E117" s="2" t="str">
        <f t="shared" si="3"/>
        <v/>
      </c>
    </row>
    <row r="118">
      <c r="A118" s="2" t="str">
        <f t="shared" si="1"/>
        <v>13</v>
      </c>
      <c r="B118" s="2">
        <f t="shared" si="2"/>
        <v>0</v>
      </c>
      <c r="C118" s="2" t="s">
        <v>414</v>
      </c>
      <c r="D118" s="20" t="s">
        <v>555</v>
      </c>
      <c r="E118" s="2" t="str">
        <f t="shared" si="3"/>
        <v/>
      </c>
    </row>
    <row r="119">
      <c r="A119" s="2" t="str">
        <f t="shared" si="1"/>
        <v>100</v>
      </c>
      <c r="B119" s="2">
        <f t="shared" si="2"/>
        <v>0</v>
      </c>
      <c r="C119" s="2" t="s">
        <v>414</v>
      </c>
      <c r="D119" s="20" t="s">
        <v>556</v>
      </c>
      <c r="E119" s="2">
        <f t="shared" si="3"/>
        <v>0</v>
      </c>
    </row>
    <row r="120">
      <c r="A120" s="2" t="str">
        <f t="shared" si="1"/>
        <v>01</v>
      </c>
      <c r="B120" s="2">
        <f t="shared" si="2"/>
        <v>0</v>
      </c>
      <c r="C120" s="2" t="s">
        <v>417</v>
      </c>
      <c r="D120" s="20" t="s">
        <v>557</v>
      </c>
      <c r="E120" s="2" t="str">
        <f t="shared" si="3"/>
        <v/>
      </c>
    </row>
    <row r="121">
      <c r="A121" s="2" t="str">
        <f t="shared" si="1"/>
        <v>02</v>
      </c>
      <c r="B121" s="2">
        <f t="shared" si="2"/>
        <v>0</v>
      </c>
      <c r="C121" s="2" t="s">
        <v>417</v>
      </c>
      <c r="D121" s="20" t="s">
        <v>558</v>
      </c>
      <c r="E121" s="2" t="str">
        <f t="shared" si="3"/>
        <v/>
      </c>
    </row>
    <row r="122">
      <c r="A122" s="2" t="str">
        <f t="shared" si="1"/>
        <v>03</v>
      </c>
      <c r="B122" s="2">
        <f t="shared" si="2"/>
        <v>0</v>
      </c>
      <c r="C122" s="2" t="s">
        <v>417</v>
      </c>
      <c r="D122" s="20" t="s">
        <v>559</v>
      </c>
      <c r="E122" s="2" t="str">
        <f t="shared" si="3"/>
        <v/>
      </c>
    </row>
    <row r="123">
      <c r="A123" s="2" t="str">
        <f t="shared" si="1"/>
        <v>04</v>
      </c>
      <c r="B123" s="2">
        <f t="shared" si="2"/>
        <v>0</v>
      </c>
      <c r="C123" s="2" t="s">
        <v>417</v>
      </c>
      <c r="D123" s="20" t="s">
        <v>560</v>
      </c>
      <c r="E123" s="2" t="str">
        <f t="shared" si="3"/>
        <v/>
      </c>
    </row>
    <row r="124">
      <c r="A124" s="2" t="str">
        <f t="shared" si="1"/>
        <v>05</v>
      </c>
      <c r="B124" s="2">
        <f t="shared" si="2"/>
        <v>0</v>
      </c>
      <c r="C124" s="2" t="s">
        <v>417</v>
      </c>
      <c r="D124" s="20" t="s">
        <v>561</v>
      </c>
      <c r="E124" s="2" t="str">
        <f t="shared" si="3"/>
        <v/>
      </c>
    </row>
    <row r="125">
      <c r="A125" s="2" t="str">
        <f t="shared" si="1"/>
        <v>06</v>
      </c>
      <c r="B125" s="2">
        <f t="shared" si="2"/>
        <v>0</v>
      </c>
      <c r="C125" s="2" t="s">
        <v>417</v>
      </c>
      <c r="D125" s="20" t="s">
        <v>562</v>
      </c>
      <c r="E125" s="2" t="str">
        <f t="shared" si="3"/>
        <v/>
      </c>
    </row>
    <row r="126">
      <c r="A126" s="2" t="str">
        <f t="shared" si="1"/>
        <v>07</v>
      </c>
      <c r="B126" s="2">
        <f t="shared" si="2"/>
        <v>0</v>
      </c>
      <c r="C126" s="2" t="s">
        <v>417</v>
      </c>
      <c r="D126" s="20" t="s">
        <v>563</v>
      </c>
      <c r="E126" s="2" t="str">
        <f t="shared" si="3"/>
        <v/>
      </c>
    </row>
    <row r="127">
      <c r="A127" s="2" t="str">
        <f t="shared" si="1"/>
        <v>08</v>
      </c>
      <c r="B127" s="2">
        <f t="shared" si="2"/>
        <v>0</v>
      </c>
      <c r="C127" s="2" t="s">
        <v>417</v>
      </c>
      <c r="D127" s="20" t="s">
        <v>564</v>
      </c>
      <c r="E127" s="2" t="str">
        <f t="shared" si="3"/>
        <v/>
      </c>
    </row>
    <row r="128">
      <c r="A128" s="2" t="str">
        <f t="shared" si="1"/>
        <v>09</v>
      </c>
      <c r="B128" s="2">
        <f t="shared" si="2"/>
        <v>0</v>
      </c>
      <c r="C128" s="2" t="s">
        <v>417</v>
      </c>
      <c r="D128" s="20" t="s">
        <v>565</v>
      </c>
      <c r="E128" s="2" t="str">
        <f t="shared" si="3"/>
        <v/>
      </c>
    </row>
    <row r="129">
      <c r="A129" s="2" t="str">
        <f t="shared" si="1"/>
        <v>10</v>
      </c>
      <c r="B129" s="2">
        <f t="shared" si="2"/>
        <v>0</v>
      </c>
      <c r="C129" s="2" t="s">
        <v>417</v>
      </c>
      <c r="D129" s="20" t="s">
        <v>566</v>
      </c>
      <c r="E129" s="2" t="str">
        <f t="shared" si="3"/>
        <v/>
      </c>
    </row>
    <row r="130">
      <c r="A130" s="2" t="str">
        <f t="shared" si="1"/>
        <v>11</v>
      </c>
      <c r="B130" s="2">
        <f t="shared" si="2"/>
        <v>0</v>
      </c>
      <c r="C130" s="2" t="s">
        <v>417</v>
      </c>
      <c r="D130" s="20" t="s">
        <v>567</v>
      </c>
      <c r="E130" s="2" t="str">
        <f t="shared" si="3"/>
        <v/>
      </c>
    </row>
    <row r="131">
      <c r="A131" s="2" t="str">
        <f t="shared" si="1"/>
        <v>12</v>
      </c>
      <c r="B131" s="2">
        <f t="shared" si="2"/>
        <v>0</v>
      </c>
      <c r="C131" s="2" t="s">
        <v>417</v>
      </c>
      <c r="D131" s="20" t="s">
        <v>568</v>
      </c>
      <c r="E131" s="2" t="str">
        <f t="shared" si="3"/>
        <v/>
      </c>
    </row>
    <row r="132">
      <c r="A132" s="2" t="str">
        <f t="shared" si="1"/>
        <v>13</v>
      </c>
      <c r="B132" s="2">
        <f t="shared" si="2"/>
        <v>0</v>
      </c>
      <c r="C132" s="2" t="s">
        <v>417</v>
      </c>
      <c r="D132" s="20" t="s">
        <v>569</v>
      </c>
      <c r="E132" s="2" t="str">
        <f t="shared" si="3"/>
        <v/>
      </c>
    </row>
    <row r="133">
      <c r="A133" s="2" t="str">
        <f t="shared" si="1"/>
        <v>100</v>
      </c>
      <c r="B133" s="2">
        <f t="shared" si="2"/>
        <v>0</v>
      </c>
      <c r="C133" s="2" t="s">
        <v>417</v>
      </c>
      <c r="D133" s="20" t="s">
        <v>570</v>
      </c>
      <c r="E133" s="2">
        <f t="shared" si="3"/>
        <v>0</v>
      </c>
    </row>
    <row r="134">
      <c r="A134" s="2" t="str">
        <f t="shared" si="1"/>
        <v>01</v>
      </c>
      <c r="B134" s="2">
        <f t="shared" si="2"/>
        <v>0</v>
      </c>
      <c r="C134" s="2" t="s">
        <v>419</v>
      </c>
      <c r="D134" s="20" t="s">
        <v>571</v>
      </c>
      <c r="E134" s="2" t="str">
        <f t="shared" si="3"/>
        <v/>
      </c>
    </row>
    <row r="135">
      <c r="A135" s="2" t="str">
        <f t="shared" si="1"/>
        <v>02</v>
      </c>
      <c r="B135" s="2">
        <f t="shared" si="2"/>
        <v>0</v>
      </c>
      <c r="C135" s="2" t="s">
        <v>419</v>
      </c>
      <c r="D135" s="20" t="s">
        <v>572</v>
      </c>
      <c r="E135" s="2" t="str">
        <f t="shared" si="3"/>
        <v/>
      </c>
    </row>
    <row r="136">
      <c r="A136" s="2" t="str">
        <f t="shared" si="1"/>
        <v>03</v>
      </c>
      <c r="B136" s="2">
        <f t="shared" si="2"/>
        <v>0</v>
      </c>
      <c r="C136" s="2" t="s">
        <v>419</v>
      </c>
      <c r="D136" s="20" t="s">
        <v>573</v>
      </c>
      <c r="E136" s="2" t="str">
        <f t="shared" si="3"/>
        <v/>
      </c>
    </row>
    <row r="137">
      <c r="A137" s="2" t="str">
        <f t="shared" si="1"/>
        <v>04</v>
      </c>
      <c r="B137" s="2">
        <f t="shared" si="2"/>
        <v>0</v>
      </c>
      <c r="C137" s="2" t="s">
        <v>419</v>
      </c>
      <c r="D137" s="20" t="s">
        <v>574</v>
      </c>
      <c r="E137" s="2" t="str">
        <f t="shared" si="3"/>
        <v/>
      </c>
    </row>
    <row r="138">
      <c r="A138" s="2" t="str">
        <f t="shared" si="1"/>
        <v>05</v>
      </c>
      <c r="B138" s="2">
        <f t="shared" si="2"/>
        <v>0</v>
      </c>
      <c r="C138" s="2" t="s">
        <v>419</v>
      </c>
      <c r="D138" s="20" t="s">
        <v>575</v>
      </c>
      <c r="E138" s="2" t="str">
        <f t="shared" si="3"/>
        <v/>
      </c>
    </row>
    <row r="139">
      <c r="A139" s="2" t="str">
        <f t="shared" si="1"/>
        <v>06</v>
      </c>
      <c r="B139" s="2">
        <f t="shared" si="2"/>
        <v>0</v>
      </c>
      <c r="C139" s="2" t="s">
        <v>419</v>
      </c>
      <c r="D139" s="20" t="s">
        <v>576</v>
      </c>
      <c r="E139" s="2" t="str">
        <f t="shared" si="3"/>
        <v/>
      </c>
    </row>
    <row r="140">
      <c r="A140" s="2" t="str">
        <f t="shared" si="1"/>
        <v>07</v>
      </c>
      <c r="B140" s="2">
        <f t="shared" si="2"/>
        <v>0</v>
      </c>
      <c r="C140" s="2" t="s">
        <v>419</v>
      </c>
      <c r="D140" s="20" t="s">
        <v>577</v>
      </c>
      <c r="E140" s="2" t="str">
        <f t="shared" si="3"/>
        <v/>
      </c>
    </row>
    <row r="141">
      <c r="A141" s="2" t="str">
        <f t="shared" si="1"/>
        <v>08</v>
      </c>
      <c r="B141" s="2">
        <f t="shared" si="2"/>
        <v>0</v>
      </c>
      <c r="C141" s="2" t="s">
        <v>419</v>
      </c>
      <c r="D141" s="20" t="s">
        <v>578</v>
      </c>
      <c r="E141" s="2" t="str">
        <f t="shared" si="3"/>
        <v/>
      </c>
    </row>
    <row r="142">
      <c r="A142" s="2" t="str">
        <f t="shared" si="1"/>
        <v>09</v>
      </c>
      <c r="B142" s="2">
        <f t="shared" si="2"/>
        <v>0</v>
      </c>
      <c r="C142" s="2" t="s">
        <v>419</v>
      </c>
      <c r="D142" s="20" t="s">
        <v>579</v>
      </c>
      <c r="E142" s="2" t="str">
        <f t="shared" si="3"/>
        <v/>
      </c>
    </row>
    <row r="143">
      <c r="A143" s="2" t="str">
        <f t="shared" si="1"/>
        <v>10</v>
      </c>
      <c r="B143" s="2">
        <f t="shared" si="2"/>
        <v>0</v>
      </c>
      <c r="C143" s="2" t="s">
        <v>419</v>
      </c>
      <c r="D143" s="20" t="s">
        <v>580</v>
      </c>
      <c r="E143" s="2" t="str">
        <f t="shared" si="3"/>
        <v/>
      </c>
    </row>
    <row r="144">
      <c r="A144" s="2" t="str">
        <f t="shared" si="1"/>
        <v>11</v>
      </c>
      <c r="B144" s="2">
        <f t="shared" si="2"/>
        <v>0</v>
      </c>
      <c r="C144" s="2" t="s">
        <v>419</v>
      </c>
      <c r="D144" s="20" t="s">
        <v>581</v>
      </c>
      <c r="E144" s="2" t="str">
        <f t="shared" si="3"/>
        <v/>
      </c>
    </row>
    <row r="145">
      <c r="A145" s="2" t="str">
        <f t="shared" si="1"/>
        <v>12</v>
      </c>
      <c r="B145" s="2">
        <f t="shared" si="2"/>
        <v>0</v>
      </c>
      <c r="C145" s="2" t="s">
        <v>419</v>
      </c>
      <c r="D145" s="20" t="s">
        <v>582</v>
      </c>
      <c r="E145" s="2" t="str">
        <f t="shared" si="3"/>
        <v/>
      </c>
    </row>
    <row r="146">
      <c r="A146" s="2" t="str">
        <f t="shared" si="1"/>
        <v>13</v>
      </c>
      <c r="B146" s="2">
        <f t="shared" si="2"/>
        <v>0</v>
      </c>
      <c r="C146" s="2" t="s">
        <v>419</v>
      </c>
      <c r="D146" s="20" t="s">
        <v>583</v>
      </c>
      <c r="E146" s="2" t="str">
        <f t="shared" si="3"/>
        <v/>
      </c>
    </row>
    <row r="147">
      <c r="A147" s="2" t="str">
        <f t="shared" si="1"/>
        <v>100</v>
      </c>
      <c r="B147" s="2">
        <f t="shared" si="2"/>
        <v>0</v>
      </c>
      <c r="C147" s="2" t="s">
        <v>419</v>
      </c>
      <c r="D147" s="20" t="s">
        <v>584</v>
      </c>
      <c r="E147" s="2">
        <f t="shared" si="3"/>
        <v>0</v>
      </c>
    </row>
    <row r="148">
      <c r="A148" s="2" t="str">
        <f t="shared" si="1"/>
        <v>01</v>
      </c>
      <c r="B148" s="2">
        <f t="shared" si="2"/>
        <v>0</v>
      </c>
      <c r="C148" s="2" t="s">
        <v>421</v>
      </c>
      <c r="D148" s="20" t="s">
        <v>585</v>
      </c>
      <c r="E148" s="2" t="str">
        <f t="shared" si="3"/>
        <v/>
      </c>
    </row>
    <row r="149">
      <c r="A149" s="2" t="str">
        <f t="shared" si="1"/>
        <v>02</v>
      </c>
      <c r="B149" s="2">
        <f t="shared" si="2"/>
        <v>0</v>
      </c>
      <c r="C149" s="2" t="s">
        <v>421</v>
      </c>
      <c r="D149" s="20" t="s">
        <v>586</v>
      </c>
      <c r="E149" s="2" t="str">
        <f t="shared" si="3"/>
        <v/>
      </c>
    </row>
    <row r="150">
      <c r="A150" s="2" t="str">
        <f t="shared" si="1"/>
        <v>03</v>
      </c>
      <c r="B150" s="2">
        <f t="shared" si="2"/>
        <v>0</v>
      </c>
      <c r="C150" s="2" t="s">
        <v>421</v>
      </c>
      <c r="D150" s="20" t="s">
        <v>587</v>
      </c>
      <c r="E150" s="2" t="str">
        <f t="shared" si="3"/>
        <v/>
      </c>
    </row>
    <row r="151">
      <c r="A151" s="2" t="str">
        <f t="shared" si="1"/>
        <v>04</v>
      </c>
      <c r="B151" s="2">
        <f t="shared" si="2"/>
        <v>0</v>
      </c>
      <c r="C151" s="2" t="s">
        <v>421</v>
      </c>
      <c r="D151" s="20" t="s">
        <v>588</v>
      </c>
      <c r="E151" s="2" t="str">
        <f t="shared" si="3"/>
        <v/>
      </c>
    </row>
    <row r="152">
      <c r="A152" s="2" t="str">
        <f t="shared" si="1"/>
        <v>05</v>
      </c>
      <c r="B152" s="2">
        <f t="shared" si="2"/>
        <v>0</v>
      </c>
      <c r="C152" s="2" t="s">
        <v>421</v>
      </c>
      <c r="D152" s="20" t="s">
        <v>589</v>
      </c>
      <c r="E152" s="2" t="str">
        <f t="shared" si="3"/>
        <v/>
      </c>
    </row>
    <row r="153">
      <c r="A153" s="2" t="str">
        <f t="shared" si="1"/>
        <v>06</v>
      </c>
      <c r="B153" s="2">
        <f t="shared" si="2"/>
        <v>0</v>
      </c>
      <c r="C153" s="2" t="s">
        <v>421</v>
      </c>
      <c r="D153" s="20" t="s">
        <v>590</v>
      </c>
      <c r="E153" s="2" t="str">
        <f t="shared" si="3"/>
        <v/>
      </c>
    </row>
    <row r="154">
      <c r="A154" s="2" t="str">
        <f t="shared" si="1"/>
        <v>07</v>
      </c>
      <c r="B154" s="2">
        <f t="shared" si="2"/>
        <v>0</v>
      </c>
      <c r="C154" s="2" t="s">
        <v>421</v>
      </c>
      <c r="D154" s="20" t="s">
        <v>591</v>
      </c>
      <c r="E154" s="2" t="str">
        <f t="shared" si="3"/>
        <v/>
      </c>
    </row>
    <row r="155">
      <c r="A155" s="2" t="str">
        <f t="shared" si="1"/>
        <v>08</v>
      </c>
      <c r="B155" s="2">
        <f t="shared" si="2"/>
        <v>0</v>
      </c>
      <c r="C155" s="2" t="s">
        <v>421</v>
      </c>
      <c r="D155" s="20" t="s">
        <v>592</v>
      </c>
      <c r="E155" s="2" t="str">
        <f t="shared" si="3"/>
        <v/>
      </c>
    </row>
    <row r="156">
      <c r="A156" s="2" t="str">
        <f t="shared" si="1"/>
        <v>09</v>
      </c>
      <c r="B156" s="2">
        <f t="shared" si="2"/>
        <v>0</v>
      </c>
      <c r="C156" s="2" t="s">
        <v>421</v>
      </c>
      <c r="D156" s="20" t="s">
        <v>593</v>
      </c>
      <c r="E156" s="2" t="str">
        <f t="shared" si="3"/>
        <v/>
      </c>
    </row>
    <row r="157">
      <c r="A157" s="2" t="str">
        <f t="shared" si="1"/>
        <v>10</v>
      </c>
      <c r="B157" s="2">
        <f t="shared" si="2"/>
        <v>0</v>
      </c>
      <c r="C157" s="2" t="s">
        <v>421</v>
      </c>
      <c r="D157" s="20" t="s">
        <v>594</v>
      </c>
      <c r="E157" s="2" t="str">
        <f t="shared" si="3"/>
        <v/>
      </c>
    </row>
    <row r="158">
      <c r="A158" s="2" t="str">
        <f t="shared" si="1"/>
        <v>11</v>
      </c>
      <c r="B158" s="2">
        <f t="shared" si="2"/>
        <v>0</v>
      </c>
      <c r="C158" s="2" t="s">
        <v>421</v>
      </c>
      <c r="D158" s="20" t="s">
        <v>595</v>
      </c>
      <c r="E158" s="2" t="str">
        <f t="shared" si="3"/>
        <v/>
      </c>
    </row>
    <row r="159">
      <c r="A159" s="2" t="str">
        <f t="shared" si="1"/>
        <v>12</v>
      </c>
      <c r="B159" s="2">
        <f t="shared" si="2"/>
        <v>0</v>
      </c>
      <c r="C159" s="2" t="s">
        <v>421</v>
      </c>
      <c r="D159" s="20" t="s">
        <v>596</v>
      </c>
      <c r="E159" s="2" t="str">
        <f t="shared" si="3"/>
        <v/>
      </c>
    </row>
    <row r="160">
      <c r="A160" s="2" t="str">
        <f t="shared" si="1"/>
        <v>13</v>
      </c>
      <c r="B160" s="2">
        <f t="shared" si="2"/>
        <v>0</v>
      </c>
      <c r="C160" s="2" t="s">
        <v>421</v>
      </c>
      <c r="D160" s="20" t="s">
        <v>597</v>
      </c>
      <c r="E160" s="2" t="str">
        <f t="shared" si="3"/>
        <v/>
      </c>
    </row>
    <row r="161">
      <c r="A161" s="2" t="str">
        <f t="shared" si="1"/>
        <v>100</v>
      </c>
      <c r="B161" s="2">
        <f t="shared" si="2"/>
        <v>0</v>
      </c>
      <c r="C161" s="2" t="s">
        <v>421</v>
      </c>
      <c r="D161" s="20" t="s">
        <v>598</v>
      </c>
      <c r="E161" s="2">
        <f t="shared" si="3"/>
        <v>0</v>
      </c>
    </row>
    <row r="162">
      <c r="A162" s="2" t="str">
        <f t="shared" si="1"/>
        <v>01</v>
      </c>
      <c r="B162" s="2">
        <f t="shared" si="2"/>
        <v>0</v>
      </c>
      <c r="C162" s="2" t="s">
        <v>423</v>
      </c>
      <c r="D162" s="20" t="s">
        <v>599</v>
      </c>
      <c r="E162" s="2" t="str">
        <f t="shared" si="3"/>
        <v/>
      </c>
    </row>
    <row r="163">
      <c r="A163" s="2" t="str">
        <f t="shared" si="1"/>
        <v>02</v>
      </c>
      <c r="B163" s="2">
        <f t="shared" si="2"/>
        <v>0</v>
      </c>
      <c r="C163" s="2" t="s">
        <v>423</v>
      </c>
      <c r="D163" s="20" t="s">
        <v>600</v>
      </c>
      <c r="E163" s="2" t="str">
        <f t="shared" si="3"/>
        <v/>
      </c>
    </row>
    <row r="164">
      <c r="A164" s="2" t="str">
        <f t="shared" si="1"/>
        <v>03</v>
      </c>
      <c r="B164" s="2">
        <f t="shared" si="2"/>
        <v>0</v>
      </c>
      <c r="C164" s="2" t="s">
        <v>423</v>
      </c>
      <c r="D164" s="20" t="s">
        <v>601</v>
      </c>
      <c r="E164" s="2" t="str">
        <f t="shared" si="3"/>
        <v/>
      </c>
    </row>
    <row r="165">
      <c r="A165" s="2" t="str">
        <f t="shared" si="1"/>
        <v>04</v>
      </c>
      <c r="B165" s="2">
        <f t="shared" si="2"/>
        <v>0</v>
      </c>
      <c r="C165" s="2" t="s">
        <v>423</v>
      </c>
      <c r="D165" s="20" t="s">
        <v>602</v>
      </c>
      <c r="E165" s="2" t="str">
        <f t="shared" si="3"/>
        <v/>
      </c>
    </row>
    <row r="166">
      <c r="A166" s="2" t="str">
        <f t="shared" si="1"/>
        <v>05</v>
      </c>
      <c r="B166" s="2">
        <f t="shared" si="2"/>
        <v>0</v>
      </c>
      <c r="C166" s="2" t="s">
        <v>423</v>
      </c>
      <c r="D166" s="20" t="s">
        <v>603</v>
      </c>
      <c r="E166" s="2" t="str">
        <f t="shared" si="3"/>
        <v/>
      </c>
    </row>
    <row r="167">
      <c r="A167" s="2" t="str">
        <f t="shared" si="1"/>
        <v>06</v>
      </c>
      <c r="B167" s="2">
        <f t="shared" si="2"/>
        <v>0</v>
      </c>
      <c r="C167" s="2" t="s">
        <v>423</v>
      </c>
      <c r="D167" s="20" t="s">
        <v>604</v>
      </c>
      <c r="E167" s="2" t="str">
        <f t="shared" si="3"/>
        <v/>
      </c>
    </row>
    <row r="168">
      <c r="A168" s="2" t="str">
        <f t="shared" si="1"/>
        <v>07</v>
      </c>
      <c r="B168" s="2">
        <f t="shared" si="2"/>
        <v>0</v>
      </c>
      <c r="C168" s="2" t="s">
        <v>423</v>
      </c>
      <c r="D168" s="20" t="s">
        <v>605</v>
      </c>
      <c r="E168" s="2" t="str">
        <f t="shared" si="3"/>
        <v/>
      </c>
    </row>
    <row r="169">
      <c r="A169" s="2" t="str">
        <f t="shared" si="1"/>
        <v>08</v>
      </c>
      <c r="B169" s="2">
        <f t="shared" si="2"/>
        <v>0</v>
      </c>
      <c r="C169" s="2" t="s">
        <v>423</v>
      </c>
      <c r="D169" s="20" t="s">
        <v>606</v>
      </c>
      <c r="E169" s="2" t="str">
        <f t="shared" si="3"/>
        <v/>
      </c>
    </row>
    <row r="170">
      <c r="A170" s="2" t="str">
        <f t="shared" si="1"/>
        <v>09</v>
      </c>
      <c r="B170" s="2">
        <f t="shared" si="2"/>
        <v>0</v>
      </c>
      <c r="C170" s="2" t="s">
        <v>423</v>
      </c>
      <c r="D170" s="20" t="s">
        <v>607</v>
      </c>
      <c r="E170" s="2" t="str">
        <f t="shared" si="3"/>
        <v/>
      </c>
    </row>
    <row r="171">
      <c r="A171" s="2" t="str">
        <f t="shared" si="1"/>
        <v>10</v>
      </c>
      <c r="B171" s="2">
        <f t="shared" si="2"/>
        <v>0</v>
      </c>
      <c r="C171" s="2" t="s">
        <v>423</v>
      </c>
      <c r="D171" s="20" t="s">
        <v>608</v>
      </c>
      <c r="E171" s="2" t="str">
        <f t="shared" si="3"/>
        <v/>
      </c>
    </row>
    <row r="172">
      <c r="A172" s="2" t="str">
        <f t="shared" si="1"/>
        <v>11</v>
      </c>
      <c r="B172" s="2">
        <f t="shared" si="2"/>
        <v>0</v>
      </c>
      <c r="C172" s="2" t="s">
        <v>423</v>
      </c>
      <c r="D172" s="20" t="s">
        <v>609</v>
      </c>
      <c r="E172" s="2" t="str">
        <f t="shared" si="3"/>
        <v/>
      </c>
    </row>
    <row r="173">
      <c r="A173" s="2" t="str">
        <f t="shared" si="1"/>
        <v>12</v>
      </c>
      <c r="B173" s="2">
        <f t="shared" si="2"/>
        <v>0</v>
      </c>
      <c r="C173" s="2" t="s">
        <v>423</v>
      </c>
      <c r="D173" s="20" t="s">
        <v>610</v>
      </c>
      <c r="E173" s="2" t="str">
        <f t="shared" si="3"/>
        <v/>
      </c>
    </row>
    <row r="174">
      <c r="A174" s="2" t="str">
        <f t="shared" si="1"/>
        <v>13</v>
      </c>
      <c r="B174" s="2">
        <f t="shared" si="2"/>
        <v>0</v>
      </c>
      <c r="C174" s="2" t="s">
        <v>423</v>
      </c>
      <c r="D174" s="20" t="s">
        <v>611</v>
      </c>
      <c r="E174" s="2" t="str">
        <f t="shared" si="3"/>
        <v/>
      </c>
    </row>
    <row r="175">
      <c r="A175" s="2" t="str">
        <f t="shared" si="1"/>
        <v>100</v>
      </c>
      <c r="B175" s="2">
        <f t="shared" si="2"/>
        <v>0</v>
      </c>
      <c r="C175" s="2" t="s">
        <v>423</v>
      </c>
      <c r="D175" s="20" t="s">
        <v>612</v>
      </c>
      <c r="E175" s="2">
        <f t="shared" si="3"/>
        <v>0</v>
      </c>
    </row>
    <row r="176">
      <c r="A176" s="2" t="str">
        <f t="shared" si="1"/>
        <v>01</v>
      </c>
      <c r="B176" s="2">
        <f t="shared" si="2"/>
        <v>0</v>
      </c>
      <c r="C176" s="2" t="s">
        <v>425</v>
      </c>
      <c r="D176" s="20" t="s">
        <v>613</v>
      </c>
      <c r="E176" s="2" t="str">
        <f t="shared" si="3"/>
        <v/>
      </c>
    </row>
    <row r="177">
      <c r="A177" s="2" t="str">
        <f t="shared" si="1"/>
        <v>02</v>
      </c>
      <c r="B177" s="2">
        <f t="shared" si="2"/>
        <v>0</v>
      </c>
      <c r="C177" s="2" t="s">
        <v>425</v>
      </c>
      <c r="D177" s="20" t="s">
        <v>614</v>
      </c>
      <c r="E177" s="2" t="str">
        <f t="shared" si="3"/>
        <v/>
      </c>
    </row>
    <row r="178">
      <c r="A178" s="2" t="str">
        <f t="shared" si="1"/>
        <v>03</v>
      </c>
      <c r="B178" s="2">
        <f t="shared" si="2"/>
        <v>0</v>
      </c>
      <c r="C178" s="2" t="s">
        <v>425</v>
      </c>
      <c r="D178" s="20" t="s">
        <v>615</v>
      </c>
      <c r="E178" s="2" t="str">
        <f t="shared" si="3"/>
        <v/>
      </c>
    </row>
    <row r="179">
      <c r="A179" s="2" t="str">
        <f t="shared" si="1"/>
        <v>04</v>
      </c>
      <c r="B179" s="2">
        <f t="shared" si="2"/>
        <v>0</v>
      </c>
      <c r="C179" s="2" t="s">
        <v>425</v>
      </c>
      <c r="D179" s="20" t="s">
        <v>616</v>
      </c>
      <c r="E179" s="2" t="str">
        <f t="shared" si="3"/>
        <v/>
      </c>
    </row>
    <row r="180">
      <c r="A180" s="2" t="str">
        <f t="shared" si="1"/>
        <v>05</v>
      </c>
      <c r="B180" s="2">
        <f t="shared" si="2"/>
        <v>0</v>
      </c>
      <c r="C180" s="2" t="s">
        <v>425</v>
      </c>
      <c r="D180" s="20" t="s">
        <v>617</v>
      </c>
      <c r="E180" s="2" t="str">
        <f t="shared" si="3"/>
        <v/>
      </c>
    </row>
    <row r="181">
      <c r="A181" s="2" t="str">
        <f t="shared" si="1"/>
        <v>06</v>
      </c>
      <c r="B181" s="2">
        <f t="shared" si="2"/>
        <v>0</v>
      </c>
      <c r="C181" s="2" t="s">
        <v>425</v>
      </c>
      <c r="D181" s="20" t="s">
        <v>618</v>
      </c>
      <c r="E181" s="2" t="str">
        <f t="shared" si="3"/>
        <v/>
      </c>
    </row>
    <row r="182">
      <c r="A182" s="2" t="str">
        <f t="shared" si="1"/>
        <v>07</v>
      </c>
      <c r="B182" s="2">
        <f t="shared" si="2"/>
        <v>0</v>
      </c>
      <c r="C182" s="2" t="s">
        <v>425</v>
      </c>
      <c r="D182" s="20" t="s">
        <v>619</v>
      </c>
      <c r="E182" s="2" t="str">
        <f t="shared" si="3"/>
        <v/>
      </c>
    </row>
    <row r="183">
      <c r="A183" s="2" t="str">
        <f t="shared" si="1"/>
        <v>08</v>
      </c>
      <c r="B183" s="2">
        <f t="shared" si="2"/>
        <v>0</v>
      </c>
      <c r="C183" s="2" t="s">
        <v>425</v>
      </c>
      <c r="D183" s="20" t="s">
        <v>620</v>
      </c>
      <c r="E183" s="2" t="str">
        <f t="shared" si="3"/>
        <v/>
      </c>
    </row>
    <row r="184">
      <c r="A184" s="2" t="str">
        <f t="shared" si="1"/>
        <v>09</v>
      </c>
      <c r="B184" s="2">
        <f t="shared" si="2"/>
        <v>0</v>
      </c>
      <c r="C184" s="2" t="s">
        <v>425</v>
      </c>
      <c r="D184" s="20" t="s">
        <v>621</v>
      </c>
      <c r="E184" s="2" t="str">
        <f t="shared" si="3"/>
        <v/>
      </c>
    </row>
    <row r="185">
      <c r="A185" s="2" t="str">
        <f t="shared" si="1"/>
        <v>10</v>
      </c>
      <c r="B185" s="2">
        <f t="shared" si="2"/>
        <v>0</v>
      </c>
      <c r="C185" s="2" t="s">
        <v>425</v>
      </c>
      <c r="D185" s="20" t="s">
        <v>622</v>
      </c>
      <c r="E185" s="2" t="str">
        <f t="shared" si="3"/>
        <v/>
      </c>
    </row>
    <row r="186">
      <c r="A186" s="2" t="str">
        <f t="shared" si="1"/>
        <v>11</v>
      </c>
      <c r="B186" s="2">
        <f t="shared" si="2"/>
        <v>0</v>
      </c>
      <c r="C186" s="2" t="s">
        <v>425</v>
      </c>
      <c r="D186" s="20" t="s">
        <v>623</v>
      </c>
      <c r="E186" s="2" t="str">
        <f t="shared" si="3"/>
        <v/>
      </c>
    </row>
    <row r="187">
      <c r="A187" s="2" t="str">
        <f t="shared" si="1"/>
        <v>12</v>
      </c>
      <c r="B187" s="2">
        <f t="shared" si="2"/>
        <v>0</v>
      </c>
      <c r="C187" s="2" t="s">
        <v>425</v>
      </c>
      <c r="D187" s="20" t="s">
        <v>624</v>
      </c>
      <c r="E187" s="2" t="str">
        <f t="shared" si="3"/>
        <v/>
      </c>
    </row>
    <row r="188">
      <c r="A188" s="2" t="str">
        <f t="shared" si="1"/>
        <v>13</v>
      </c>
      <c r="B188" s="2">
        <f t="shared" si="2"/>
        <v>0</v>
      </c>
      <c r="C188" s="2" t="s">
        <v>425</v>
      </c>
      <c r="D188" s="20" t="s">
        <v>625</v>
      </c>
      <c r="E188" s="2" t="str">
        <f t="shared" si="3"/>
        <v/>
      </c>
    </row>
    <row r="189">
      <c r="A189" s="2" t="str">
        <f t="shared" si="1"/>
        <v>100</v>
      </c>
      <c r="B189" s="2">
        <f t="shared" si="2"/>
        <v>0</v>
      </c>
      <c r="C189" s="2" t="s">
        <v>425</v>
      </c>
      <c r="D189" s="20" t="s">
        <v>626</v>
      </c>
      <c r="E189" s="2">
        <f t="shared" si="3"/>
        <v>0</v>
      </c>
    </row>
    <row r="190">
      <c r="A190" s="2" t="str">
        <f t="shared" si="1"/>
        <v>01</v>
      </c>
      <c r="B190" s="2">
        <f t="shared" si="2"/>
        <v>0</v>
      </c>
      <c r="C190" s="2" t="s">
        <v>427</v>
      </c>
      <c r="D190" s="20" t="s">
        <v>627</v>
      </c>
      <c r="E190" s="2" t="str">
        <f t="shared" si="3"/>
        <v/>
      </c>
    </row>
    <row r="191">
      <c r="A191" s="2" t="str">
        <f t="shared" si="1"/>
        <v>02</v>
      </c>
      <c r="B191" s="2">
        <f t="shared" si="2"/>
        <v>0</v>
      </c>
      <c r="C191" s="2" t="s">
        <v>427</v>
      </c>
      <c r="D191" s="20" t="s">
        <v>628</v>
      </c>
      <c r="E191" s="2" t="str">
        <f t="shared" si="3"/>
        <v/>
      </c>
    </row>
    <row r="192">
      <c r="A192" s="2" t="str">
        <f t="shared" si="1"/>
        <v>03</v>
      </c>
      <c r="B192" s="2">
        <f t="shared" si="2"/>
        <v>0</v>
      </c>
      <c r="C192" s="2" t="s">
        <v>427</v>
      </c>
      <c r="D192" s="20" t="s">
        <v>629</v>
      </c>
      <c r="E192" s="2" t="str">
        <f t="shared" si="3"/>
        <v/>
      </c>
    </row>
    <row r="193">
      <c r="A193" s="2" t="str">
        <f t="shared" si="1"/>
        <v>04</v>
      </c>
      <c r="B193" s="2">
        <f t="shared" si="2"/>
        <v>0</v>
      </c>
      <c r="C193" s="2" t="s">
        <v>427</v>
      </c>
      <c r="D193" s="20" t="s">
        <v>630</v>
      </c>
      <c r="E193" s="2" t="str">
        <f t="shared" si="3"/>
        <v/>
      </c>
    </row>
    <row r="194">
      <c r="A194" s="2" t="str">
        <f t="shared" si="1"/>
        <v>05</v>
      </c>
      <c r="B194" s="2">
        <f t="shared" si="2"/>
        <v>0</v>
      </c>
      <c r="C194" s="2" t="s">
        <v>427</v>
      </c>
      <c r="D194" s="20" t="s">
        <v>631</v>
      </c>
      <c r="E194" s="2" t="str">
        <f t="shared" si="3"/>
        <v/>
      </c>
    </row>
    <row r="195">
      <c r="A195" s="2" t="str">
        <f t="shared" si="1"/>
        <v>06</v>
      </c>
      <c r="B195" s="2">
        <f t="shared" si="2"/>
        <v>0</v>
      </c>
      <c r="C195" s="2" t="s">
        <v>427</v>
      </c>
      <c r="D195" s="20" t="s">
        <v>632</v>
      </c>
      <c r="E195" s="2" t="str">
        <f t="shared" si="3"/>
        <v/>
      </c>
    </row>
    <row r="196">
      <c r="A196" s="2" t="str">
        <f t="shared" si="1"/>
        <v>07</v>
      </c>
      <c r="B196" s="2">
        <f t="shared" si="2"/>
        <v>0</v>
      </c>
      <c r="C196" s="2" t="s">
        <v>427</v>
      </c>
      <c r="D196" s="20" t="s">
        <v>633</v>
      </c>
      <c r="E196" s="2" t="str">
        <f t="shared" si="3"/>
        <v/>
      </c>
    </row>
    <row r="197">
      <c r="A197" s="2" t="str">
        <f t="shared" si="1"/>
        <v>08</v>
      </c>
      <c r="B197" s="2">
        <f t="shared" si="2"/>
        <v>0</v>
      </c>
      <c r="C197" s="2" t="s">
        <v>427</v>
      </c>
      <c r="D197" s="20" t="s">
        <v>634</v>
      </c>
      <c r="E197" s="2" t="str">
        <f t="shared" si="3"/>
        <v/>
      </c>
    </row>
    <row r="198">
      <c r="A198" s="2" t="str">
        <f t="shared" si="1"/>
        <v>09</v>
      </c>
      <c r="B198" s="2">
        <f t="shared" si="2"/>
        <v>0</v>
      </c>
      <c r="C198" s="2" t="s">
        <v>427</v>
      </c>
      <c r="D198" s="20" t="s">
        <v>635</v>
      </c>
      <c r="E198" s="2" t="str">
        <f t="shared" si="3"/>
        <v/>
      </c>
    </row>
    <row r="199">
      <c r="A199" s="2" t="str">
        <f t="shared" si="1"/>
        <v>10</v>
      </c>
      <c r="B199" s="2">
        <f t="shared" si="2"/>
        <v>0</v>
      </c>
      <c r="C199" s="2" t="s">
        <v>427</v>
      </c>
      <c r="D199" s="20" t="s">
        <v>636</v>
      </c>
      <c r="E199" s="2" t="str">
        <f t="shared" si="3"/>
        <v/>
      </c>
    </row>
    <row r="200">
      <c r="A200" s="2" t="str">
        <f t="shared" si="1"/>
        <v>11</v>
      </c>
      <c r="B200" s="2">
        <f t="shared" si="2"/>
        <v>0</v>
      </c>
      <c r="C200" s="2" t="s">
        <v>427</v>
      </c>
      <c r="D200" s="20" t="s">
        <v>637</v>
      </c>
      <c r="E200" s="2" t="str">
        <f t="shared" si="3"/>
        <v/>
      </c>
    </row>
    <row r="201">
      <c r="A201" s="2" t="str">
        <f t="shared" si="1"/>
        <v>12</v>
      </c>
      <c r="B201" s="2">
        <f t="shared" si="2"/>
        <v>0</v>
      </c>
      <c r="C201" s="2" t="s">
        <v>427</v>
      </c>
      <c r="D201" s="20" t="s">
        <v>638</v>
      </c>
      <c r="E201" s="2" t="str">
        <f t="shared" si="3"/>
        <v/>
      </c>
    </row>
    <row r="202">
      <c r="A202" s="2" t="str">
        <f t="shared" si="1"/>
        <v>13</v>
      </c>
      <c r="B202" s="2">
        <f t="shared" si="2"/>
        <v>0</v>
      </c>
      <c r="C202" s="2" t="s">
        <v>427</v>
      </c>
      <c r="D202" s="20" t="s">
        <v>639</v>
      </c>
      <c r="E202" s="2" t="str">
        <f t="shared" si="3"/>
        <v/>
      </c>
    </row>
    <row r="203">
      <c r="A203" s="2" t="str">
        <f t="shared" si="1"/>
        <v>100</v>
      </c>
      <c r="B203" s="2">
        <f t="shared" si="2"/>
        <v>0</v>
      </c>
      <c r="C203" s="2" t="s">
        <v>427</v>
      </c>
      <c r="D203" s="20" t="s">
        <v>640</v>
      </c>
      <c r="E203" s="2">
        <f t="shared" si="3"/>
        <v>0</v>
      </c>
    </row>
    <row r="204">
      <c r="A204" s="2" t="str">
        <f t="shared" si="1"/>
        <v>01</v>
      </c>
      <c r="B204" s="2">
        <f t="shared" si="2"/>
        <v>0</v>
      </c>
      <c r="C204" s="2" t="s">
        <v>126</v>
      </c>
      <c r="D204" s="20" t="s">
        <v>641</v>
      </c>
      <c r="E204" s="2" t="str">
        <f t="shared" si="3"/>
        <v/>
      </c>
    </row>
    <row r="205">
      <c r="A205" s="2" t="str">
        <f t="shared" si="1"/>
        <v>02</v>
      </c>
      <c r="B205" s="2">
        <f t="shared" si="2"/>
        <v>0</v>
      </c>
      <c r="C205" s="2" t="s">
        <v>126</v>
      </c>
      <c r="D205" s="20" t="s">
        <v>642</v>
      </c>
      <c r="E205" s="2" t="str">
        <f t="shared" si="3"/>
        <v/>
      </c>
    </row>
    <row r="206">
      <c r="A206" s="2" t="str">
        <f t="shared" si="1"/>
        <v>03</v>
      </c>
      <c r="B206" s="2">
        <f t="shared" si="2"/>
        <v>0</v>
      </c>
      <c r="C206" s="2" t="s">
        <v>126</v>
      </c>
      <c r="D206" s="20" t="s">
        <v>643</v>
      </c>
      <c r="E206" s="2" t="str">
        <f t="shared" si="3"/>
        <v/>
      </c>
    </row>
    <row r="207">
      <c r="A207" s="2" t="str">
        <f t="shared" si="1"/>
        <v>04</v>
      </c>
      <c r="B207" s="2">
        <f t="shared" si="2"/>
        <v>0</v>
      </c>
      <c r="C207" s="2" t="s">
        <v>126</v>
      </c>
      <c r="D207" s="20" t="s">
        <v>644</v>
      </c>
      <c r="E207" s="2" t="str">
        <f t="shared" si="3"/>
        <v/>
      </c>
    </row>
    <row r="208">
      <c r="A208" s="2" t="str">
        <f t="shared" si="1"/>
        <v>05</v>
      </c>
      <c r="B208" s="2">
        <f t="shared" si="2"/>
        <v>0</v>
      </c>
      <c r="C208" s="2" t="s">
        <v>126</v>
      </c>
      <c r="D208" s="20" t="s">
        <v>645</v>
      </c>
      <c r="E208" s="2" t="str">
        <f t="shared" si="3"/>
        <v/>
      </c>
    </row>
    <row r="209">
      <c r="A209" s="2" t="str">
        <f t="shared" si="1"/>
        <v>06</v>
      </c>
      <c r="B209" s="2">
        <f t="shared" si="2"/>
        <v>0</v>
      </c>
      <c r="C209" s="2" t="s">
        <v>126</v>
      </c>
      <c r="D209" s="20" t="s">
        <v>646</v>
      </c>
      <c r="E209" s="2" t="str">
        <f t="shared" si="3"/>
        <v/>
      </c>
    </row>
    <row r="210">
      <c r="A210" s="2" t="str">
        <f t="shared" si="1"/>
        <v>07</v>
      </c>
      <c r="B210" s="2">
        <f t="shared" si="2"/>
        <v>0</v>
      </c>
      <c r="C210" s="2" t="s">
        <v>126</v>
      </c>
      <c r="D210" s="20" t="s">
        <v>647</v>
      </c>
      <c r="E210" s="2" t="str">
        <f t="shared" si="3"/>
        <v/>
      </c>
    </row>
    <row r="211">
      <c r="A211" s="2" t="str">
        <f t="shared" si="1"/>
        <v>08</v>
      </c>
      <c r="B211" s="2">
        <f t="shared" si="2"/>
        <v>0</v>
      </c>
      <c r="C211" s="2" t="s">
        <v>126</v>
      </c>
      <c r="D211" s="20" t="s">
        <v>648</v>
      </c>
      <c r="E211" s="2" t="str">
        <f t="shared" si="3"/>
        <v/>
      </c>
    </row>
    <row r="212">
      <c r="A212" s="2" t="str">
        <f t="shared" si="1"/>
        <v>09</v>
      </c>
      <c r="B212" s="2">
        <f t="shared" si="2"/>
        <v>0</v>
      </c>
      <c r="C212" s="2" t="s">
        <v>126</v>
      </c>
      <c r="D212" s="20" t="s">
        <v>649</v>
      </c>
      <c r="E212" s="2" t="str">
        <f t="shared" si="3"/>
        <v/>
      </c>
    </row>
    <row r="213">
      <c r="A213" s="2" t="str">
        <f t="shared" si="1"/>
        <v>10</v>
      </c>
      <c r="B213" s="2">
        <f t="shared" si="2"/>
        <v>0</v>
      </c>
      <c r="C213" s="2" t="s">
        <v>126</v>
      </c>
      <c r="D213" s="20" t="s">
        <v>650</v>
      </c>
      <c r="E213" s="2" t="str">
        <f t="shared" si="3"/>
        <v/>
      </c>
    </row>
    <row r="214">
      <c r="A214" s="2" t="str">
        <f t="shared" si="1"/>
        <v>11</v>
      </c>
      <c r="B214" s="2">
        <f t="shared" si="2"/>
        <v>0</v>
      </c>
      <c r="C214" s="2" t="s">
        <v>126</v>
      </c>
      <c r="D214" s="20" t="s">
        <v>651</v>
      </c>
      <c r="E214" s="2" t="str">
        <f t="shared" si="3"/>
        <v/>
      </c>
    </row>
    <row r="215">
      <c r="A215" s="2" t="str">
        <f t="shared" si="1"/>
        <v>12</v>
      </c>
      <c r="B215" s="2">
        <f t="shared" si="2"/>
        <v>0</v>
      </c>
      <c r="C215" s="2" t="s">
        <v>126</v>
      </c>
      <c r="D215" s="20" t="s">
        <v>652</v>
      </c>
      <c r="E215" s="2" t="str">
        <f t="shared" si="3"/>
        <v/>
      </c>
    </row>
    <row r="216">
      <c r="A216" s="2" t="str">
        <f t="shared" si="1"/>
        <v>13</v>
      </c>
      <c r="B216" s="2">
        <f t="shared" si="2"/>
        <v>0</v>
      </c>
      <c r="C216" s="2" t="s">
        <v>126</v>
      </c>
      <c r="D216" s="20" t="s">
        <v>653</v>
      </c>
      <c r="E216" s="2" t="str">
        <f t="shared" si="3"/>
        <v/>
      </c>
    </row>
    <row r="217">
      <c r="A217" s="2" t="str">
        <f t="shared" si="1"/>
        <v>100</v>
      </c>
      <c r="B217" s="2">
        <f t="shared" si="2"/>
        <v>0</v>
      </c>
      <c r="C217" s="2" t="s">
        <v>126</v>
      </c>
      <c r="D217" s="20" t="s">
        <v>654</v>
      </c>
      <c r="E217" s="2">
        <f t="shared" si="3"/>
        <v>0</v>
      </c>
    </row>
    <row r="218">
      <c r="A218" s="2" t="str">
        <f t="shared" si="1"/>
        <v>01</v>
      </c>
      <c r="B218" s="2">
        <f t="shared" si="2"/>
        <v>0</v>
      </c>
      <c r="C218" s="2" t="s">
        <v>129</v>
      </c>
      <c r="D218" s="20" t="s">
        <v>655</v>
      </c>
      <c r="E218" s="2" t="str">
        <f t="shared" si="3"/>
        <v/>
      </c>
    </row>
    <row r="219">
      <c r="A219" s="2" t="str">
        <f t="shared" si="1"/>
        <v>02</v>
      </c>
      <c r="B219" s="2">
        <f t="shared" si="2"/>
        <v>0</v>
      </c>
      <c r="C219" s="2" t="s">
        <v>129</v>
      </c>
      <c r="D219" s="20" t="s">
        <v>656</v>
      </c>
      <c r="E219" s="2" t="str">
        <f t="shared" si="3"/>
        <v/>
      </c>
    </row>
    <row r="220">
      <c r="A220" s="2" t="str">
        <f t="shared" si="1"/>
        <v>03</v>
      </c>
      <c r="B220" s="2">
        <f t="shared" si="2"/>
        <v>0</v>
      </c>
      <c r="C220" s="2" t="s">
        <v>129</v>
      </c>
      <c r="D220" s="20" t="s">
        <v>657</v>
      </c>
      <c r="E220" s="2" t="str">
        <f t="shared" si="3"/>
        <v/>
      </c>
    </row>
    <row r="221">
      <c r="A221" s="2" t="str">
        <f t="shared" si="1"/>
        <v>04</v>
      </c>
      <c r="B221" s="2">
        <f t="shared" si="2"/>
        <v>0</v>
      </c>
      <c r="C221" s="2" t="s">
        <v>129</v>
      </c>
      <c r="D221" s="20" t="s">
        <v>658</v>
      </c>
      <c r="E221" s="2" t="str">
        <f t="shared" si="3"/>
        <v/>
      </c>
    </row>
    <row r="222">
      <c r="A222" s="2" t="str">
        <f t="shared" si="1"/>
        <v>05</v>
      </c>
      <c r="B222" s="2">
        <f t="shared" si="2"/>
        <v>0</v>
      </c>
      <c r="C222" s="2" t="s">
        <v>129</v>
      </c>
      <c r="D222" s="20" t="s">
        <v>659</v>
      </c>
      <c r="E222" s="2" t="str">
        <f t="shared" si="3"/>
        <v/>
      </c>
    </row>
    <row r="223">
      <c r="A223" s="2" t="str">
        <f t="shared" si="1"/>
        <v>06</v>
      </c>
      <c r="B223" s="2">
        <f t="shared" si="2"/>
        <v>0</v>
      </c>
      <c r="C223" s="2" t="s">
        <v>129</v>
      </c>
      <c r="D223" s="20" t="s">
        <v>660</v>
      </c>
      <c r="E223" s="2" t="str">
        <f t="shared" si="3"/>
        <v/>
      </c>
    </row>
    <row r="224">
      <c r="A224" s="2" t="str">
        <f t="shared" si="1"/>
        <v>07</v>
      </c>
      <c r="B224" s="2">
        <f t="shared" si="2"/>
        <v>0</v>
      </c>
      <c r="C224" s="2" t="s">
        <v>129</v>
      </c>
      <c r="D224" s="20" t="s">
        <v>661</v>
      </c>
      <c r="E224" s="2" t="str">
        <f t="shared" si="3"/>
        <v/>
      </c>
    </row>
    <row r="225">
      <c r="A225" s="2" t="str">
        <f t="shared" si="1"/>
        <v>08</v>
      </c>
      <c r="B225" s="2">
        <f t="shared" si="2"/>
        <v>0</v>
      </c>
      <c r="C225" s="2" t="s">
        <v>129</v>
      </c>
      <c r="D225" s="20" t="s">
        <v>662</v>
      </c>
      <c r="E225" s="2" t="str">
        <f t="shared" si="3"/>
        <v/>
      </c>
    </row>
    <row r="226">
      <c r="A226" s="2" t="str">
        <f t="shared" si="1"/>
        <v>09</v>
      </c>
      <c r="B226" s="2">
        <f t="shared" si="2"/>
        <v>0</v>
      </c>
      <c r="C226" s="2" t="s">
        <v>129</v>
      </c>
      <c r="D226" s="20" t="s">
        <v>663</v>
      </c>
      <c r="E226" s="2" t="str">
        <f t="shared" si="3"/>
        <v/>
      </c>
    </row>
    <row r="227">
      <c r="A227" s="2" t="str">
        <f t="shared" si="1"/>
        <v>10</v>
      </c>
      <c r="B227" s="2">
        <f t="shared" si="2"/>
        <v>0</v>
      </c>
      <c r="C227" s="2" t="s">
        <v>129</v>
      </c>
      <c r="D227" s="20" t="s">
        <v>664</v>
      </c>
      <c r="E227" s="2" t="str">
        <f t="shared" si="3"/>
        <v/>
      </c>
    </row>
    <row r="228">
      <c r="A228" s="2" t="str">
        <f t="shared" si="1"/>
        <v>11</v>
      </c>
      <c r="B228" s="2">
        <f t="shared" si="2"/>
        <v>0</v>
      </c>
      <c r="C228" s="2" t="s">
        <v>129</v>
      </c>
      <c r="D228" s="20" t="s">
        <v>665</v>
      </c>
      <c r="E228" s="2" t="str">
        <f t="shared" si="3"/>
        <v/>
      </c>
    </row>
    <row r="229">
      <c r="A229" s="2" t="str">
        <f t="shared" si="1"/>
        <v>12</v>
      </c>
      <c r="B229" s="2">
        <f t="shared" si="2"/>
        <v>0</v>
      </c>
      <c r="C229" s="2" t="s">
        <v>129</v>
      </c>
      <c r="D229" s="20" t="s">
        <v>666</v>
      </c>
      <c r="E229" s="2" t="str">
        <f t="shared" si="3"/>
        <v/>
      </c>
    </row>
    <row r="230">
      <c r="A230" s="2" t="str">
        <f t="shared" si="1"/>
        <v>13</v>
      </c>
      <c r="B230" s="2">
        <f t="shared" si="2"/>
        <v>0</v>
      </c>
      <c r="C230" s="2" t="s">
        <v>129</v>
      </c>
      <c r="D230" s="20" t="s">
        <v>667</v>
      </c>
      <c r="E230" s="2" t="str">
        <f t="shared" si="3"/>
        <v/>
      </c>
    </row>
    <row r="231">
      <c r="A231" s="2" t="str">
        <f t="shared" si="1"/>
        <v>100</v>
      </c>
      <c r="B231" s="2">
        <f t="shared" si="2"/>
        <v>0</v>
      </c>
      <c r="C231" s="2" t="s">
        <v>129</v>
      </c>
      <c r="D231" s="20" t="s">
        <v>668</v>
      </c>
      <c r="E231" s="2">
        <f t="shared" si="3"/>
        <v>0</v>
      </c>
    </row>
    <row r="232">
      <c r="A232" s="2" t="str">
        <f t="shared" si="1"/>
        <v>01</v>
      </c>
      <c r="B232" s="2">
        <f t="shared" si="2"/>
        <v>0</v>
      </c>
      <c r="C232" s="2" t="s">
        <v>131</v>
      </c>
      <c r="D232" s="20" t="s">
        <v>669</v>
      </c>
      <c r="E232" s="2" t="str">
        <f t="shared" si="3"/>
        <v/>
      </c>
    </row>
    <row r="233">
      <c r="A233" s="2" t="str">
        <f t="shared" si="1"/>
        <v>02</v>
      </c>
      <c r="B233" s="2">
        <f t="shared" si="2"/>
        <v>0</v>
      </c>
      <c r="C233" s="2" t="s">
        <v>131</v>
      </c>
      <c r="D233" s="20" t="s">
        <v>670</v>
      </c>
      <c r="E233" s="2" t="str">
        <f t="shared" si="3"/>
        <v/>
      </c>
    </row>
    <row r="234">
      <c r="A234" s="2" t="str">
        <f t="shared" si="1"/>
        <v>03</v>
      </c>
      <c r="B234" s="2">
        <f t="shared" si="2"/>
        <v>0</v>
      </c>
      <c r="C234" s="2" t="s">
        <v>131</v>
      </c>
      <c r="D234" s="20" t="s">
        <v>671</v>
      </c>
      <c r="E234" s="2" t="str">
        <f t="shared" si="3"/>
        <v/>
      </c>
    </row>
    <row r="235">
      <c r="A235" s="2" t="str">
        <f t="shared" si="1"/>
        <v>04</v>
      </c>
      <c r="B235" s="2">
        <f t="shared" si="2"/>
        <v>0</v>
      </c>
      <c r="C235" s="2" t="s">
        <v>131</v>
      </c>
      <c r="D235" s="20" t="s">
        <v>672</v>
      </c>
      <c r="E235" s="2" t="str">
        <f t="shared" si="3"/>
        <v/>
      </c>
    </row>
    <row r="236">
      <c r="A236" s="2" t="str">
        <f t="shared" si="1"/>
        <v>05</v>
      </c>
      <c r="B236" s="2">
        <f t="shared" si="2"/>
        <v>0</v>
      </c>
      <c r="C236" s="2" t="s">
        <v>131</v>
      </c>
      <c r="D236" s="20" t="s">
        <v>673</v>
      </c>
      <c r="E236" s="2" t="str">
        <f t="shared" si="3"/>
        <v/>
      </c>
    </row>
    <row r="237">
      <c r="A237" s="2" t="str">
        <f t="shared" si="1"/>
        <v>06</v>
      </c>
      <c r="B237" s="2">
        <f t="shared" si="2"/>
        <v>0</v>
      </c>
      <c r="C237" s="2" t="s">
        <v>131</v>
      </c>
      <c r="D237" s="20" t="s">
        <v>674</v>
      </c>
      <c r="E237" s="2" t="str">
        <f t="shared" si="3"/>
        <v/>
      </c>
    </row>
    <row r="238">
      <c r="A238" s="2" t="str">
        <f t="shared" si="1"/>
        <v>07</v>
      </c>
      <c r="B238" s="2">
        <f t="shared" si="2"/>
        <v>0</v>
      </c>
      <c r="C238" s="2" t="s">
        <v>131</v>
      </c>
      <c r="D238" s="20" t="s">
        <v>675</v>
      </c>
      <c r="E238" s="2" t="str">
        <f t="shared" si="3"/>
        <v/>
      </c>
    </row>
    <row r="239">
      <c r="A239" s="2" t="str">
        <f t="shared" si="1"/>
        <v>08</v>
      </c>
      <c r="B239" s="2">
        <f t="shared" si="2"/>
        <v>0</v>
      </c>
      <c r="C239" s="2" t="s">
        <v>131</v>
      </c>
      <c r="D239" s="20" t="s">
        <v>676</v>
      </c>
      <c r="E239" s="2" t="str">
        <f t="shared" si="3"/>
        <v/>
      </c>
    </row>
    <row r="240">
      <c r="A240" s="2" t="str">
        <f t="shared" si="1"/>
        <v>09</v>
      </c>
      <c r="B240" s="2">
        <f t="shared" si="2"/>
        <v>0</v>
      </c>
      <c r="C240" s="2" t="s">
        <v>131</v>
      </c>
      <c r="D240" s="20" t="s">
        <v>677</v>
      </c>
      <c r="E240" s="2" t="str">
        <f t="shared" si="3"/>
        <v/>
      </c>
    </row>
    <row r="241">
      <c r="A241" s="2" t="str">
        <f t="shared" si="1"/>
        <v>10</v>
      </c>
      <c r="B241" s="2">
        <f t="shared" si="2"/>
        <v>0</v>
      </c>
      <c r="C241" s="2" t="s">
        <v>131</v>
      </c>
      <c r="D241" s="20" t="s">
        <v>678</v>
      </c>
      <c r="E241" s="2" t="str">
        <f t="shared" si="3"/>
        <v/>
      </c>
    </row>
    <row r="242">
      <c r="A242" s="2" t="str">
        <f t="shared" si="1"/>
        <v>11</v>
      </c>
      <c r="B242" s="2">
        <f t="shared" si="2"/>
        <v>0</v>
      </c>
      <c r="C242" s="2" t="s">
        <v>131</v>
      </c>
      <c r="D242" s="20" t="s">
        <v>679</v>
      </c>
      <c r="E242" s="2" t="str">
        <f t="shared" si="3"/>
        <v/>
      </c>
    </row>
    <row r="243">
      <c r="A243" s="2" t="str">
        <f t="shared" si="1"/>
        <v>12</v>
      </c>
      <c r="B243" s="2">
        <f t="shared" si="2"/>
        <v>0</v>
      </c>
      <c r="C243" s="2" t="s">
        <v>131</v>
      </c>
      <c r="D243" s="20" t="s">
        <v>680</v>
      </c>
      <c r="E243" s="2" t="str">
        <f t="shared" si="3"/>
        <v/>
      </c>
    </row>
    <row r="244">
      <c r="A244" s="2" t="str">
        <f t="shared" si="1"/>
        <v>13</v>
      </c>
      <c r="B244" s="2">
        <f t="shared" si="2"/>
        <v>0</v>
      </c>
      <c r="C244" s="2" t="s">
        <v>131</v>
      </c>
      <c r="D244" s="20" t="s">
        <v>681</v>
      </c>
      <c r="E244" s="2" t="str">
        <f t="shared" si="3"/>
        <v/>
      </c>
    </row>
    <row r="245">
      <c r="A245" s="2" t="str">
        <f t="shared" si="1"/>
        <v>100</v>
      </c>
      <c r="B245" s="2">
        <f t="shared" si="2"/>
        <v>0</v>
      </c>
      <c r="C245" s="2" t="s">
        <v>131</v>
      </c>
      <c r="D245" s="20" t="s">
        <v>682</v>
      </c>
      <c r="E245" s="2">
        <f t="shared" si="3"/>
        <v>0</v>
      </c>
    </row>
    <row r="246">
      <c r="A246" s="2" t="str">
        <f t="shared" si="1"/>
        <v>01</v>
      </c>
      <c r="B246" s="2">
        <f t="shared" si="2"/>
        <v>0</v>
      </c>
      <c r="C246" s="2" t="s">
        <v>134</v>
      </c>
      <c r="D246" s="20" t="s">
        <v>683</v>
      </c>
      <c r="E246" s="2" t="str">
        <f t="shared" si="3"/>
        <v/>
      </c>
    </row>
    <row r="247">
      <c r="A247" s="2" t="str">
        <f t="shared" si="1"/>
        <v>02</v>
      </c>
      <c r="B247" s="2">
        <f t="shared" si="2"/>
        <v>0</v>
      </c>
      <c r="C247" s="2" t="s">
        <v>134</v>
      </c>
      <c r="D247" s="20" t="s">
        <v>684</v>
      </c>
      <c r="E247" s="2" t="str">
        <f t="shared" si="3"/>
        <v/>
      </c>
    </row>
    <row r="248">
      <c r="A248" s="2" t="str">
        <f t="shared" si="1"/>
        <v>03</v>
      </c>
      <c r="B248" s="2">
        <f t="shared" si="2"/>
        <v>0</v>
      </c>
      <c r="C248" s="2" t="s">
        <v>134</v>
      </c>
      <c r="D248" s="20" t="s">
        <v>685</v>
      </c>
      <c r="E248" s="2" t="str">
        <f t="shared" si="3"/>
        <v/>
      </c>
    </row>
    <row r="249">
      <c r="A249" s="2" t="str">
        <f t="shared" si="1"/>
        <v>04</v>
      </c>
      <c r="B249" s="2">
        <f t="shared" si="2"/>
        <v>0</v>
      </c>
      <c r="C249" s="2" t="s">
        <v>134</v>
      </c>
      <c r="D249" s="20" t="s">
        <v>686</v>
      </c>
      <c r="E249" s="2" t="str">
        <f t="shared" si="3"/>
        <v/>
      </c>
    </row>
    <row r="250">
      <c r="A250" s="2" t="str">
        <f t="shared" si="1"/>
        <v>05</v>
      </c>
      <c r="B250" s="2">
        <f t="shared" si="2"/>
        <v>0</v>
      </c>
      <c r="C250" s="2" t="s">
        <v>134</v>
      </c>
      <c r="D250" s="20" t="s">
        <v>687</v>
      </c>
      <c r="E250" s="2" t="str">
        <f t="shared" si="3"/>
        <v/>
      </c>
    </row>
    <row r="251">
      <c r="A251" s="2" t="str">
        <f t="shared" si="1"/>
        <v>06</v>
      </c>
      <c r="B251" s="2">
        <f t="shared" si="2"/>
        <v>0</v>
      </c>
      <c r="C251" s="2" t="s">
        <v>134</v>
      </c>
      <c r="D251" s="20" t="s">
        <v>688</v>
      </c>
      <c r="E251" s="2" t="str">
        <f t="shared" si="3"/>
        <v/>
      </c>
    </row>
    <row r="252">
      <c r="A252" s="2" t="str">
        <f t="shared" si="1"/>
        <v>07</v>
      </c>
      <c r="B252" s="2">
        <f t="shared" si="2"/>
        <v>0</v>
      </c>
      <c r="C252" s="2" t="s">
        <v>134</v>
      </c>
      <c r="D252" s="20" t="s">
        <v>689</v>
      </c>
      <c r="E252" s="2" t="str">
        <f t="shared" si="3"/>
        <v/>
      </c>
    </row>
    <row r="253">
      <c r="A253" s="2" t="str">
        <f t="shared" si="1"/>
        <v>08</v>
      </c>
      <c r="B253" s="2">
        <f t="shared" si="2"/>
        <v>0</v>
      </c>
      <c r="C253" s="2" t="s">
        <v>134</v>
      </c>
      <c r="D253" s="20" t="s">
        <v>690</v>
      </c>
      <c r="E253" s="2" t="str">
        <f t="shared" si="3"/>
        <v/>
      </c>
    </row>
    <row r="254">
      <c r="A254" s="2" t="str">
        <f t="shared" si="1"/>
        <v>09</v>
      </c>
      <c r="B254" s="2">
        <f t="shared" si="2"/>
        <v>0</v>
      </c>
      <c r="C254" s="2" t="s">
        <v>134</v>
      </c>
      <c r="D254" s="20" t="s">
        <v>691</v>
      </c>
      <c r="E254" s="2" t="str">
        <f t="shared" si="3"/>
        <v/>
      </c>
    </row>
    <row r="255">
      <c r="A255" s="2" t="str">
        <f t="shared" si="1"/>
        <v>10</v>
      </c>
      <c r="B255" s="2">
        <f t="shared" si="2"/>
        <v>0</v>
      </c>
      <c r="C255" s="2" t="s">
        <v>134</v>
      </c>
      <c r="D255" s="20" t="s">
        <v>692</v>
      </c>
      <c r="E255" s="2" t="str">
        <f t="shared" si="3"/>
        <v/>
      </c>
    </row>
    <row r="256">
      <c r="A256" s="2" t="str">
        <f t="shared" si="1"/>
        <v>11</v>
      </c>
      <c r="B256" s="2">
        <f t="shared" si="2"/>
        <v>0</v>
      </c>
      <c r="C256" s="2" t="s">
        <v>134</v>
      </c>
      <c r="D256" s="20" t="s">
        <v>693</v>
      </c>
      <c r="E256" s="2" t="str">
        <f t="shared" si="3"/>
        <v/>
      </c>
    </row>
    <row r="257">
      <c r="A257" s="2" t="str">
        <f t="shared" si="1"/>
        <v>12</v>
      </c>
      <c r="B257" s="2">
        <f t="shared" si="2"/>
        <v>0</v>
      </c>
      <c r="C257" s="2" t="s">
        <v>134</v>
      </c>
      <c r="D257" s="20" t="s">
        <v>694</v>
      </c>
      <c r="E257" s="2" t="str">
        <f t="shared" si="3"/>
        <v/>
      </c>
    </row>
    <row r="258">
      <c r="A258" s="2" t="str">
        <f t="shared" si="1"/>
        <v>13</v>
      </c>
      <c r="B258" s="2">
        <f t="shared" si="2"/>
        <v>0</v>
      </c>
      <c r="C258" s="2" t="s">
        <v>134</v>
      </c>
      <c r="D258" s="20" t="s">
        <v>695</v>
      </c>
      <c r="E258" s="2" t="str">
        <f t="shared" si="3"/>
        <v/>
      </c>
    </row>
    <row r="259">
      <c r="A259" s="2" t="str">
        <f t="shared" si="1"/>
        <v>100</v>
      </c>
      <c r="B259" s="2">
        <f t="shared" si="2"/>
        <v>0</v>
      </c>
      <c r="C259" s="2" t="s">
        <v>134</v>
      </c>
      <c r="D259" s="20" t="s">
        <v>696</v>
      </c>
      <c r="E259" s="2">
        <f t="shared" si="3"/>
        <v>0</v>
      </c>
    </row>
    <row r="260">
      <c r="A260" s="2" t="str">
        <f t="shared" si="1"/>
        <v>01</v>
      </c>
      <c r="B260" s="2">
        <f t="shared" si="2"/>
        <v>0</v>
      </c>
      <c r="C260" s="2" t="s">
        <v>136</v>
      </c>
      <c r="D260" s="20" t="s">
        <v>697</v>
      </c>
      <c r="E260" s="2" t="str">
        <f t="shared" si="3"/>
        <v/>
      </c>
    </row>
    <row r="261">
      <c r="A261" s="2" t="str">
        <f t="shared" si="1"/>
        <v>02</v>
      </c>
      <c r="B261" s="2">
        <f t="shared" si="2"/>
        <v>0</v>
      </c>
      <c r="C261" s="2" t="s">
        <v>136</v>
      </c>
      <c r="D261" s="20" t="s">
        <v>698</v>
      </c>
      <c r="E261" s="2" t="str">
        <f t="shared" si="3"/>
        <v/>
      </c>
    </row>
    <row r="262">
      <c r="A262" s="2" t="str">
        <f t="shared" si="1"/>
        <v>03</v>
      </c>
      <c r="B262" s="2">
        <f t="shared" si="2"/>
        <v>0</v>
      </c>
      <c r="C262" s="2" t="s">
        <v>136</v>
      </c>
      <c r="D262" s="20" t="s">
        <v>699</v>
      </c>
      <c r="E262" s="2" t="str">
        <f t="shared" si="3"/>
        <v/>
      </c>
    </row>
    <row r="263">
      <c r="A263" s="2" t="str">
        <f t="shared" si="1"/>
        <v>04</v>
      </c>
      <c r="B263" s="2">
        <f t="shared" si="2"/>
        <v>0</v>
      </c>
      <c r="C263" s="2" t="s">
        <v>136</v>
      </c>
      <c r="D263" s="20" t="s">
        <v>700</v>
      </c>
      <c r="E263" s="2" t="str">
        <f t="shared" si="3"/>
        <v/>
      </c>
    </row>
    <row r="264">
      <c r="A264" s="2" t="str">
        <f t="shared" si="1"/>
        <v>05</v>
      </c>
      <c r="B264" s="2">
        <f t="shared" si="2"/>
        <v>0</v>
      </c>
      <c r="C264" s="2" t="s">
        <v>136</v>
      </c>
      <c r="D264" s="20" t="s">
        <v>701</v>
      </c>
      <c r="E264" s="2" t="str">
        <f t="shared" si="3"/>
        <v/>
      </c>
    </row>
    <row r="265">
      <c r="A265" s="2" t="str">
        <f t="shared" si="1"/>
        <v>06</v>
      </c>
      <c r="B265" s="2">
        <f t="shared" si="2"/>
        <v>0</v>
      </c>
      <c r="C265" s="2" t="s">
        <v>136</v>
      </c>
      <c r="D265" s="20" t="s">
        <v>702</v>
      </c>
      <c r="E265" s="2" t="str">
        <f t="shared" si="3"/>
        <v/>
      </c>
    </row>
    <row r="266">
      <c r="A266" s="2" t="str">
        <f t="shared" si="1"/>
        <v>07</v>
      </c>
      <c r="B266" s="2">
        <f t="shared" si="2"/>
        <v>0</v>
      </c>
      <c r="C266" s="2" t="s">
        <v>136</v>
      </c>
      <c r="D266" s="20" t="s">
        <v>703</v>
      </c>
      <c r="E266" s="2" t="str">
        <f t="shared" si="3"/>
        <v/>
      </c>
    </row>
    <row r="267">
      <c r="A267" s="2" t="str">
        <f t="shared" si="1"/>
        <v>08</v>
      </c>
      <c r="B267" s="2">
        <f t="shared" si="2"/>
        <v>0</v>
      </c>
      <c r="C267" s="2" t="s">
        <v>136</v>
      </c>
      <c r="D267" s="20" t="s">
        <v>704</v>
      </c>
      <c r="E267" s="2" t="str">
        <f t="shared" si="3"/>
        <v/>
      </c>
    </row>
    <row r="268">
      <c r="A268" s="2" t="str">
        <f t="shared" si="1"/>
        <v>09</v>
      </c>
      <c r="B268" s="2">
        <f t="shared" si="2"/>
        <v>0</v>
      </c>
      <c r="C268" s="2" t="s">
        <v>136</v>
      </c>
      <c r="D268" s="20" t="s">
        <v>705</v>
      </c>
      <c r="E268" s="2" t="str">
        <f t="shared" si="3"/>
        <v/>
      </c>
    </row>
    <row r="269">
      <c r="A269" s="2" t="str">
        <f t="shared" si="1"/>
        <v>10</v>
      </c>
      <c r="B269" s="2">
        <f t="shared" si="2"/>
        <v>0</v>
      </c>
      <c r="C269" s="2" t="s">
        <v>136</v>
      </c>
      <c r="D269" s="20" t="s">
        <v>706</v>
      </c>
      <c r="E269" s="2" t="str">
        <f t="shared" si="3"/>
        <v/>
      </c>
    </row>
    <row r="270">
      <c r="A270" s="2" t="str">
        <f t="shared" si="1"/>
        <v>11</v>
      </c>
      <c r="B270" s="2">
        <f t="shared" si="2"/>
        <v>0</v>
      </c>
      <c r="C270" s="2" t="s">
        <v>136</v>
      </c>
      <c r="D270" s="20" t="s">
        <v>707</v>
      </c>
      <c r="E270" s="2" t="str">
        <f t="shared" si="3"/>
        <v/>
      </c>
    </row>
    <row r="271">
      <c r="A271" s="2" t="str">
        <f t="shared" si="1"/>
        <v>12</v>
      </c>
      <c r="B271" s="2">
        <f t="shared" si="2"/>
        <v>0</v>
      </c>
      <c r="C271" s="2" t="s">
        <v>136</v>
      </c>
      <c r="D271" s="20" t="s">
        <v>708</v>
      </c>
      <c r="E271" s="2" t="str">
        <f t="shared" si="3"/>
        <v/>
      </c>
    </row>
    <row r="272">
      <c r="A272" s="2" t="str">
        <f t="shared" si="1"/>
        <v>13</v>
      </c>
      <c r="B272" s="2">
        <f t="shared" si="2"/>
        <v>0</v>
      </c>
      <c r="C272" s="2" t="s">
        <v>136</v>
      </c>
      <c r="D272" s="20" t="s">
        <v>709</v>
      </c>
      <c r="E272" s="2" t="str">
        <f t="shared" si="3"/>
        <v/>
      </c>
    </row>
    <row r="273">
      <c r="A273" s="2" t="str">
        <f t="shared" si="1"/>
        <v>100</v>
      </c>
      <c r="B273" s="2">
        <f t="shared" si="2"/>
        <v>0</v>
      </c>
      <c r="C273" s="2" t="s">
        <v>136</v>
      </c>
      <c r="D273" s="20" t="s">
        <v>710</v>
      </c>
      <c r="E273" s="2">
        <f t="shared" si="3"/>
        <v>0</v>
      </c>
    </row>
    <row r="274">
      <c r="A274" s="2" t="str">
        <f t="shared" si="1"/>
        <v>01</v>
      </c>
      <c r="B274" s="2">
        <f t="shared" si="2"/>
        <v>0</v>
      </c>
      <c r="C274" s="2" t="s">
        <v>138</v>
      </c>
      <c r="D274" s="20" t="s">
        <v>711</v>
      </c>
      <c r="E274" s="2" t="str">
        <f t="shared" si="3"/>
        <v/>
      </c>
    </row>
    <row r="275">
      <c r="A275" s="2" t="str">
        <f t="shared" si="1"/>
        <v>02</v>
      </c>
      <c r="B275" s="2">
        <f t="shared" si="2"/>
        <v>0</v>
      </c>
      <c r="C275" s="2" t="s">
        <v>138</v>
      </c>
      <c r="D275" s="20" t="s">
        <v>712</v>
      </c>
      <c r="E275" s="2" t="str">
        <f t="shared" si="3"/>
        <v/>
      </c>
    </row>
    <row r="276">
      <c r="A276" s="2" t="str">
        <f t="shared" si="1"/>
        <v>03</v>
      </c>
      <c r="B276" s="2">
        <f t="shared" si="2"/>
        <v>0</v>
      </c>
      <c r="C276" s="2" t="s">
        <v>138</v>
      </c>
      <c r="D276" s="20" t="s">
        <v>713</v>
      </c>
      <c r="E276" s="2" t="str">
        <f t="shared" si="3"/>
        <v/>
      </c>
    </row>
    <row r="277">
      <c r="A277" s="2" t="str">
        <f t="shared" si="1"/>
        <v>04</v>
      </c>
      <c r="B277" s="2">
        <f t="shared" si="2"/>
        <v>0</v>
      </c>
      <c r="C277" s="2" t="s">
        <v>138</v>
      </c>
      <c r="D277" s="20" t="s">
        <v>714</v>
      </c>
      <c r="E277" s="2" t="str">
        <f t="shared" si="3"/>
        <v/>
      </c>
    </row>
    <row r="278">
      <c r="A278" s="2" t="str">
        <f t="shared" si="1"/>
        <v>05</v>
      </c>
      <c r="B278" s="2">
        <f t="shared" si="2"/>
        <v>0</v>
      </c>
      <c r="C278" s="2" t="s">
        <v>138</v>
      </c>
      <c r="D278" s="20" t="s">
        <v>715</v>
      </c>
      <c r="E278" s="2" t="str">
        <f t="shared" si="3"/>
        <v/>
      </c>
    </row>
    <row r="279">
      <c r="A279" s="2" t="str">
        <f t="shared" si="1"/>
        <v>06</v>
      </c>
      <c r="B279" s="2">
        <f t="shared" si="2"/>
        <v>0</v>
      </c>
      <c r="C279" s="2" t="s">
        <v>138</v>
      </c>
      <c r="D279" s="20" t="s">
        <v>716</v>
      </c>
      <c r="E279" s="2" t="str">
        <f t="shared" si="3"/>
        <v/>
      </c>
    </row>
    <row r="280">
      <c r="A280" s="2" t="str">
        <f t="shared" si="1"/>
        <v>07</v>
      </c>
      <c r="B280" s="2">
        <f t="shared" si="2"/>
        <v>0</v>
      </c>
      <c r="C280" s="2" t="s">
        <v>138</v>
      </c>
      <c r="D280" s="20" t="s">
        <v>717</v>
      </c>
      <c r="E280" s="2" t="str">
        <f t="shared" si="3"/>
        <v/>
      </c>
    </row>
    <row r="281">
      <c r="A281" s="2" t="str">
        <f t="shared" si="1"/>
        <v>08</v>
      </c>
      <c r="B281" s="2">
        <f t="shared" si="2"/>
        <v>0</v>
      </c>
      <c r="C281" s="2" t="s">
        <v>138</v>
      </c>
      <c r="D281" s="20" t="s">
        <v>718</v>
      </c>
      <c r="E281" s="2" t="str">
        <f t="shared" si="3"/>
        <v/>
      </c>
    </row>
    <row r="282">
      <c r="A282" s="2" t="str">
        <f t="shared" si="1"/>
        <v>09</v>
      </c>
      <c r="B282" s="2">
        <f t="shared" si="2"/>
        <v>0</v>
      </c>
      <c r="C282" s="2" t="s">
        <v>138</v>
      </c>
      <c r="D282" s="20" t="s">
        <v>719</v>
      </c>
      <c r="E282" s="2" t="str">
        <f t="shared" si="3"/>
        <v/>
      </c>
    </row>
    <row r="283">
      <c r="A283" s="2" t="str">
        <f t="shared" si="1"/>
        <v>10</v>
      </c>
      <c r="B283" s="2">
        <f t="shared" si="2"/>
        <v>0</v>
      </c>
      <c r="C283" s="2" t="s">
        <v>138</v>
      </c>
      <c r="D283" s="20" t="s">
        <v>720</v>
      </c>
      <c r="E283" s="2" t="str">
        <f t="shared" si="3"/>
        <v/>
      </c>
    </row>
    <row r="284">
      <c r="A284" s="2" t="str">
        <f t="shared" si="1"/>
        <v>11</v>
      </c>
      <c r="B284" s="2">
        <f t="shared" si="2"/>
        <v>0</v>
      </c>
      <c r="C284" s="2" t="s">
        <v>138</v>
      </c>
      <c r="D284" s="20" t="s">
        <v>721</v>
      </c>
      <c r="E284" s="2" t="str">
        <f t="shared" si="3"/>
        <v/>
      </c>
    </row>
    <row r="285">
      <c r="A285" s="2" t="str">
        <f t="shared" si="1"/>
        <v>12</v>
      </c>
      <c r="B285" s="2">
        <f t="shared" si="2"/>
        <v>0</v>
      </c>
      <c r="C285" s="2" t="s">
        <v>138</v>
      </c>
      <c r="D285" s="20" t="s">
        <v>722</v>
      </c>
      <c r="E285" s="2" t="str">
        <f t="shared" si="3"/>
        <v/>
      </c>
    </row>
    <row r="286">
      <c r="A286" s="2" t="str">
        <f t="shared" si="1"/>
        <v>13</v>
      </c>
      <c r="B286" s="2">
        <f t="shared" si="2"/>
        <v>0</v>
      </c>
      <c r="C286" s="2" t="s">
        <v>138</v>
      </c>
      <c r="D286" s="20" t="s">
        <v>723</v>
      </c>
      <c r="E286" s="2" t="str">
        <f t="shared" si="3"/>
        <v/>
      </c>
    </row>
    <row r="287">
      <c r="A287" s="2" t="str">
        <f t="shared" si="1"/>
        <v>100</v>
      </c>
      <c r="B287" s="2">
        <f t="shared" si="2"/>
        <v>0</v>
      </c>
      <c r="C287" s="2" t="s">
        <v>138</v>
      </c>
      <c r="D287" s="20" t="s">
        <v>724</v>
      </c>
      <c r="E287" s="2">
        <f t="shared" si="3"/>
        <v>0</v>
      </c>
    </row>
    <row r="288">
      <c r="A288" s="2" t="str">
        <f t="shared" si="1"/>
        <v>01</v>
      </c>
      <c r="B288" s="2">
        <f t="shared" si="2"/>
        <v>0</v>
      </c>
      <c r="C288" s="2" t="s">
        <v>140</v>
      </c>
      <c r="D288" s="20" t="s">
        <v>725</v>
      </c>
      <c r="E288" s="2" t="str">
        <f t="shared" si="3"/>
        <v/>
      </c>
    </row>
    <row r="289">
      <c r="A289" s="2" t="str">
        <f t="shared" si="1"/>
        <v>02</v>
      </c>
      <c r="B289" s="2">
        <f t="shared" si="2"/>
        <v>0</v>
      </c>
      <c r="C289" s="2" t="s">
        <v>140</v>
      </c>
      <c r="D289" s="20" t="s">
        <v>726</v>
      </c>
      <c r="E289" s="2" t="str">
        <f t="shared" si="3"/>
        <v/>
      </c>
    </row>
    <row r="290">
      <c r="A290" s="2" t="str">
        <f t="shared" si="1"/>
        <v>03</v>
      </c>
      <c r="B290" s="2">
        <f t="shared" si="2"/>
        <v>0</v>
      </c>
      <c r="C290" s="2" t="s">
        <v>140</v>
      </c>
      <c r="D290" s="20" t="s">
        <v>727</v>
      </c>
      <c r="E290" s="2" t="str">
        <f t="shared" si="3"/>
        <v/>
      </c>
    </row>
    <row r="291">
      <c r="A291" s="2" t="str">
        <f t="shared" si="1"/>
        <v>04</v>
      </c>
      <c r="B291" s="2">
        <f t="shared" si="2"/>
        <v>0</v>
      </c>
      <c r="C291" s="2" t="s">
        <v>140</v>
      </c>
      <c r="D291" s="20" t="s">
        <v>728</v>
      </c>
      <c r="E291" s="2" t="str">
        <f t="shared" si="3"/>
        <v/>
      </c>
    </row>
    <row r="292">
      <c r="A292" s="2" t="str">
        <f t="shared" si="1"/>
        <v>05</v>
      </c>
      <c r="B292" s="2">
        <f t="shared" si="2"/>
        <v>0</v>
      </c>
      <c r="C292" s="2" t="s">
        <v>140</v>
      </c>
      <c r="D292" s="20" t="s">
        <v>729</v>
      </c>
      <c r="E292" s="2" t="str">
        <f t="shared" si="3"/>
        <v/>
      </c>
    </row>
    <row r="293">
      <c r="A293" s="2" t="str">
        <f t="shared" si="1"/>
        <v>06</v>
      </c>
      <c r="B293" s="2">
        <f t="shared" si="2"/>
        <v>0</v>
      </c>
      <c r="C293" s="2" t="s">
        <v>140</v>
      </c>
      <c r="D293" s="20" t="s">
        <v>730</v>
      </c>
      <c r="E293" s="2" t="str">
        <f t="shared" si="3"/>
        <v/>
      </c>
    </row>
    <row r="294">
      <c r="A294" s="2" t="str">
        <f t="shared" si="1"/>
        <v>07</v>
      </c>
      <c r="B294" s="2">
        <f t="shared" si="2"/>
        <v>0</v>
      </c>
      <c r="C294" s="2" t="s">
        <v>140</v>
      </c>
      <c r="D294" s="20" t="s">
        <v>731</v>
      </c>
      <c r="E294" s="2" t="str">
        <f t="shared" si="3"/>
        <v/>
      </c>
    </row>
    <row r="295">
      <c r="A295" s="2" t="str">
        <f t="shared" si="1"/>
        <v>08</v>
      </c>
      <c r="B295" s="2">
        <f t="shared" si="2"/>
        <v>0</v>
      </c>
      <c r="C295" s="2" t="s">
        <v>140</v>
      </c>
      <c r="D295" s="20" t="s">
        <v>732</v>
      </c>
      <c r="E295" s="2" t="str">
        <f t="shared" si="3"/>
        <v/>
      </c>
    </row>
    <row r="296">
      <c r="A296" s="2" t="str">
        <f t="shared" si="1"/>
        <v>09</v>
      </c>
      <c r="B296" s="2">
        <f t="shared" si="2"/>
        <v>0</v>
      </c>
      <c r="C296" s="2" t="s">
        <v>140</v>
      </c>
      <c r="D296" s="20" t="s">
        <v>733</v>
      </c>
      <c r="E296" s="2" t="str">
        <f t="shared" si="3"/>
        <v/>
      </c>
    </row>
    <row r="297">
      <c r="A297" s="2" t="str">
        <f t="shared" si="1"/>
        <v>10</v>
      </c>
      <c r="B297" s="2">
        <f t="shared" si="2"/>
        <v>0</v>
      </c>
      <c r="C297" s="2" t="s">
        <v>140</v>
      </c>
      <c r="D297" s="20" t="s">
        <v>734</v>
      </c>
      <c r="E297" s="2" t="str">
        <f t="shared" si="3"/>
        <v/>
      </c>
    </row>
    <row r="298">
      <c r="A298" s="2" t="str">
        <f t="shared" si="1"/>
        <v>11</v>
      </c>
      <c r="B298" s="2">
        <f t="shared" si="2"/>
        <v>0</v>
      </c>
      <c r="C298" s="2" t="s">
        <v>140</v>
      </c>
      <c r="D298" s="20" t="s">
        <v>735</v>
      </c>
      <c r="E298" s="2" t="str">
        <f t="shared" si="3"/>
        <v/>
      </c>
    </row>
    <row r="299">
      <c r="A299" s="2" t="str">
        <f t="shared" si="1"/>
        <v>12</v>
      </c>
      <c r="B299" s="2">
        <f t="shared" si="2"/>
        <v>0</v>
      </c>
      <c r="C299" s="2" t="s">
        <v>140</v>
      </c>
      <c r="D299" s="20" t="s">
        <v>736</v>
      </c>
      <c r="E299" s="2" t="str">
        <f t="shared" si="3"/>
        <v/>
      </c>
    </row>
    <row r="300">
      <c r="A300" s="2" t="str">
        <f t="shared" si="1"/>
        <v>13</v>
      </c>
      <c r="B300" s="2">
        <f t="shared" si="2"/>
        <v>0</v>
      </c>
      <c r="C300" s="2" t="s">
        <v>140</v>
      </c>
      <c r="D300" s="20" t="s">
        <v>737</v>
      </c>
      <c r="E300" s="2" t="str">
        <f t="shared" si="3"/>
        <v/>
      </c>
    </row>
    <row r="301">
      <c r="A301" s="2" t="str">
        <f t="shared" si="1"/>
        <v>100</v>
      </c>
      <c r="B301" s="2">
        <f t="shared" si="2"/>
        <v>0</v>
      </c>
      <c r="C301" s="2" t="s">
        <v>140</v>
      </c>
      <c r="D301" s="20" t="s">
        <v>738</v>
      </c>
      <c r="E301" s="2">
        <f t="shared" si="3"/>
        <v>0</v>
      </c>
    </row>
    <row r="302">
      <c r="A302" s="2" t="str">
        <f t="shared" si="1"/>
        <v>01</v>
      </c>
      <c r="B302" s="2">
        <f t="shared" si="2"/>
        <v>0</v>
      </c>
      <c r="C302" s="2" t="s">
        <v>142</v>
      </c>
      <c r="D302" s="20" t="s">
        <v>739</v>
      </c>
      <c r="E302" s="2" t="str">
        <f t="shared" si="3"/>
        <v/>
      </c>
    </row>
    <row r="303">
      <c r="A303" s="2" t="str">
        <f t="shared" si="1"/>
        <v>02</v>
      </c>
      <c r="B303" s="2">
        <f t="shared" si="2"/>
        <v>0</v>
      </c>
      <c r="C303" s="2" t="s">
        <v>142</v>
      </c>
      <c r="D303" s="20" t="s">
        <v>740</v>
      </c>
      <c r="E303" s="2" t="str">
        <f t="shared" si="3"/>
        <v/>
      </c>
    </row>
    <row r="304">
      <c r="A304" s="2" t="str">
        <f t="shared" si="1"/>
        <v>03</v>
      </c>
      <c r="B304" s="2">
        <f t="shared" si="2"/>
        <v>0</v>
      </c>
      <c r="C304" s="2" t="s">
        <v>142</v>
      </c>
      <c r="D304" s="20" t="s">
        <v>741</v>
      </c>
      <c r="E304" s="2" t="str">
        <f t="shared" si="3"/>
        <v/>
      </c>
    </row>
    <row r="305">
      <c r="A305" s="2" t="str">
        <f t="shared" si="1"/>
        <v>04</v>
      </c>
      <c r="B305" s="2">
        <f t="shared" si="2"/>
        <v>0</v>
      </c>
      <c r="C305" s="2" t="s">
        <v>142</v>
      </c>
      <c r="D305" s="20" t="s">
        <v>742</v>
      </c>
      <c r="E305" s="2" t="str">
        <f t="shared" si="3"/>
        <v/>
      </c>
    </row>
    <row r="306">
      <c r="A306" s="2" t="str">
        <f t="shared" si="1"/>
        <v>05</v>
      </c>
      <c r="B306" s="2">
        <f t="shared" si="2"/>
        <v>0</v>
      </c>
      <c r="C306" s="2" t="s">
        <v>142</v>
      </c>
      <c r="D306" s="20" t="s">
        <v>743</v>
      </c>
      <c r="E306" s="2" t="str">
        <f t="shared" si="3"/>
        <v/>
      </c>
    </row>
    <row r="307">
      <c r="A307" s="2" t="str">
        <f t="shared" si="1"/>
        <v>06</v>
      </c>
      <c r="B307" s="2">
        <f t="shared" si="2"/>
        <v>0</v>
      </c>
      <c r="C307" s="2" t="s">
        <v>142</v>
      </c>
      <c r="D307" s="20" t="s">
        <v>744</v>
      </c>
      <c r="E307" s="2" t="str">
        <f t="shared" si="3"/>
        <v/>
      </c>
    </row>
    <row r="308">
      <c r="A308" s="2" t="str">
        <f t="shared" si="1"/>
        <v>07</v>
      </c>
      <c r="B308" s="2">
        <f t="shared" si="2"/>
        <v>0</v>
      </c>
      <c r="C308" s="2" t="s">
        <v>142</v>
      </c>
      <c r="D308" s="20" t="s">
        <v>745</v>
      </c>
      <c r="E308" s="2" t="str">
        <f t="shared" si="3"/>
        <v/>
      </c>
    </row>
    <row r="309">
      <c r="A309" s="2" t="str">
        <f t="shared" si="1"/>
        <v>08</v>
      </c>
      <c r="B309" s="2">
        <f t="shared" si="2"/>
        <v>0</v>
      </c>
      <c r="C309" s="2" t="s">
        <v>142</v>
      </c>
      <c r="D309" s="20" t="s">
        <v>746</v>
      </c>
      <c r="E309" s="2" t="str">
        <f t="shared" si="3"/>
        <v/>
      </c>
    </row>
    <row r="310">
      <c r="A310" s="2" t="str">
        <f t="shared" si="1"/>
        <v>09</v>
      </c>
      <c r="B310" s="2">
        <f t="shared" si="2"/>
        <v>0</v>
      </c>
      <c r="C310" s="2" t="s">
        <v>142</v>
      </c>
      <c r="D310" s="20" t="s">
        <v>747</v>
      </c>
      <c r="E310" s="2" t="str">
        <f t="shared" si="3"/>
        <v/>
      </c>
    </row>
    <row r="311">
      <c r="A311" s="2" t="str">
        <f t="shared" si="1"/>
        <v>10</v>
      </c>
      <c r="B311" s="2">
        <f t="shared" si="2"/>
        <v>0</v>
      </c>
      <c r="C311" s="2" t="s">
        <v>142</v>
      </c>
      <c r="D311" s="20" t="s">
        <v>748</v>
      </c>
      <c r="E311" s="2" t="str">
        <f t="shared" si="3"/>
        <v/>
      </c>
    </row>
    <row r="312">
      <c r="A312" s="2" t="str">
        <f t="shared" si="1"/>
        <v>11</v>
      </c>
      <c r="B312" s="2">
        <f t="shared" si="2"/>
        <v>0</v>
      </c>
      <c r="C312" s="2" t="s">
        <v>142</v>
      </c>
      <c r="D312" s="20" t="s">
        <v>749</v>
      </c>
      <c r="E312" s="2" t="str">
        <f t="shared" si="3"/>
        <v/>
      </c>
    </row>
    <row r="313">
      <c r="A313" s="2" t="str">
        <f t="shared" si="1"/>
        <v>12</v>
      </c>
      <c r="B313" s="2">
        <f t="shared" si="2"/>
        <v>0</v>
      </c>
      <c r="C313" s="2" t="s">
        <v>142</v>
      </c>
      <c r="D313" s="20" t="s">
        <v>750</v>
      </c>
      <c r="E313" s="2" t="str">
        <f t="shared" si="3"/>
        <v/>
      </c>
    </row>
    <row r="314">
      <c r="A314" s="2" t="str">
        <f t="shared" si="1"/>
        <v>13</v>
      </c>
      <c r="B314" s="2">
        <f t="shared" si="2"/>
        <v>0</v>
      </c>
      <c r="C314" s="2" t="s">
        <v>142</v>
      </c>
      <c r="D314" s="20" t="s">
        <v>751</v>
      </c>
      <c r="E314" s="2" t="str">
        <f t="shared" si="3"/>
        <v/>
      </c>
    </row>
    <row r="315">
      <c r="A315" s="2" t="str">
        <f t="shared" si="1"/>
        <v>100</v>
      </c>
      <c r="B315" s="2">
        <f t="shared" si="2"/>
        <v>0</v>
      </c>
      <c r="C315" s="2" t="s">
        <v>142</v>
      </c>
      <c r="D315" s="20" t="s">
        <v>752</v>
      </c>
      <c r="E315" s="2">
        <f t="shared" si="3"/>
        <v>0</v>
      </c>
    </row>
    <row r="316">
      <c r="A316" s="2" t="str">
        <f t="shared" si="1"/>
        <v>01</v>
      </c>
      <c r="B316" s="2">
        <f t="shared" si="2"/>
        <v>0</v>
      </c>
      <c r="C316" s="2" t="s">
        <v>144</v>
      </c>
      <c r="D316" s="20" t="s">
        <v>753</v>
      </c>
      <c r="E316" s="2" t="str">
        <f t="shared" si="3"/>
        <v/>
      </c>
    </row>
    <row r="317">
      <c r="A317" s="2" t="str">
        <f t="shared" si="1"/>
        <v>02</v>
      </c>
      <c r="B317" s="2">
        <f t="shared" si="2"/>
        <v>0</v>
      </c>
      <c r="C317" s="2" t="s">
        <v>144</v>
      </c>
      <c r="D317" s="20" t="s">
        <v>754</v>
      </c>
      <c r="E317" s="2" t="str">
        <f t="shared" si="3"/>
        <v/>
      </c>
    </row>
    <row r="318">
      <c r="A318" s="2" t="str">
        <f t="shared" si="1"/>
        <v>03</v>
      </c>
      <c r="B318" s="2">
        <f t="shared" si="2"/>
        <v>0</v>
      </c>
      <c r="C318" s="2" t="s">
        <v>144</v>
      </c>
      <c r="D318" s="20" t="s">
        <v>755</v>
      </c>
      <c r="E318" s="2" t="str">
        <f t="shared" si="3"/>
        <v/>
      </c>
    </row>
    <row r="319">
      <c r="A319" s="2" t="str">
        <f t="shared" si="1"/>
        <v>04</v>
      </c>
      <c r="B319" s="2">
        <f t="shared" si="2"/>
        <v>0</v>
      </c>
      <c r="C319" s="2" t="s">
        <v>144</v>
      </c>
      <c r="D319" s="20" t="s">
        <v>756</v>
      </c>
      <c r="E319" s="2" t="str">
        <f t="shared" si="3"/>
        <v/>
      </c>
    </row>
    <row r="320">
      <c r="A320" s="2" t="str">
        <f t="shared" si="1"/>
        <v>05</v>
      </c>
      <c r="B320" s="2">
        <f t="shared" si="2"/>
        <v>0</v>
      </c>
      <c r="C320" s="2" t="s">
        <v>144</v>
      </c>
      <c r="D320" s="20" t="s">
        <v>757</v>
      </c>
      <c r="E320" s="2" t="str">
        <f t="shared" si="3"/>
        <v/>
      </c>
    </row>
    <row r="321">
      <c r="A321" s="2" t="str">
        <f t="shared" si="1"/>
        <v>06</v>
      </c>
      <c r="B321" s="2">
        <f t="shared" si="2"/>
        <v>0</v>
      </c>
      <c r="C321" s="2" t="s">
        <v>144</v>
      </c>
      <c r="D321" s="20" t="s">
        <v>758</v>
      </c>
      <c r="E321" s="2" t="str">
        <f t="shared" si="3"/>
        <v/>
      </c>
    </row>
    <row r="322">
      <c r="A322" s="2" t="str">
        <f t="shared" si="1"/>
        <v>07</v>
      </c>
      <c r="B322" s="2">
        <f t="shared" si="2"/>
        <v>0</v>
      </c>
      <c r="C322" s="2" t="s">
        <v>144</v>
      </c>
      <c r="D322" s="20" t="s">
        <v>759</v>
      </c>
      <c r="E322" s="2" t="str">
        <f t="shared" si="3"/>
        <v/>
      </c>
    </row>
    <row r="323">
      <c r="A323" s="2" t="str">
        <f t="shared" si="1"/>
        <v>08</v>
      </c>
      <c r="B323" s="2">
        <f t="shared" si="2"/>
        <v>0</v>
      </c>
      <c r="C323" s="2" t="s">
        <v>144</v>
      </c>
      <c r="D323" s="20" t="s">
        <v>760</v>
      </c>
      <c r="E323" s="2" t="str">
        <f t="shared" si="3"/>
        <v/>
      </c>
    </row>
    <row r="324">
      <c r="A324" s="2" t="str">
        <f t="shared" si="1"/>
        <v>09</v>
      </c>
      <c r="B324" s="2">
        <f t="shared" si="2"/>
        <v>0</v>
      </c>
      <c r="C324" s="2" t="s">
        <v>144</v>
      </c>
      <c r="D324" s="20" t="s">
        <v>761</v>
      </c>
      <c r="E324" s="2" t="str">
        <f t="shared" si="3"/>
        <v/>
      </c>
    </row>
    <row r="325">
      <c r="A325" s="2" t="str">
        <f t="shared" si="1"/>
        <v>10</v>
      </c>
      <c r="B325" s="2">
        <f t="shared" si="2"/>
        <v>0</v>
      </c>
      <c r="C325" s="2" t="s">
        <v>144</v>
      </c>
      <c r="D325" s="20" t="s">
        <v>762</v>
      </c>
      <c r="E325" s="2" t="str">
        <f t="shared" si="3"/>
        <v/>
      </c>
    </row>
    <row r="326">
      <c r="A326" s="2" t="str">
        <f t="shared" si="1"/>
        <v>11</v>
      </c>
      <c r="B326" s="2">
        <f t="shared" si="2"/>
        <v>0</v>
      </c>
      <c r="C326" s="2" t="s">
        <v>144</v>
      </c>
      <c r="D326" s="20" t="s">
        <v>763</v>
      </c>
      <c r="E326" s="2" t="str">
        <f t="shared" si="3"/>
        <v/>
      </c>
    </row>
    <row r="327">
      <c r="A327" s="2" t="str">
        <f t="shared" si="1"/>
        <v>12</v>
      </c>
      <c r="B327" s="2">
        <f t="shared" si="2"/>
        <v>0</v>
      </c>
      <c r="C327" s="2" t="s">
        <v>144</v>
      </c>
      <c r="D327" s="20" t="s">
        <v>764</v>
      </c>
      <c r="E327" s="2" t="str">
        <f t="shared" si="3"/>
        <v/>
      </c>
    </row>
    <row r="328">
      <c r="A328" s="2" t="str">
        <f t="shared" si="1"/>
        <v>13</v>
      </c>
      <c r="B328" s="2">
        <f t="shared" si="2"/>
        <v>0</v>
      </c>
      <c r="C328" s="2" t="s">
        <v>144</v>
      </c>
      <c r="D328" s="20" t="s">
        <v>765</v>
      </c>
      <c r="E328" s="2" t="str">
        <f t="shared" si="3"/>
        <v/>
      </c>
    </row>
    <row r="329">
      <c r="A329" s="2" t="str">
        <f t="shared" si="1"/>
        <v>100</v>
      </c>
      <c r="B329" s="2">
        <f t="shared" si="2"/>
        <v>0</v>
      </c>
      <c r="C329" s="2" t="s">
        <v>144</v>
      </c>
      <c r="D329" s="20" t="s">
        <v>766</v>
      </c>
      <c r="E329" s="2">
        <f t="shared" si="3"/>
        <v>0</v>
      </c>
    </row>
    <row r="330">
      <c r="A330" s="2" t="str">
        <f t="shared" si="1"/>
        <v>01</v>
      </c>
      <c r="B330" s="2">
        <f t="shared" si="2"/>
        <v>0</v>
      </c>
      <c r="C330" s="2" t="s">
        <v>147</v>
      </c>
      <c r="D330" s="20" t="s">
        <v>767</v>
      </c>
      <c r="E330" s="2" t="str">
        <f t="shared" si="3"/>
        <v/>
      </c>
    </row>
    <row r="331">
      <c r="A331" s="2" t="str">
        <f t="shared" si="1"/>
        <v>02</v>
      </c>
      <c r="B331" s="2">
        <f t="shared" si="2"/>
        <v>0</v>
      </c>
      <c r="C331" s="2" t="s">
        <v>147</v>
      </c>
      <c r="D331" s="20" t="s">
        <v>768</v>
      </c>
      <c r="E331" s="2" t="str">
        <f t="shared" si="3"/>
        <v/>
      </c>
    </row>
    <row r="332">
      <c r="A332" s="2" t="str">
        <f t="shared" si="1"/>
        <v>03</v>
      </c>
      <c r="B332" s="2">
        <f t="shared" si="2"/>
        <v>0</v>
      </c>
      <c r="C332" s="2" t="s">
        <v>147</v>
      </c>
      <c r="D332" s="20" t="s">
        <v>769</v>
      </c>
      <c r="E332" s="2" t="str">
        <f t="shared" si="3"/>
        <v/>
      </c>
    </row>
    <row r="333">
      <c r="A333" s="2" t="str">
        <f t="shared" si="1"/>
        <v>04</v>
      </c>
      <c r="B333" s="2">
        <f t="shared" si="2"/>
        <v>0</v>
      </c>
      <c r="C333" s="2" t="s">
        <v>147</v>
      </c>
      <c r="D333" s="20" t="s">
        <v>770</v>
      </c>
      <c r="E333" s="2" t="str">
        <f t="shared" si="3"/>
        <v/>
      </c>
    </row>
    <row r="334">
      <c r="A334" s="2" t="str">
        <f t="shared" si="1"/>
        <v>05</v>
      </c>
      <c r="B334" s="2">
        <f t="shared" si="2"/>
        <v>0</v>
      </c>
      <c r="C334" s="2" t="s">
        <v>147</v>
      </c>
      <c r="D334" s="20" t="s">
        <v>771</v>
      </c>
      <c r="E334" s="2" t="str">
        <f t="shared" si="3"/>
        <v/>
      </c>
    </row>
    <row r="335">
      <c r="A335" s="2" t="str">
        <f t="shared" si="1"/>
        <v>06</v>
      </c>
      <c r="B335" s="2">
        <f t="shared" si="2"/>
        <v>0</v>
      </c>
      <c r="C335" s="2" t="s">
        <v>147</v>
      </c>
      <c r="D335" s="20" t="s">
        <v>772</v>
      </c>
      <c r="E335" s="2" t="str">
        <f t="shared" si="3"/>
        <v/>
      </c>
    </row>
    <row r="336">
      <c r="A336" s="2" t="str">
        <f t="shared" si="1"/>
        <v>07</v>
      </c>
      <c r="B336" s="2">
        <f t="shared" si="2"/>
        <v>0</v>
      </c>
      <c r="C336" s="2" t="s">
        <v>147</v>
      </c>
      <c r="D336" s="20" t="s">
        <v>773</v>
      </c>
      <c r="E336" s="2" t="str">
        <f t="shared" si="3"/>
        <v/>
      </c>
    </row>
    <row r="337">
      <c r="A337" s="2" t="str">
        <f t="shared" si="1"/>
        <v>08</v>
      </c>
      <c r="B337" s="2">
        <f t="shared" si="2"/>
        <v>0</v>
      </c>
      <c r="C337" s="2" t="s">
        <v>147</v>
      </c>
      <c r="D337" s="20" t="s">
        <v>774</v>
      </c>
      <c r="E337" s="2" t="str">
        <f t="shared" si="3"/>
        <v/>
      </c>
    </row>
    <row r="338">
      <c r="A338" s="2" t="str">
        <f t="shared" si="1"/>
        <v>09</v>
      </c>
      <c r="B338" s="2">
        <f t="shared" si="2"/>
        <v>0</v>
      </c>
      <c r="C338" s="2" t="s">
        <v>147</v>
      </c>
      <c r="D338" s="20" t="s">
        <v>775</v>
      </c>
      <c r="E338" s="2" t="str">
        <f t="shared" si="3"/>
        <v/>
      </c>
    </row>
    <row r="339">
      <c r="A339" s="2" t="str">
        <f t="shared" si="1"/>
        <v>10</v>
      </c>
      <c r="B339" s="2">
        <f t="shared" si="2"/>
        <v>0</v>
      </c>
      <c r="C339" s="2" t="s">
        <v>147</v>
      </c>
      <c r="D339" s="20" t="s">
        <v>776</v>
      </c>
      <c r="E339" s="2" t="str">
        <f t="shared" si="3"/>
        <v/>
      </c>
    </row>
    <row r="340">
      <c r="A340" s="2" t="str">
        <f t="shared" si="1"/>
        <v>11</v>
      </c>
      <c r="B340" s="2">
        <f t="shared" si="2"/>
        <v>0</v>
      </c>
      <c r="C340" s="2" t="s">
        <v>147</v>
      </c>
      <c r="D340" s="20" t="s">
        <v>777</v>
      </c>
      <c r="E340" s="2" t="str">
        <f t="shared" si="3"/>
        <v/>
      </c>
    </row>
    <row r="341">
      <c r="A341" s="2" t="str">
        <f t="shared" si="1"/>
        <v>12</v>
      </c>
      <c r="B341" s="2">
        <f t="shared" si="2"/>
        <v>0</v>
      </c>
      <c r="C341" s="2" t="s">
        <v>147</v>
      </c>
      <c r="D341" s="20" t="s">
        <v>778</v>
      </c>
      <c r="E341" s="2" t="str">
        <f t="shared" si="3"/>
        <v/>
      </c>
    </row>
    <row r="342">
      <c r="A342" s="2" t="str">
        <f t="shared" si="1"/>
        <v>13</v>
      </c>
      <c r="B342" s="2">
        <f t="shared" si="2"/>
        <v>0</v>
      </c>
      <c r="C342" s="2" t="s">
        <v>147</v>
      </c>
      <c r="D342" s="20" t="s">
        <v>779</v>
      </c>
      <c r="E342" s="2" t="str">
        <f t="shared" si="3"/>
        <v/>
      </c>
    </row>
    <row r="343">
      <c r="A343" s="2" t="str">
        <f t="shared" si="1"/>
        <v>100</v>
      </c>
      <c r="B343" s="2">
        <f t="shared" si="2"/>
        <v>0</v>
      </c>
      <c r="C343" s="2" t="s">
        <v>147</v>
      </c>
      <c r="D343" s="20" t="s">
        <v>780</v>
      </c>
      <c r="E343" s="2">
        <f t="shared" si="3"/>
        <v>0</v>
      </c>
    </row>
    <row r="344">
      <c r="A344" s="2" t="str">
        <f t="shared" si="1"/>
        <v>01</v>
      </c>
      <c r="B344" s="2">
        <f t="shared" si="2"/>
        <v>0</v>
      </c>
      <c r="C344" s="2" t="s">
        <v>152</v>
      </c>
      <c r="D344" s="20" t="s">
        <v>781</v>
      </c>
      <c r="E344" s="2" t="str">
        <f t="shared" si="3"/>
        <v/>
      </c>
    </row>
    <row r="345">
      <c r="A345" s="2" t="str">
        <f t="shared" si="1"/>
        <v>02</v>
      </c>
      <c r="B345" s="2">
        <f t="shared" si="2"/>
        <v>0</v>
      </c>
      <c r="C345" s="2" t="s">
        <v>152</v>
      </c>
      <c r="D345" s="20" t="s">
        <v>782</v>
      </c>
      <c r="E345" s="2" t="str">
        <f t="shared" si="3"/>
        <v/>
      </c>
    </row>
    <row r="346">
      <c r="A346" s="2" t="str">
        <f t="shared" si="1"/>
        <v>03</v>
      </c>
      <c r="B346" s="2">
        <f t="shared" si="2"/>
        <v>0</v>
      </c>
      <c r="C346" s="2" t="s">
        <v>152</v>
      </c>
      <c r="D346" s="20" t="s">
        <v>783</v>
      </c>
      <c r="E346" s="2" t="str">
        <f t="shared" si="3"/>
        <v/>
      </c>
    </row>
    <row r="347">
      <c r="A347" s="2" t="str">
        <f t="shared" si="1"/>
        <v>04</v>
      </c>
      <c r="B347" s="2">
        <f t="shared" si="2"/>
        <v>0</v>
      </c>
      <c r="C347" s="2" t="s">
        <v>152</v>
      </c>
      <c r="D347" s="20" t="s">
        <v>784</v>
      </c>
      <c r="E347" s="2" t="str">
        <f t="shared" si="3"/>
        <v/>
      </c>
    </row>
    <row r="348">
      <c r="A348" s="2" t="str">
        <f t="shared" si="1"/>
        <v>05</v>
      </c>
      <c r="B348" s="2">
        <f t="shared" si="2"/>
        <v>0</v>
      </c>
      <c r="C348" s="2" t="s">
        <v>152</v>
      </c>
      <c r="D348" s="20" t="s">
        <v>785</v>
      </c>
      <c r="E348" s="2" t="str">
        <f t="shared" si="3"/>
        <v/>
      </c>
    </row>
    <row r="349">
      <c r="A349" s="2" t="str">
        <f t="shared" si="1"/>
        <v>06</v>
      </c>
      <c r="B349" s="2">
        <f t="shared" si="2"/>
        <v>0</v>
      </c>
      <c r="C349" s="2" t="s">
        <v>152</v>
      </c>
      <c r="D349" s="20" t="s">
        <v>786</v>
      </c>
      <c r="E349" s="2" t="str">
        <f t="shared" si="3"/>
        <v/>
      </c>
    </row>
    <row r="350">
      <c r="A350" s="2" t="str">
        <f t="shared" si="1"/>
        <v>07</v>
      </c>
      <c r="B350" s="2">
        <f t="shared" si="2"/>
        <v>0</v>
      </c>
      <c r="C350" s="2" t="s">
        <v>152</v>
      </c>
      <c r="D350" s="20" t="s">
        <v>787</v>
      </c>
      <c r="E350" s="2" t="str">
        <f t="shared" si="3"/>
        <v/>
      </c>
    </row>
    <row r="351">
      <c r="A351" s="2" t="str">
        <f t="shared" si="1"/>
        <v>08</v>
      </c>
      <c r="B351" s="2">
        <f t="shared" si="2"/>
        <v>0</v>
      </c>
      <c r="C351" s="2" t="s">
        <v>152</v>
      </c>
      <c r="D351" s="20" t="s">
        <v>788</v>
      </c>
      <c r="E351" s="2" t="str">
        <f t="shared" si="3"/>
        <v/>
      </c>
    </row>
    <row r="352">
      <c r="A352" s="2" t="str">
        <f t="shared" si="1"/>
        <v>09</v>
      </c>
      <c r="B352" s="2">
        <f t="shared" si="2"/>
        <v>0</v>
      </c>
      <c r="C352" s="2" t="s">
        <v>152</v>
      </c>
      <c r="D352" s="20" t="s">
        <v>789</v>
      </c>
      <c r="E352" s="2" t="str">
        <f t="shared" si="3"/>
        <v/>
      </c>
    </row>
    <row r="353">
      <c r="A353" s="2" t="str">
        <f t="shared" si="1"/>
        <v>10</v>
      </c>
      <c r="B353" s="2">
        <f t="shared" si="2"/>
        <v>0</v>
      </c>
      <c r="C353" s="2" t="s">
        <v>152</v>
      </c>
      <c r="D353" s="20" t="s">
        <v>790</v>
      </c>
      <c r="E353" s="2" t="str">
        <f t="shared" si="3"/>
        <v/>
      </c>
    </row>
    <row r="354">
      <c r="A354" s="2" t="str">
        <f t="shared" si="1"/>
        <v>11</v>
      </c>
      <c r="B354" s="2">
        <f t="shared" si="2"/>
        <v>0</v>
      </c>
      <c r="C354" s="2" t="s">
        <v>152</v>
      </c>
      <c r="D354" s="20" t="s">
        <v>791</v>
      </c>
      <c r="E354" s="2" t="str">
        <f t="shared" si="3"/>
        <v/>
      </c>
    </row>
    <row r="355">
      <c r="A355" s="2" t="str">
        <f t="shared" si="1"/>
        <v>12</v>
      </c>
      <c r="B355" s="2">
        <f t="shared" si="2"/>
        <v>0</v>
      </c>
      <c r="C355" s="2" t="s">
        <v>152</v>
      </c>
      <c r="D355" s="20" t="s">
        <v>792</v>
      </c>
      <c r="E355" s="2" t="str">
        <f t="shared" si="3"/>
        <v/>
      </c>
    </row>
    <row r="356">
      <c r="A356" s="2" t="str">
        <f t="shared" si="1"/>
        <v>13</v>
      </c>
      <c r="B356" s="2">
        <f t="shared" si="2"/>
        <v>0</v>
      </c>
      <c r="C356" s="2" t="s">
        <v>152</v>
      </c>
      <c r="D356" s="20" t="s">
        <v>793</v>
      </c>
      <c r="E356" s="2" t="str">
        <f t="shared" si="3"/>
        <v/>
      </c>
    </row>
    <row r="357">
      <c r="A357" s="2" t="str">
        <f t="shared" si="1"/>
        <v>100</v>
      </c>
      <c r="B357" s="2">
        <f t="shared" si="2"/>
        <v>0</v>
      </c>
      <c r="C357" s="2" t="s">
        <v>152</v>
      </c>
      <c r="D357" s="20" t="s">
        <v>794</v>
      </c>
      <c r="E357" s="2">
        <f t="shared" si="3"/>
        <v>0</v>
      </c>
    </row>
    <row r="358">
      <c r="A358" s="2" t="str">
        <f t="shared" si="1"/>
        <v>01</v>
      </c>
      <c r="B358" s="2">
        <f t="shared" si="2"/>
        <v>0</v>
      </c>
      <c r="C358" s="2" t="s">
        <v>154</v>
      </c>
      <c r="D358" s="20" t="s">
        <v>795</v>
      </c>
      <c r="E358" s="2" t="str">
        <f t="shared" si="3"/>
        <v/>
      </c>
    </row>
    <row r="359">
      <c r="A359" s="2" t="str">
        <f t="shared" si="1"/>
        <v>02</v>
      </c>
      <c r="B359" s="2">
        <f t="shared" si="2"/>
        <v>0</v>
      </c>
      <c r="C359" s="2" t="s">
        <v>154</v>
      </c>
      <c r="D359" s="20" t="s">
        <v>796</v>
      </c>
      <c r="E359" s="2" t="str">
        <f t="shared" si="3"/>
        <v/>
      </c>
    </row>
    <row r="360">
      <c r="A360" s="2" t="str">
        <f t="shared" si="1"/>
        <v>03</v>
      </c>
      <c r="B360" s="2">
        <f t="shared" si="2"/>
        <v>0</v>
      </c>
      <c r="C360" s="2" t="s">
        <v>154</v>
      </c>
      <c r="D360" s="20" t="s">
        <v>797</v>
      </c>
      <c r="E360" s="2" t="str">
        <f t="shared" si="3"/>
        <v/>
      </c>
    </row>
    <row r="361">
      <c r="A361" s="2" t="str">
        <f t="shared" si="1"/>
        <v>04</v>
      </c>
      <c r="B361" s="2">
        <f t="shared" si="2"/>
        <v>0</v>
      </c>
      <c r="C361" s="2" t="s">
        <v>154</v>
      </c>
      <c r="D361" s="20" t="s">
        <v>798</v>
      </c>
      <c r="E361" s="2" t="str">
        <f t="shared" si="3"/>
        <v/>
      </c>
    </row>
    <row r="362">
      <c r="A362" s="2" t="str">
        <f t="shared" si="1"/>
        <v>05</v>
      </c>
      <c r="B362" s="2">
        <f t="shared" si="2"/>
        <v>0</v>
      </c>
      <c r="C362" s="2" t="s">
        <v>154</v>
      </c>
      <c r="D362" s="20" t="s">
        <v>799</v>
      </c>
      <c r="E362" s="2" t="str">
        <f t="shared" si="3"/>
        <v/>
      </c>
    </row>
    <row r="363">
      <c r="A363" s="2" t="str">
        <f t="shared" si="1"/>
        <v>06</v>
      </c>
      <c r="B363" s="2">
        <f t="shared" si="2"/>
        <v>0</v>
      </c>
      <c r="C363" s="2" t="s">
        <v>154</v>
      </c>
      <c r="D363" s="20" t="s">
        <v>800</v>
      </c>
      <c r="E363" s="2" t="str">
        <f t="shared" si="3"/>
        <v/>
      </c>
    </row>
    <row r="364">
      <c r="A364" s="2" t="str">
        <f t="shared" si="1"/>
        <v>07</v>
      </c>
      <c r="B364" s="2">
        <f t="shared" si="2"/>
        <v>0</v>
      </c>
      <c r="C364" s="2" t="s">
        <v>154</v>
      </c>
      <c r="D364" s="20" t="s">
        <v>801</v>
      </c>
      <c r="E364" s="2" t="str">
        <f t="shared" si="3"/>
        <v/>
      </c>
    </row>
    <row r="365">
      <c r="A365" s="2" t="str">
        <f t="shared" si="1"/>
        <v>08</v>
      </c>
      <c r="B365" s="2">
        <f t="shared" si="2"/>
        <v>0</v>
      </c>
      <c r="C365" s="2" t="s">
        <v>154</v>
      </c>
      <c r="D365" s="20" t="s">
        <v>802</v>
      </c>
      <c r="E365" s="2" t="str">
        <f t="shared" si="3"/>
        <v/>
      </c>
    </row>
    <row r="366">
      <c r="A366" s="2" t="str">
        <f t="shared" si="1"/>
        <v>09</v>
      </c>
      <c r="B366" s="2">
        <f t="shared" si="2"/>
        <v>0</v>
      </c>
      <c r="C366" s="2" t="s">
        <v>154</v>
      </c>
      <c r="D366" s="20" t="s">
        <v>803</v>
      </c>
      <c r="E366" s="2" t="str">
        <f t="shared" si="3"/>
        <v/>
      </c>
    </row>
    <row r="367">
      <c r="A367" s="2" t="str">
        <f t="shared" si="1"/>
        <v>10</v>
      </c>
      <c r="B367" s="2">
        <f t="shared" si="2"/>
        <v>0</v>
      </c>
      <c r="C367" s="2" t="s">
        <v>154</v>
      </c>
      <c r="D367" s="20" t="s">
        <v>804</v>
      </c>
      <c r="E367" s="2" t="str">
        <f t="shared" si="3"/>
        <v/>
      </c>
    </row>
    <row r="368">
      <c r="A368" s="2" t="str">
        <f t="shared" si="1"/>
        <v>11</v>
      </c>
      <c r="B368" s="2">
        <f t="shared" si="2"/>
        <v>0</v>
      </c>
      <c r="C368" s="2" t="s">
        <v>154</v>
      </c>
      <c r="D368" s="20" t="s">
        <v>805</v>
      </c>
      <c r="E368" s="2" t="str">
        <f t="shared" si="3"/>
        <v/>
      </c>
    </row>
    <row r="369">
      <c r="A369" s="2" t="str">
        <f t="shared" si="1"/>
        <v>12</v>
      </c>
      <c r="B369" s="2">
        <f t="shared" si="2"/>
        <v>0</v>
      </c>
      <c r="C369" s="2" t="s">
        <v>154</v>
      </c>
      <c r="D369" s="20" t="s">
        <v>806</v>
      </c>
      <c r="E369" s="2" t="str">
        <f t="shared" si="3"/>
        <v/>
      </c>
    </row>
    <row r="370">
      <c r="A370" s="2" t="str">
        <f t="shared" si="1"/>
        <v>13</v>
      </c>
      <c r="B370" s="2">
        <f t="shared" si="2"/>
        <v>0</v>
      </c>
      <c r="C370" s="2" t="s">
        <v>154</v>
      </c>
      <c r="D370" s="20" t="s">
        <v>807</v>
      </c>
      <c r="E370" s="2" t="str">
        <f t="shared" si="3"/>
        <v/>
      </c>
    </row>
    <row r="371">
      <c r="A371" s="2" t="str">
        <f t="shared" si="1"/>
        <v>100</v>
      </c>
      <c r="B371" s="2">
        <f t="shared" si="2"/>
        <v>0</v>
      </c>
      <c r="C371" s="2" t="s">
        <v>154</v>
      </c>
      <c r="D371" s="20" t="s">
        <v>808</v>
      </c>
      <c r="E371" s="2">
        <f t="shared" si="3"/>
        <v>0</v>
      </c>
    </row>
    <row r="372">
      <c r="A372" s="2" t="str">
        <f t="shared" si="1"/>
        <v>01</v>
      </c>
      <c r="B372" s="2">
        <f t="shared" si="2"/>
        <v>0</v>
      </c>
      <c r="C372" s="2" t="s">
        <v>156</v>
      </c>
      <c r="D372" s="20" t="s">
        <v>809</v>
      </c>
      <c r="E372" s="2" t="str">
        <f t="shared" si="3"/>
        <v/>
      </c>
    </row>
    <row r="373">
      <c r="A373" s="2" t="str">
        <f t="shared" si="1"/>
        <v>02</v>
      </c>
      <c r="B373" s="2">
        <f t="shared" si="2"/>
        <v>0</v>
      </c>
      <c r="C373" s="2" t="s">
        <v>156</v>
      </c>
      <c r="D373" s="20" t="s">
        <v>810</v>
      </c>
      <c r="E373" s="2" t="str">
        <f t="shared" si="3"/>
        <v/>
      </c>
    </row>
    <row r="374">
      <c r="A374" s="2" t="str">
        <f t="shared" si="1"/>
        <v>03</v>
      </c>
      <c r="B374" s="2">
        <f t="shared" si="2"/>
        <v>0</v>
      </c>
      <c r="C374" s="2" t="s">
        <v>156</v>
      </c>
      <c r="D374" s="20" t="s">
        <v>811</v>
      </c>
      <c r="E374" s="2" t="str">
        <f t="shared" si="3"/>
        <v/>
      </c>
    </row>
    <row r="375">
      <c r="A375" s="2" t="str">
        <f t="shared" si="1"/>
        <v>04</v>
      </c>
      <c r="B375" s="2">
        <f t="shared" si="2"/>
        <v>0</v>
      </c>
      <c r="C375" s="2" t="s">
        <v>156</v>
      </c>
      <c r="D375" s="20" t="s">
        <v>812</v>
      </c>
      <c r="E375" s="2" t="str">
        <f t="shared" si="3"/>
        <v/>
      </c>
    </row>
    <row r="376">
      <c r="A376" s="2" t="str">
        <f t="shared" si="1"/>
        <v>05</v>
      </c>
      <c r="B376" s="2">
        <f t="shared" si="2"/>
        <v>0</v>
      </c>
      <c r="C376" s="2" t="s">
        <v>156</v>
      </c>
      <c r="D376" s="20" t="s">
        <v>813</v>
      </c>
      <c r="E376" s="2" t="str">
        <f t="shared" si="3"/>
        <v/>
      </c>
    </row>
    <row r="377">
      <c r="A377" s="2" t="str">
        <f t="shared" si="1"/>
        <v>06</v>
      </c>
      <c r="B377" s="2">
        <f t="shared" si="2"/>
        <v>0</v>
      </c>
      <c r="C377" s="2" t="s">
        <v>156</v>
      </c>
      <c r="D377" s="20" t="s">
        <v>814</v>
      </c>
      <c r="E377" s="2" t="str">
        <f t="shared" si="3"/>
        <v/>
      </c>
    </row>
    <row r="378">
      <c r="A378" s="2" t="str">
        <f t="shared" si="1"/>
        <v>07</v>
      </c>
      <c r="B378" s="2">
        <f t="shared" si="2"/>
        <v>0</v>
      </c>
      <c r="C378" s="2" t="s">
        <v>156</v>
      </c>
      <c r="D378" s="20" t="s">
        <v>815</v>
      </c>
      <c r="E378" s="2" t="str">
        <f t="shared" si="3"/>
        <v/>
      </c>
    </row>
    <row r="379">
      <c r="A379" s="2" t="str">
        <f t="shared" si="1"/>
        <v>08</v>
      </c>
      <c r="B379" s="2">
        <f t="shared" si="2"/>
        <v>0</v>
      </c>
      <c r="C379" s="2" t="s">
        <v>156</v>
      </c>
      <c r="D379" s="20" t="s">
        <v>816</v>
      </c>
      <c r="E379" s="2" t="str">
        <f t="shared" si="3"/>
        <v/>
      </c>
    </row>
    <row r="380">
      <c r="A380" s="2" t="str">
        <f t="shared" si="1"/>
        <v>09</v>
      </c>
      <c r="B380" s="2">
        <f t="shared" si="2"/>
        <v>0</v>
      </c>
      <c r="C380" s="2" t="s">
        <v>156</v>
      </c>
      <c r="D380" s="20" t="s">
        <v>817</v>
      </c>
      <c r="E380" s="2" t="str">
        <f t="shared" si="3"/>
        <v/>
      </c>
    </row>
    <row r="381">
      <c r="A381" s="2" t="str">
        <f t="shared" si="1"/>
        <v>10</v>
      </c>
      <c r="B381" s="2">
        <f t="shared" si="2"/>
        <v>0</v>
      </c>
      <c r="C381" s="2" t="s">
        <v>156</v>
      </c>
      <c r="D381" s="20" t="s">
        <v>818</v>
      </c>
      <c r="E381" s="2" t="str">
        <f t="shared" si="3"/>
        <v/>
      </c>
    </row>
    <row r="382">
      <c r="A382" s="2" t="str">
        <f t="shared" si="1"/>
        <v>11</v>
      </c>
      <c r="B382" s="2">
        <f t="shared" si="2"/>
        <v>0</v>
      </c>
      <c r="C382" s="2" t="s">
        <v>156</v>
      </c>
      <c r="D382" s="20" t="s">
        <v>819</v>
      </c>
      <c r="E382" s="2" t="str">
        <f t="shared" si="3"/>
        <v/>
      </c>
    </row>
    <row r="383">
      <c r="A383" s="2" t="str">
        <f t="shared" si="1"/>
        <v>12</v>
      </c>
      <c r="B383" s="2">
        <f t="shared" si="2"/>
        <v>0</v>
      </c>
      <c r="C383" s="2" t="s">
        <v>156</v>
      </c>
      <c r="D383" s="20" t="s">
        <v>820</v>
      </c>
      <c r="E383" s="2" t="str">
        <f t="shared" si="3"/>
        <v/>
      </c>
    </row>
    <row r="384">
      <c r="A384" s="2" t="str">
        <f t="shared" si="1"/>
        <v>13</v>
      </c>
      <c r="B384" s="2">
        <f t="shared" si="2"/>
        <v>0</v>
      </c>
      <c r="C384" s="2" t="s">
        <v>156</v>
      </c>
      <c r="D384" s="20" t="s">
        <v>821</v>
      </c>
      <c r="E384" s="2" t="str">
        <f t="shared" si="3"/>
        <v/>
      </c>
    </row>
    <row r="385">
      <c r="A385" s="2" t="str">
        <f t="shared" si="1"/>
        <v>100</v>
      </c>
      <c r="B385" s="2">
        <f t="shared" si="2"/>
        <v>0</v>
      </c>
      <c r="C385" s="2" t="s">
        <v>156</v>
      </c>
      <c r="D385" s="20" t="s">
        <v>822</v>
      </c>
      <c r="E385" s="2">
        <f t="shared" si="3"/>
        <v>0</v>
      </c>
    </row>
    <row r="386">
      <c r="A386" s="2" t="str">
        <f t="shared" si="1"/>
        <v>01</v>
      </c>
      <c r="B386" s="2">
        <f t="shared" si="2"/>
        <v>0</v>
      </c>
      <c r="C386" s="2" t="s">
        <v>158</v>
      </c>
      <c r="D386" s="20" t="s">
        <v>823</v>
      </c>
      <c r="E386" s="2" t="str">
        <f t="shared" si="3"/>
        <v/>
      </c>
    </row>
    <row r="387">
      <c r="A387" s="2" t="str">
        <f t="shared" si="1"/>
        <v>02</v>
      </c>
      <c r="B387" s="2">
        <f t="shared" si="2"/>
        <v>0</v>
      </c>
      <c r="C387" s="2" t="s">
        <v>158</v>
      </c>
      <c r="D387" s="20" t="s">
        <v>824</v>
      </c>
      <c r="E387" s="2" t="str">
        <f t="shared" si="3"/>
        <v/>
      </c>
    </row>
    <row r="388">
      <c r="A388" s="2" t="str">
        <f t="shared" si="1"/>
        <v>03</v>
      </c>
      <c r="B388" s="2">
        <f t="shared" si="2"/>
        <v>0</v>
      </c>
      <c r="C388" s="2" t="s">
        <v>158</v>
      </c>
      <c r="D388" s="20" t="s">
        <v>825</v>
      </c>
      <c r="E388" s="2" t="str">
        <f t="shared" si="3"/>
        <v/>
      </c>
    </row>
    <row r="389">
      <c r="A389" s="2" t="str">
        <f t="shared" si="1"/>
        <v>04</v>
      </c>
      <c r="B389" s="2">
        <f t="shared" si="2"/>
        <v>0</v>
      </c>
      <c r="C389" s="2" t="s">
        <v>158</v>
      </c>
      <c r="D389" s="20" t="s">
        <v>826</v>
      </c>
      <c r="E389" s="2" t="str">
        <f t="shared" si="3"/>
        <v/>
      </c>
    </row>
    <row r="390">
      <c r="A390" s="2" t="str">
        <f t="shared" si="1"/>
        <v>05</v>
      </c>
      <c r="B390" s="2">
        <f t="shared" si="2"/>
        <v>0</v>
      </c>
      <c r="C390" s="2" t="s">
        <v>158</v>
      </c>
      <c r="D390" s="20" t="s">
        <v>827</v>
      </c>
      <c r="E390" s="2" t="str">
        <f t="shared" si="3"/>
        <v/>
      </c>
    </row>
    <row r="391">
      <c r="A391" s="2" t="str">
        <f t="shared" si="1"/>
        <v>06</v>
      </c>
      <c r="B391" s="2">
        <f t="shared" si="2"/>
        <v>0</v>
      </c>
      <c r="C391" s="2" t="s">
        <v>158</v>
      </c>
      <c r="D391" s="20" t="s">
        <v>828</v>
      </c>
      <c r="E391" s="2" t="str">
        <f t="shared" si="3"/>
        <v/>
      </c>
    </row>
    <row r="392">
      <c r="A392" s="2" t="str">
        <f t="shared" si="1"/>
        <v>07</v>
      </c>
      <c r="B392" s="2">
        <f t="shared" si="2"/>
        <v>0</v>
      </c>
      <c r="C392" s="2" t="s">
        <v>158</v>
      </c>
      <c r="D392" s="20" t="s">
        <v>829</v>
      </c>
      <c r="E392" s="2" t="str">
        <f t="shared" si="3"/>
        <v/>
      </c>
    </row>
    <row r="393">
      <c r="A393" s="2" t="str">
        <f t="shared" si="1"/>
        <v>08</v>
      </c>
      <c r="B393" s="2">
        <f t="shared" si="2"/>
        <v>0</v>
      </c>
      <c r="C393" s="2" t="s">
        <v>158</v>
      </c>
      <c r="D393" s="20" t="s">
        <v>830</v>
      </c>
      <c r="E393" s="2" t="str">
        <f t="shared" si="3"/>
        <v/>
      </c>
    </row>
    <row r="394">
      <c r="A394" s="2" t="str">
        <f t="shared" si="1"/>
        <v>09</v>
      </c>
      <c r="B394" s="2">
        <f t="shared" si="2"/>
        <v>0</v>
      </c>
      <c r="C394" s="2" t="s">
        <v>158</v>
      </c>
      <c r="D394" s="20" t="s">
        <v>831</v>
      </c>
      <c r="E394" s="2" t="str">
        <f t="shared" si="3"/>
        <v/>
      </c>
    </row>
    <row r="395">
      <c r="A395" s="2" t="str">
        <f t="shared" si="1"/>
        <v>10</v>
      </c>
      <c r="B395" s="2">
        <f t="shared" si="2"/>
        <v>0</v>
      </c>
      <c r="C395" s="2" t="s">
        <v>158</v>
      </c>
      <c r="D395" s="20" t="s">
        <v>832</v>
      </c>
      <c r="E395" s="2" t="str">
        <f t="shared" si="3"/>
        <v/>
      </c>
    </row>
    <row r="396">
      <c r="A396" s="2" t="str">
        <f t="shared" si="1"/>
        <v>11</v>
      </c>
      <c r="B396" s="2">
        <f t="shared" si="2"/>
        <v>0</v>
      </c>
      <c r="C396" s="2" t="s">
        <v>158</v>
      </c>
      <c r="D396" s="20" t="s">
        <v>833</v>
      </c>
      <c r="E396" s="2" t="str">
        <f t="shared" si="3"/>
        <v/>
      </c>
    </row>
    <row r="397">
      <c r="A397" s="2" t="str">
        <f t="shared" si="1"/>
        <v>12</v>
      </c>
      <c r="B397" s="2">
        <f t="shared" si="2"/>
        <v>0</v>
      </c>
      <c r="C397" s="2" t="s">
        <v>158</v>
      </c>
      <c r="D397" s="20" t="s">
        <v>834</v>
      </c>
      <c r="E397" s="2" t="str">
        <f t="shared" si="3"/>
        <v/>
      </c>
    </row>
    <row r="398">
      <c r="A398" s="2" t="str">
        <f t="shared" si="1"/>
        <v>13</v>
      </c>
      <c r="B398" s="2">
        <f t="shared" si="2"/>
        <v>0</v>
      </c>
      <c r="C398" s="2" t="s">
        <v>158</v>
      </c>
      <c r="D398" s="20" t="s">
        <v>835</v>
      </c>
      <c r="E398" s="2" t="str">
        <f t="shared" si="3"/>
        <v/>
      </c>
    </row>
    <row r="399">
      <c r="A399" s="2" t="str">
        <f t="shared" si="1"/>
        <v>100</v>
      </c>
      <c r="B399" s="2">
        <f t="shared" si="2"/>
        <v>0</v>
      </c>
      <c r="C399" s="2" t="s">
        <v>158</v>
      </c>
      <c r="D399" s="20" t="s">
        <v>836</v>
      </c>
      <c r="E399" s="2">
        <f t="shared" si="3"/>
        <v>0</v>
      </c>
    </row>
    <row r="400">
      <c r="A400" s="2" t="str">
        <f t="shared" si="1"/>
        <v>01</v>
      </c>
      <c r="B400" s="2">
        <f t="shared" si="2"/>
        <v>0</v>
      </c>
      <c r="C400" s="2" t="s">
        <v>160</v>
      </c>
      <c r="D400" s="20" t="s">
        <v>837</v>
      </c>
      <c r="E400" s="2" t="str">
        <f t="shared" si="3"/>
        <v/>
      </c>
    </row>
    <row r="401">
      <c r="A401" s="2" t="str">
        <f t="shared" si="1"/>
        <v>02</v>
      </c>
      <c r="B401" s="2">
        <f t="shared" si="2"/>
        <v>0</v>
      </c>
      <c r="C401" s="2" t="s">
        <v>160</v>
      </c>
      <c r="D401" s="20" t="s">
        <v>838</v>
      </c>
      <c r="E401" s="2" t="str">
        <f t="shared" si="3"/>
        <v/>
      </c>
    </row>
    <row r="402">
      <c r="A402" s="2" t="str">
        <f t="shared" si="1"/>
        <v>03</v>
      </c>
      <c r="B402" s="2">
        <f t="shared" si="2"/>
        <v>0</v>
      </c>
      <c r="C402" s="2" t="s">
        <v>160</v>
      </c>
      <c r="D402" s="20" t="s">
        <v>839</v>
      </c>
      <c r="E402" s="2" t="str">
        <f t="shared" si="3"/>
        <v/>
      </c>
    </row>
    <row r="403">
      <c r="A403" s="2" t="str">
        <f t="shared" si="1"/>
        <v>04</v>
      </c>
      <c r="B403" s="2">
        <f t="shared" si="2"/>
        <v>0</v>
      </c>
      <c r="C403" s="2" t="s">
        <v>160</v>
      </c>
      <c r="D403" s="20" t="s">
        <v>840</v>
      </c>
      <c r="E403" s="2" t="str">
        <f t="shared" si="3"/>
        <v/>
      </c>
    </row>
    <row r="404">
      <c r="A404" s="2" t="str">
        <f t="shared" si="1"/>
        <v>05</v>
      </c>
      <c r="B404" s="2">
        <f t="shared" si="2"/>
        <v>0</v>
      </c>
      <c r="C404" s="2" t="s">
        <v>160</v>
      </c>
      <c r="D404" s="20" t="s">
        <v>841</v>
      </c>
      <c r="E404" s="2" t="str">
        <f t="shared" si="3"/>
        <v/>
      </c>
    </row>
    <row r="405">
      <c r="A405" s="2" t="str">
        <f t="shared" si="1"/>
        <v>06</v>
      </c>
      <c r="B405" s="2">
        <f t="shared" si="2"/>
        <v>0</v>
      </c>
      <c r="C405" s="2" t="s">
        <v>160</v>
      </c>
      <c r="D405" s="20" t="s">
        <v>842</v>
      </c>
      <c r="E405" s="2" t="str">
        <f t="shared" si="3"/>
        <v/>
      </c>
    </row>
    <row r="406">
      <c r="A406" s="2" t="str">
        <f t="shared" si="1"/>
        <v>07</v>
      </c>
      <c r="B406" s="2">
        <f t="shared" si="2"/>
        <v>0</v>
      </c>
      <c r="C406" s="2" t="s">
        <v>160</v>
      </c>
      <c r="D406" s="20" t="s">
        <v>843</v>
      </c>
      <c r="E406" s="2" t="str">
        <f t="shared" si="3"/>
        <v/>
      </c>
    </row>
    <row r="407">
      <c r="A407" s="2" t="str">
        <f t="shared" si="1"/>
        <v>08</v>
      </c>
      <c r="B407" s="2">
        <f t="shared" si="2"/>
        <v>0</v>
      </c>
      <c r="C407" s="2" t="s">
        <v>160</v>
      </c>
      <c r="D407" s="20" t="s">
        <v>844</v>
      </c>
      <c r="E407" s="2" t="str">
        <f t="shared" si="3"/>
        <v/>
      </c>
    </row>
    <row r="408">
      <c r="A408" s="2" t="str">
        <f t="shared" si="1"/>
        <v>09</v>
      </c>
      <c r="B408" s="2">
        <f t="shared" si="2"/>
        <v>0</v>
      </c>
      <c r="C408" s="2" t="s">
        <v>160</v>
      </c>
      <c r="D408" s="20" t="s">
        <v>845</v>
      </c>
      <c r="E408" s="2" t="str">
        <f t="shared" si="3"/>
        <v/>
      </c>
    </row>
    <row r="409">
      <c r="A409" s="2" t="str">
        <f t="shared" si="1"/>
        <v>10</v>
      </c>
      <c r="B409" s="2">
        <f t="shared" si="2"/>
        <v>0</v>
      </c>
      <c r="C409" s="2" t="s">
        <v>160</v>
      </c>
      <c r="D409" s="20" t="s">
        <v>846</v>
      </c>
      <c r="E409" s="2" t="str">
        <f t="shared" si="3"/>
        <v/>
      </c>
    </row>
    <row r="410">
      <c r="A410" s="2" t="str">
        <f t="shared" si="1"/>
        <v>11</v>
      </c>
      <c r="B410" s="2">
        <f t="shared" si="2"/>
        <v>0</v>
      </c>
      <c r="C410" s="2" t="s">
        <v>160</v>
      </c>
      <c r="D410" s="20" t="s">
        <v>847</v>
      </c>
      <c r="E410" s="2" t="str">
        <f t="shared" si="3"/>
        <v/>
      </c>
    </row>
    <row r="411">
      <c r="A411" s="2" t="str">
        <f t="shared" si="1"/>
        <v>12</v>
      </c>
      <c r="B411" s="2">
        <f t="shared" si="2"/>
        <v>0</v>
      </c>
      <c r="C411" s="2" t="s">
        <v>160</v>
      </c>
      <c r="D411" s="20" t="s">
        <v>848</v>
      </c>
      <c r="E411" s="2" t="str">
        <f t="shared" si="3"/>
        <v/>
      </c>
    </row>
    <row r="412">
      <c r="A412" s="2" t="str">
        <f t="shared" si="1"/>
        <v>13</v>
      </c>
      <c r="B412" s="2">
        <f t="shared" si="2"/>
        <v>0</v>
      </c>
      <c r="C412" s="2" t="s">
        <v>160</v>
      </c>
      <c r="D412" s="20" t="s">
        <v>849</v>
      </c>
      <c r="E412" s="2" t="str">
        <f t="shared" si="3"/>
        <v/>
      </c>
    </row>
    <row r="413">
      <c r="A413" s="2" t="str">
        <f t="shared" si="1"/>
        <v>100</v>
      </c>
      <c r="B413" s="2">
        <f t="shared" si="2"/>
        <v>0</v>
      </c>
      <c r="C413" s="2" t="s">
        <v>160</v>
      </c>
      <c r="D413" s="20" t="s">
        <v>850</v>
      </c>
      <c r="E413" s="2">
        <f t="shared" si="3"/>
        <v>0</v>
      </c>
    </row>
    <row r="414">
      <c r="A414" s="2" t="str">
        <f t="shared" si="1"/>
        <v>01</v>
      </c>
      <c r="B414" s="2">
        <f t="shared" si="2"/>
        <v>0</v>
      </c>
      <c r="C414" s="2" t="s">
        <v>162</v>
      </c>
      <c r="D414" s="20" t="s">
        <v>851</v>
      </c>
      <c r="E414" s="2" t="str">
        <f t="shared" si="3"/>
        <v/>
      </c>
    </row>
    <row r="415">
      <c r="A415" s="2" t="str">
        <f t="shared" si="1"/>
        <v>02</v>
      </c>
      <c r="B415" s="2">
        <f t="shared" si="2"/>
        <v>0</v>
      </c>
      <c r="C415" s="2" t="s">
        <v>162</v>
      </c>
      <c r="D415" s="20" t="s">
        <v>852</v>
      </c>
      <c r="E415" s="2" t="str">
        <f t="shared" si="3"/>
        <v/>
      </c>
    </row>
    <row r="416">
      <c r="A416" s="2" t="str">
        <f t="shared" si="1"/>
        <v>03</v>
      </c>
      <c r="B416" s="2">
        <f t="shared" si="2"/>
        <v>0</v>
      </c>
      <c r="C416" s="2" t="s">
        <v>162</v>
      </c>
      <c r="D416" s="20" t="s">
        <v>853</v>
      </c>
      <c r="E416" s="2" t="str">
        <f t="shared" si="3"/>
        <v/>
      </c>
    </row>
    <row r="417">
      <c r="A417" s="2" t="str">
        <f t="shared" si="1"/>
        <v>04</v>
      </c>
      <c r="B417" s="2">
        <f t="shared" si="2"/>
        <v>0</v>
      </c>
      <c r="C417" s="2" t="s">
        <v>162</v>
      </c>
      <c r="D417" s="20" t="s">
        <v>854</v>
      </c>
      <c r="E417" s="2" t="str">
        <f t="shared" si="3"/>
        <v/>
      </c>
    </row>
    <row r="418">
      <c r="A418" s="2" t="str">
        <f t="shared" si="1"/>
        <v>05</v>
      </c>
      <c r="B418" s="2">
        <f t="shared" si="2"/>
        <v>0</v>
      </c>
      <c r="C418" s="2" t="s">
        <v>162</v>
      </c>
      <c r="D418" s="20" t="s">
        <v>855</v>
      </c>
      <c r="E418" s="2" t="str">
        <f t="shared" si="3"/>
        <v/>
      </c>
    </row>
    <row r="419">
      <c r="A419" s="2" t="str">
        <f t="shared" si="1"/>
        <v>06</v>
      </c>
      <c r="B419" s="2">
        <f t="shared" si="2"/>
        <v>0</v>
      </c>
      <c r="C419" s="2" t="s">
        <v>162</v>
      </c>
      <c r="D419" s="20" t="s">
        <v>856</v>
      </c>
      <c r="E419" s="2" t="str">
        <f t="shared" si="3"/>
        <v/>
      </c>
    </row>
    <row r="420">
      <c r="A420" s="2" t="str">
        <f t="shared" si="1"/>
        <v>07</v>
      </c>
      <c r="B420" s="2">
        <f t="shared" si="2"/>
        <v>0</v>
      </c>
      <c r="C420" s="2" t="s">
        <v>162</v>
      </c>
      <c r="D420" s="20" t="s">
        <v>857</v>
      </c>
      <c r="E420" s="2" t="str">
        <f t="shared" si="3"/>
        <v/>
      </c>
    </row>
    <row r="421">
      <c r="A421" s="2" t="str">
        <f t="shared" si="1"/>
        <v>08</v>
      </c>
      <c r="B421" s="2">
        <f t="shared" si="2"/>
        <v>0</v>
      </c>
      <c r="C421" s="2" t="s">
        <v>162</v>
      </c>
      <c r="D421" s="20" t="s">
        <v>858</v>
      </c>
      <c r="E421" s="2" t="str">
        <f t="shared" si="3"/>
        <v/>
      </c>
    </row>
    <row r="422">
      <c r="A422" s="2" t="str">
        <f t="shared" si="1"/>
        <v>09</v>
      </c>
      <c r="B422" s="2">
        <f t="shared" si="2"/>
        <v>0</v>
      </c>
      <c r="C422" s="2" t="s">
        <v>162</v>
      </c>
      <c r="D422" s="20" t="s">
        <v>859</v>
      </c>
      <c r="E422" s="2" t="str">
        <f t="shared" si="3"/>
        <v/>
      </c>
    </row>
    <row r="423">
      <c r="A423" s="2" t="str">
        <f t="shared" si="1"/>
        <v>10</v>
      </c>
      <c r="B423" s="2">
        <f t="shared" si="2"/>
        <v>0</v>
      </c>
      <c r="C423" s="2" t="s">
        <v>162</v>
      </c>
      <c r="D423" s="20" t="s">
        <v>860</v>
      </c>
      <c r="E423" s="2" t="str">
        <f t="shared" si="3"/>
        <v/>
      </c>
    </row>
    <row r="424">
      <c r="A424" s="2" t="str">
        <f t="shared" si="1"/>
        <v>11</v>
      </c>
      <c r="B424" s="2">
        <f t="shared" si="2"/>
        <v>0</v>
      </c>
      <c r="C424" s="2" t="s">
        <v>162</v>
      </c>
      <c r="D424" s="20" t="s">
        <v>861</v>
      </c>
      <c r="E424" s="2" t="str">
        <f t="shared" si="3"/>
        <v/>
      </c>
    </row>
    <row r="425">
      <c r="A425" s="2" t="str">
        <f t="shared" si="1"/>
        <v>12</v>
      </c>
      <c r="B425" s="2">
        <f t="shared" si="2"/>
        <v>0</v>
      </c>
      <c r="C425" s="2" t="s">
        <v>162</v>
      </c>
      <c r="D425" s="20" t="s">
        <v>862</v>
      </c>
      <c r="E425" s="2" t="str">
        <f t="shared" si="3"/>
        <v/>
      </c>
    </row>
    <row r="426">
      <c r="A426" s="2" t="str">
        <f t="shared" si="1"/>
        <v>13</v>
      </c>
      <c r="B426" s="2">
        <f t="shared" si="2"/>
        <v>0</v>
      </c>
      <c r="C426" s="2" t="s">
        <v>162</v>
      </c>
      <c r="D426" s="20" t="s">
        <v>863</v>
      </c>
      <c r="E426" s="2" t="str">
        <f t="shared" si="3"/>
        <v/>
      </c>
    </row>
    <row r="427">
      <c r="A427" s="2" t="str">
        <f t="shared" si="1"/>
        <v>100</v>
      </c>
      <c r="B427" s="2">
        <f t="shared" si="2"/>
        <v>0</v>
      </c>
      <c r="C427" s="2" t="s">
        <v>162</v>
      </c>
      <c r="D427" s="20" t="s">
        <v>864</v>
      </c>
      <c r="E427" s="2">
        <f t="shared" si="3"/>
        <v>0</v>
      </c>
    </row>
    <row r="428">
      <c r="A428" s="2" t="str">
        <f t="shared" si="1"/>
        <v>01</v>
      </c>
      <c r="B428" s="2">
        <f t="shared" si="2"/>
        <v>0</v>
      </c>
      <c r="C428" s="2" t="s">
        <v>164</v>
      </c>
      <c r="D428" s="20" t="s">
        <v>865</v>
      </c>
      <c r="E428" s="2" t="str">
        <f t="shared" si="3"/>
        <v/>
      </c>
    </row>
    <row r="429">
      <c r="A429" s="2" t="str">
        <f t="shared" si="1"/>
        <v>02</v>
      </c>
      <c r="B429" s="2">
        <f t="shared" si="2"/>
        <v>0</v>
      </c>
      <c r="C429" s="2" t="s">
        <v>164</v>
      </c>
      <c r="D429" s="20" t="s">
        <v>866</v>
      </c>
      <c r="E429" s="2" t="str">
        <f t="shared" si="3"/>
        <v/>
      </c>
    </row>
    <row r="430">
      <c r="A430" s="2" t="str">
        <f t="shared" si="1"/>
        <v>03</v>
      </c>
      <c r="B430" s="2">
        <f t="shared" si="2"/>
        <v>0</v>
      </c>
      <c r="C430" s="2" t="s">
        <v>164</v>
      </c>
      <c r="D430" s="20" t="s">
        <v>867</v>
      </c>
      <c r="E430" s="2" t="str">
        <f t="shared" si="3"/>
        <v/>
      </c>
    </row>
    <row r="431">
      <c r="A431" s="2" t="str">
        <f t="shared" si="1"/>
        <v>04</v>
      </c>
      <c r="B431" s="2">
        <f t="shared" si="2"/>
        <v>0</v>
      </c>
      <c r="C431" s="2" t="s">
        <v>164</v>
      </c>
      <c r="D431" s="20" t="s">
        <v>868</v>
      </c>
      <c r="E431" s="2" t="str">
        <f t="shared" si="3"/>
        <v/>
      </c>
    </row>
    <row r="432">
      <c r="A432" s="2" t="str">
        <f t="shared" si="1"/>
        <v>05</v>
      </c>
      <c r="B432" s="2">
        <f t="shared" si="2"/>
        <v>0</v>
      </c>
      <c r="C432" s="2" t="s">
        <v>164</v>
      </c>
      <c r="D432" s="20" t="s">
        <v>869</v>
      </c>
      <c r="E432" s="2" t="str">
        <f t="shared" si="3"/>
        <v/>
      </c>
    </row>
    <row r="433">
      <c r="A433" s="2" t="str">
        <f t="shared" si="1"/>
        <v>06</v>
      </c>
      <c r="B433" s="2">
        <f t="shared" si="2"/>
        <v>0</v>
      </c>
      <c r="C433" s="2" t="s">
        <v>164</v>
      </c>
      <c r="D433" s="20" t="s">
        <v>870</v>
      </c>
      <c r="E433" s="2" t="str">
        <f t="shared" si="3"/>
        <v/>
      </c>
    </row>
    <row r="434">
      <c r="A434" s="2" t="str">
        <f t="shared" si="1"/>
        <v>07</v>
      </c>
      <c r="B434" s="2">
        <f t="shared" si="2"/>
        <v>0</v>
      </c>
      <c r="C434" s="2" t="s">
        <v>164</v>
      </c>
      <c r="D434" s="20" t="s">
        <v>871</v>
      </c>
      <c r="E434" s="2" t="str">
        <f t="shared" si="3"/>
        <v/>
      </c>
    </row>
    <row r="435">
      <c r="A435" s="2" t="str">
        <f t="shared" si="1"/>
        <v>08</v>
      </c>
      <c r="B435" s="2">
        <f t="shared" si="2"/>
        <v>0</v>
      </c>
      <c r="C435" s="2" t="s">
        <v>164</v>
      </c>
      <c r="D435" s="20" t="s">
        <v>872</v>
      </c>
      <c r="E435" s="2" t="str">
        <f t="shared" si="3"/>
        <v/>
      </c>
    </row>
    <row r="436">
      <c r="A436" s="2" t="str">
        <f t="shared" si="1"/>
        <v>09</v>
      </c>
      <c r="B436" s="2">
        <f t="shared" si="2"/>
        <v>0</v>
      </c>
      <c r="C436" s="2" t="s">
        <v>164</v>
      </c>
      <c r="D436" s="20" t="s">
        <v>873</v>
      </c>
      <c r="E436" s="2" t="str">
        <f t="shared" si="3"/>
        <v/>
      </c>
    </row>
    <row r="437">
      <c r="A437" s="2" t="str">
        <f t="shared" si="1"/>
        <v>10</v>
      </c>
      <c r="B437" s="2">
        <f t="shared" si="2"/>
        <v>0</v>
      </c>
      <c r="C437" s="2" t="s">
        <v>164</v>
      </c>
      <c r="D437" s="20" t="s">
        <v>874</v>
      </c>
      <c r="E437" s="2" t="str">
        <f t="shared" si="3"/>
        <v/>
      </c>
    </row>
    <row r="438">
      <c r="A438" s="2" t="str">
        <f t="shared" si="1"/>
        <v>11</v>
      </c>
      <c r="B438" s="2">
        <f t="shared" si="2"/>
        <v>0</v>
      </c>
      <c r="C438" s="2" t="s">
        <v>164</v>
      </c>
      <c r="D438" s="20" t="s">
        <v>875</v>
      </c>
      <c r="E438" s="2" t="str">
        <f t="shared" si="3"/>
        <v/>
      </c>
    </row>
    <row r="439">
      <c r="A439" s="2" t="str">
        <f t="shared" si="1"/>
        <v>12</v>
      </c>
      <c r="B439" s="2">
        <f t="shared" si="2"/>
        <v>0</v>
      </c>
      <c r="C439" s="2" t="s">
        <v>164</v>
      </c>
      <c r="D439" s="20" t="s">
        <v>876</v>
      </c>
      <c r="E439" s="2" t="str">
        <f t="shared" si="3"/>
        <v/>
      </c>
    </row>
    <row r="440">
      <c r="A440" s="2" t="str">
        <f t="shared" si="1"/>
        <v>13</v>
      </c>
      <c r="B440" s="2">
        <f t="shared" si="2"/>
        <v>0</v>
      </c>
      <c r="C440" s="2" t="s">
        <v>164</v>
      </c>
      <c r="D440" s="20" t="s">
        <v>877</v>
      </c>
      <c r="E440" s="2" t="str">
        <f t="shared" si="3"/>
        <v/>
      </c>
    </row>
    <row r="441">
      <c r="A441" s="2" t="str">
        <f t="shared" si="1"/>
        <v>100</v>
      </c>
      <c r="B441" s="2">
        <f t="shared" si="2"/>
        <v>0</v>
      </c>
      <c r="C441" s="2" t="s">
        <v>164</v>
      </c>
      <c r="D441" s="20" t="s">
        <v>878</v>
      </c>
      <c r="E441" s="2">
        <f t="shared" si="3"/>
        <v>0</v>
      </c>
    </row>
    <row r="442">
      <c r="A442" s="2" t="str">
        <f t="shared" si="1"/>
        <v>01</v>
      </c>
      <c r="B442" s="2">
        <f t="shared" si="2"/>
        <v>0</v>
      </c>
      <c r="C442" s="2" t="s">
        <v>166</v>
      </c>
      <c r="D442" s="20" t="s">
        <v>879</v>
      </c>
      <c r="E442" s="2" t="str">
        <f t="shared" si="3"/>
        <v/>
      </c>
    </row>
    <row r="443">
      <c r="A443" s="2" t="str">
        <f t="shared" si="1"/>
        <v>02</v>
      </c>
      <c r="B443" s="2">
        <f t="shared" si="2"/>
        <v>0</v>
      </c>
      <c r="C443" s="2" t="s">
        <v>166</v>
      </c>
      <c r="D443" s="20" t="s">
        <v>880</v>
      </c>
      <c r="E443" s="2" t="str">
        <f t="shared" si="3"/>
        <v/>
      </c>
    </row>
    <row r="444">
      <c r="A444" s="2" t="str">
        <f t="shared" si="1"/>
        <v>03</v>
      </c>
      <c r="B444" s="2">
        <f t="shared" si="2"/>
        <v>0</v>
      </c>
      <c r="C444" s="2" t="s">
        <v>166</v>
      </c>
      <c r="D444" s="20" t="s">
        <v>881</v>
      </c>
      <c r="E444" s="2" t="str">
        <f t="shared" si="3"/>
        <v/>
      </c>
    </row>
    <row r="445">
      <c r="A445" s="2" t="str">
        <f t="shared" si="1"/>
        <v>04</v>
      </c>
      <c r="B445" s="2">
        <f t="shared" si="2"/>
        <v>0</v>
      </c>
      <c r="C445" s="2" t="s">
        <v>166</v>
      </c>
      <c r="D445" s="20" t="s">
        <v>882</v>
      </c>
      <c r="E445" s="2" t="str">
        <f t="shared" si="3"/>
        <v/>
      </c>
    </row>
    <row r="446">
      <c r="A446" s="2" t="str">
        <f t="shared" si="1"/>
        <v>05</v>
      </c>
      <c r="B446" s="2">
        <f t="shared" si="2"/>
        <v>0</v>
      </c>
      <c r="C446" s="2" t="s">
        <v>166</v>
      </c>
      <c r="D446" s="20" t="s">
        <v>883</v>
      </c>
      <c r="E446" s="2" t="str">
        <f t="shared" si="3"/>
        <v/>
      </c>
    </row>
    <row r="447">
      <c r="A447" s="2" t="str">
        <f t="shared" si="1"/>
        <v>06</v>
      </c>
      <c r="B447" s="2">
        <f t="shared" si="2"/>
        <v>0</v>
      </c>
      <c r="C447" s="2" t="s">
        <v>166</v>
      </c>
      <c r="D447" s="20" t="s">
        <v>884</v>
      </c>
      <c r="E447" s="2" t="str">
        <f t="shared" si="3"/>
        <v/>
      </c>
    </row>
    <row r="448">
      <c r="A448" s="2" t="str">
        <f t="shared" si="1"/>
        <v>07</v>
      </c>
      <c r="B448" s="2">
        <f t="shared" si="2"/>
        <v>0</v>
      </c>
      <c r="C448" s="2" t="s">
        <v>166</v>
      </c>
      <c r="D448" s="20" t="s">
        <v>885</v>
      </c>
      <c r="E448" s="2" t="str">
        <f t="shared" si="3"/>
        <v/>
      </c>
    </row>
    <row r="449">
      <c r="A449" s="2" t="str">
        <f t="shared" si="1"/>
        <v>08</v>
      </c>
      <c r="B449" s="2">
        <f t="shared" si="2"/>
        <v>0</v>
      </c>
      <c r="C449" s="2" t="s">
        <v>166</v>
      </c>
      <c r="D449" s="20" t="s">
        <v>886</v>
      </c>
      <c r="E449" s="2" t="str">
        <f t="shared" si="3"/>
        <v/>
      </c>
    </row>
    <row r="450">
      <c r="A450" s="2" t="str">
        <f t="shared" si="1"/>
        <v>09</v>
      </c>
      <c r="B450" s="2">
        <f t="shared" si="2"/>
        <v>0</v>
      </c>
      <c r="C450" s="2" t="s">
        <v>166</v>
      </c>
      <c r="D450" s="20" t="s">
        <v>887</v>
      </c>
      <c r="E450" s="2" t="str">
        <f t="shared" si="3"/>
        <v/>
      </c>
    </row>
    <row r="451">
      <c r="A451" s="2" t="str">
        <f t="shared" si="1"/>
        <v>10</v>
      </c>
      <c r="B451" s="2">
        <f t="shared" si="2"/>
        <v>0</v>
      </c>
      <c r="C451" s="2" t="s">
        <v>166</v>
      </c>
      <c r="D451" s="20" t="s">
        <v>888</v>
      </c>
      <c r="E451" s="2" t="str">
        <f t="shared" si="3"/>
        <v/>
      </c>
    </row>
    <row r="452">
      <c r="A452" s="2" t="str">
        <f t="shared" si="1"/>
        <v>11</v>
      </c>
      <c r="B452" s="2">
        <f t="shared" si="2"/>
        <v>0</v>
      </c>
      <c r="C452" s="2" t="s">
        <v>166</v>
      </c>
      <c r="D452" s="20" t="s">
        <v>889</v>
      </c>
      <c r="E452" s="2" t="str">
        <f t="shared" si="3"/>
        <v/>
      </c>
    </row>
    <row r="453">
      <c r="A453" s="2" t="str">
        <f t="shared" si="1"/>
        <v>12</v>
      </c>
      <c r="B453" s="2">
        <f t="shared" si="2"/>
        <v>0</v>
      </c>
      <c r="C453" s="2" t="s">
        <v>166</v>
      </c>
      <c r="D453" s="20" t="s">
        <v>890</v>
      </c>
      <c r="E453" s="2" t="str">
        <f t="shared" si="3"/>
        <v/>
      </c>
    </row>
    <row r="454">
      <c r="A454" s="2" t="str">
        <f t="shared" si="1"/>
        <v>13</v>
      </c>
      <c r="B454" s="2">
        <f t="shared" si="2"/>
        <v>0</v>
      </c>
      <c r="C454" s="2" t="s">
        <v>166</v>
      </c>
      <c r="D454" s="20" t="s">
        <v>891</v>
      </c>
      <c r="E454" s="2" t="str">
        <f t="shared" si="3"/>
        <v/>
      </c>
    </row>
    <row r="455">
      <c r="A455" s="2" t="str">
        <f t="shared" si="1"/>
        <v>100</v>
      </c>
      <c r="B455" s="2">
        <f t="shared" si="2"/>
        <v>0</v>
      </c>
      <c r="C455" s="2" t="s">
        <v>166</v>
      </c>
      <c r="D455" s="20" t="s">
        <v>892</v>
      </c>
      <c r="E455" s="2">
        <f t="shared" si="3"/>
        <v>0</v>
      </c>
    </row>
    <row r="456">
      <c r="A456" s="2" t="str">
        <f t="shared" si="1"/>
        <v>01</v>
      </c>
      <c r="B456" s="2">
        <f t="shared" si="2"/>
        <v>0</v>
      </c>
      <c r="C456" s="2" t="s">
        <v>169</v>
      </c>
      <c r="D456" s="20" t="s">
        <v>893</v>
      </c>
      <c r="E456" s="2" t="str">
        <f t="shared" si="3"/>
        <v/>
      </c>
    </row>
    <row r="457">
      <c r="A457" s="2" t="str">
        <f t="shared" si="1"/>
        <v>02</v>
      </c>
      <c r="B457" s="2">
        <f t="shared" si="2"/>
        <v>0</v>
      </c>
      <c r="C457" s="2" t="s">
        <v>169</v>
      </c>
      <c r="D457" s="20" t="s">
        <v>894</v>
      </c>
      <c r="E457" s="2" t="str">
        <f t="shared" si="3"/>
        <v/>
      </c>
    </row>
    <row r="458">
      <c r="A458" s="2" t="str">
        <f t="shared" si="1"/>
        <v>03</v>
      </c>
      <c r="B458" s="2">
        <f t="shared" si="2"/>
        <v>0</v>
      </c>
      <c r="C458" s="2" t="s">
        <v>169</v>
      </c>
      <c r="D458" s="20" t="s">
        <v>895</v>
      </c>
      <c r="E458" s="2" t="str">
        <f t="shared" si="3"/>
        <v/>
      </c>
    </row>
    <row r="459">
      <c r="A459" s="2" t="str">
        <f t="shared" si="1"/>
        <v>04</v>
      </c>
      <c r="B459" s="2">
        <f t="shared" si="2"/>
        <v>0</v>
      </c>
      <c r="C459" s="2" t="s">
        <v>169</v>
      </c>
      <c r="D459" s="20" t="s">
        <v>896</v>
      </c>
      <c r="E459" s="2" t="str">
        <f t="shared" si="3"/>
        <v/>
      </c>
    </row>
    <row r="460">
      <c r="A460" s="2" t="str">
        <f t="shared" si="1"/>
        <v>05</v>
      </c>
      <c r="B460" s="2">
        <f t="shared" si="2"/>
        <v>0</v>
      </c>
      <c r="C460" s="2" t="s">
        <v>169</v>
      </c>
      <c r="D460" s="20" t="s">
        <v>897</v>
      </c>
      <c r="E460" s="2" t="str">
        <f t="shared" si="3"/>
        <v/>
      </c>
    </row>
    <row r="461">
      <c r="A461" s="2" t="str">
        <f t="shared" si="1"/>
        <v>06</v>
      </c>
      <c r="B461" s="2">
        <f t="shared" si="2"/>
        <v>0</v>
      </c>
      <c r="C461" s="2" t="s">
        <v>169</v>
      </c>
      <c r="D461" s="20" t="s">
        <v>898</v>
      </c>
      <c r="E461" s="2" t="str">
        <f t="shared" si="3"/>
        <v/>
      </c>
    </row>
    <row r="462">
      <c r="A462" s="2" t="str">
        <f t="shared" si="1"/>
        <v>07</v>
      </c>
      <c r="B462" s="2">
        <f t="shared" si="2"/>
        <v>0</v>
      </c>
      <c r="C462" s="2" t="s">
        <v>169</v>
      </c>
      <c r="D462" s="20" t="s">
        <v>899</v>
      </c>
      <c r="E462" s="2" t="str">
        <f t="shared" si="3"/>
        <v/>
      </c>
    </row>
    <row r="463">
      <c r="A463" s="2" t="str">
        <f t="shared" si="1"/>
        <v>08</v>
      </c>
      <c r="B463" s="2">
        <f t="shared" si="2"/>
        <v>0</v>
      </c>
      <c r="C463" s="2" t="s">
        <v>169</v>
      </c>
      <c r="D463" s="20" t="s">
        <v>900</v>
      </c>
      <c r="E463" s="2" t="str">
        <f t="shared" si="3"/>
        <v/>
      </c>
    </row>
    <row r="464">
      <c r="A464" s="2" t="str">
        <f t="shared" si="1"/>
        <v>09</v>
      </c>
      <c r="B464" s="2">
        <f t="shared" si="2"/>
        <v>0</v>
      </c>
      <c r="C464" s="2" t="s">
        <v>169</v>
      </c>
      <c r="D464" s="20" t="s">
        <v>901</v>
      </c>
      <c r="E464" s="2" t="str">
        <f t="shared" si="3"/>
        <v/>
      </c>
    </row>
    <row r="465">
      <c r="A465" s="2" t="str">
        <f t="shared" si="1"/>
        <v>10</v>
      </c>
      <c r="B465" s="2">
        <f t="shared" si="2"/>
        <v>0</v>
      </c>
      <c r="C465" s="2" t="s">
        <v>169</v>
      </c>
      <c r="D465" s="20" t="s">
        <v>902</v>
      </c>
      <c r="E465" s="2" t="str">
        <f t="shared" si="3"/>
        <v/>
      </c>
    </row>
    <row r="466">
      <c r="A466" s="2" t="str">
        <f t="shared" si="1"/>
        <v>11</v>
      </c>
      <c r="B466" s="2">
        <f t="shared" si="2"/>
        <v>0</v>
      </c>
      <c r="C466" s="2" t="s">
        <v>169</v>
      </c>
      <c r="D466" s="20" t="s">
        <v>903</v>
      </c>
      <c r="E466" s="2" t="str">
        <f t="shared" si="3"/>
        <v/>
      </c>
    </row>
    <row r="467">
      <c r="A467" s="2" t="str">
        <f t="shared" si="1"/>
        <v>12</v>
      </c>
      <c r="B467" s="2">
        <f t="shared" si="2"/>
        <v>0</v>
      </c>
      <c r="C467" s="2" t="s">
        <v>169</v>
      </c>
      <c r="D467" s="20" t="s">
        <v>904</v>
      </c>
      <c r="E467" s="2" t="str">
        <f t="shared" si="3"/>
        <v/>
      </c>
    </row>
    <row r="468">
      <c r="A468" s="2" t="str">
        <f t="shared" si="1"/>
        <v>13</v>
      </c>
      <c r="B468" s="2">
        <f t="shared" si="2"/>
        <v>0</v>
      </c>
      <c r="C468" s="2" t="s">
        <v>169</v>
      </c>
      <c r="D468" s="20" t="s">
        <v>905</v>
      </c>
      <c r="E468" s="2" t="str">
        <f t="shared" si="3"/>
        <v/>
      </c>
    </row>
    <row r="469">
      <c r="A469" s="2" t="str">
        <f t="shared" si="1"/>
        <v>100</v>
      </c>
      <c r="B469" s="2">
        <f t="shared" si="2"/>
        <v>0</v>
      </c>
      <c r="C469" s="2" t="s">
        <v>169</v>
      </c>
      <c r="D469" s="20" t="s">
        <v>906</v>
      </c>
      <c r="E469" s="2">
        <f t="shared" si="3"/>
        <v>0</v>
      </c>
    </row>
    <row r="470">
      <c r="A470" s="2" t="str">
        <f t="shared" si="1"/>
        <v>01</v>
      </c>
      <c r="B470" s="2">
        <f t="shared" si="2"/>
        <v>0</v>
      </c>
      <c r="C470" s="2" t="s">
        <v>172</v>
      </c>
      <c r="D470" s="20" t="s">
        <v>907</v>
      </c>
      <c r="E470" s="2" t="str">
        <f t="shared" si="3"/>
        <v/>
      </c>
    </row>
    <row r="471">
      <c r="A471" s="2" t="str">
        <f t="shared" si="1"/>
        <v>02</v>
      </c>
      <c r="B471" s="2">
        <f t="shared" si="2"/>
        <v>0</v>
      </c>
      <c r="C471" s="2" t="s">
        <v>172</v>
      </c>
      <c r="D471" s="20" t="s">
        <v>908</v>
      </c>
      <c r="E471" s="2" t="str">
        <f t="shared" si="3"/>
        <v/>
      </c>
    </row>
    <row r="472">
      <c r="A472" s="2" t="str">
        <f t="shared" si="1"/>
        <v>03</v>
      </c>
      <c r="B472" s="2">
        <f t="shared" si="2"/>
        <v>0</v>
      </c>
      <c r="C472" s="2" t="s">
        <v>172</v>
      </c>
      <c r="D472" s="20" t="s">
        <v>909</v>
      </c>
      <c r="E472" s="2" t="str">
        <f t="shared" si="3"/>
        <v/>
      </c>
    </row>
    <row r="473">
      <c r="A473" s="2" t="str">
        <f t="shared" si="1"/>
        <v>04</v>
      </c>
      <c r="B473" s="2">
        <f t="shared" si="2"/>
        <v>0</v>
      </c>
      <c r="C473" s="2" t="s">
        <v>172</v>
      </c>
      <c r="D473" s="20" t="s">
        <v>910</v>
      </c>
      <c r="E473" s="2" t="str">
        <f t="shared" si="3"/>
        <v/>
      </c>
    </row>
    <row r="474">
      <c r="A474" s="2" t="str">
        <f t="shared" si="1"/>
        <v>05</v>
      </c>
      <c r="B474" s="2">
        <f t="shared" si="2"/>
        <v>0</v>
      </c>
      <c r="C474" s="2" t="s">
        <v>172</v>
      </c>
      <c r="D474" s="20" t="s">
        <v>911</v>
      </c>
      <c r="E474" s="2" t="str">
        <f t="shared" si="3"/>
        <v/>
      </c>
    </row>
    <row r="475">
      <c r="A475" s="2" t="str">
        <f t="shared" si="1"/>
        <v>06</v>
      </c>
      <c r="B475" s="2">
        <f t="shared" si="2"/>
        <v>0</v>
      </c>
      <c r="C475" s="2" t="s">
        <v>172</v>
      </c>
      <c r="D475" s="20" t="s">
        <v>912</v>
      </c>
      <c r="E475" s="2" t="str">
        <f t="shared" si="3"/>
        <v/>
      </c>
    </row>
    <row r="476">
      <c r="A476" s="2" t="str">
        <f t="shared" si="1"/>
        <v>07</v>
      </c>
      <c r="B476" s="2">
        <f t="shared" si="2"/>
        <v>0</v>
      </c>
      <c r="C476" s="2" t="s">
        <v>172</v>
      </c>
      <c r="D476" s="20" t="s">
        <v>913</v>
      </c>
      <c r="E476" s="2" t="str">
        <f t="shared" si="3"/>
        <v/>
      </c>
    </row>
    <row r="477">
      <c r="A477" s="2" t="str">
        <f t="shared" si="1"/>
        <v>08</v>
      </c>
      <c r="B477" s="2">
        <f t="shared" si="2"/>
        <v>0</v>
      </c>
      <c r="C477" s="2" t="s">
        <v>172</v>
      </c>
      <c r="D477" s="20" t="s">
        <v>914</v>
      </c>
      <c r="E477" s="2" t="str">
        <f t="shared" si="3"/>
        <v/>
      </c>
    </row>
    <row r="478">
      <c r="A478" s="2" t="str">
        <f t="shared" si="1"/>
        <v>09</v>
      </c>
      <c r="B478" s="2">
        <f t="shared" si="2"/>
        <v>0</v>
      </c>
      <c r="C478" s="2" t="s">
        <v>172</v>
      </c>
      <c r="D478" s="20" t="s">
        <v>915</v>
      </c>
      <c r="E478" s="2" t="str">
        <f t="shared" si="3"/>
        <v/>
      </c>
    </row>
    <row r="479">
      <c r="A479" s="2" t="str">
        <f t="shared" si="1"/>
        <v>10</v>
      </c>
      <c r="B479" s="2">
        <f t="shared" si="2"/>
        <v>0</v>
      </c>
      <c r="C479" s="2" t="s">
        <v>172</v>
      </c>
      <c r="D479" s="20" t="s">
        <v>916</v>
      </c>
      <c r="E479" s="2" t="str">
        <f t="shared" si="3"/>
        <v/>
      </c>
    </row>
    <row r="480">
      <c r="A480" s="2" t="str">
        <f t="shared" si="1"/>
        <v>11</v>
      </c>
      <c r="B480" s="2">
        <f t="shared" si="2"/>
        <v>0</v>
      </c>
      <c r="C480" s="2" t="s">
        <v>172</v>
      </c>
      <c r="D480" s="20" t="s">
        <v>917</v>
      </c>
      <c r="E480" s="2" t="str">
        <f t="shared" si="3"/>
        <v/>
      </c>
    </row>
    <row r="481">
      <c r="A481" s="2" t="str">
        <f t="shared" si="1"/>
        <v>12</v>
      </c>
      <c r="B481" s="2">
        <f t="shared" si="2"/>
        <v>0</v>
      </c>
      <c r="C481" s="2" t="s">
        <v>172</v>
      </c>
      <c r="D481" s="20" t="s">
        <v>918</v>
      </c>
      <c r="E481" s="2" t="str">
        <f t="shared" si="3"/>
        <v/>
      </c>
    </row>
    <row r="482">
      <c r="A482" s="2" t="str">
        <f t="shared" si="1"/>
        <v>13</v>
      </c>
      <c r="B482" s="2">
        <f t="shared" si="2"/>
        <v>0</v>
      </c>
      <c r="C482" s="2" t="s">
        <v>172</v>
      </c>
      <c r="D482" s="20" t="s">
        <v>919</v>
      </c>
      <c r="E482" s="2" t="str">
        <f t="shared" si="3"/>
        <v/>
      </c>
    </row>
    <row r="483">
      <c r="A483" s="2" t="str">
        <f t="shared" si="1"/>
        <v>100</v>
      </c>
      <c r="B483" s="2">
        <f t="shared" si="2"/>
        <v>0</v>
      </c>
      <c r="C483" s="2" t="s">
        <v>172</v>
      </c>
      <c r="D483" s="20" t="s">
        <v>920</v>
      </c>
      <c r="E483" s="2">
        <f t="shared" si="3"/>
        <v>0</v>
      </c>
    </row>
    <row r="484">
      <c r="A484" s="2" t="str">
        <f t="shared" si="1"/>
        <v>01</v>
      </c>
      <c r="B484" s="2">
        <f t="shared" si="2"/>
        <v>0</v>
      </c>
      <c r="C484" s="2" t="s">
        <v>174</v>
      </c>
      <c r="D484" s="20" t="s">
        <v>921</v>
      </c>
      <c r="E484" s="2" t="str">
        <f t="shared" si="3"/>
        <v/>
      </c>
    </row>
    <row r="485">
      <c r="A485" s="2" t="str">
        <f t="shared" si="1"/>
        <v>02</v>
      </c>
      <c r="B485" s="2">
        <f t="shared" si="2"/>
        <v>0</v>
      </c>
      <c r="C485" s="2" t="s">
        <v>174</v>
      </c>
      <c r="D485" s="20" t="s">
        <v>922</v>
      </c>
      <c r="E485" s="2" t="str">
        <f t="shared" si="3"/>
        <v/>
      </c>
    </row>
    <row r="486">
      <c r="A486" s="2" t="str">
        <f t="shared" si="1"/>
        <v>03</v>
      </c>
      <c r="B486" s="2">
        <f t="shared" si="2"/>
        <v>0</v>
      </c>
      <c r="C486" s="2" t="s">
        <v>174</v>
      </c>
      <c r="D486" s="20" t="s">
        <v>923</v>
      </c>
      <c r="E486" s="2" t="str">
        <f t="shared" si="3"/>
        <v/>
      </c>
    </row>
    <row r="487">
      <c r="A487" s="2" t="str">
        <f t="shared" si="1"/>
        <v>04</v>
      </c>
      <c r="B487" s="2">
        <f t="shared" si="2"/>
        <v>0</v>
      </c>
      <c r="C487" s="2" t="s">
        <v>174</v>
      </c>
      <c r="D487" s="20" t="s">
        <v>924</v>
      </c>
      <c r="E487" s="2" t="str">
        <f t="shared" si="3"/>
        <v/>
      </c>
    </row>
    <row r="488">
      <c r="A488" s="2" t="str">
        <f t="shared" si="1"/>
        <v>05</v>
      </c>
      <c r="B488" s="2">
        <f t="shared" si="2"/>
        <v>0</v>
      </c>
      <c r="C488" s="2" t="s">
        <v>174</v>
      </c>
      <c r="D488" s="20" t="s">
        <v>925</v>
      </c>
      <c r="E488" s="2" t="str">
        <f t="shared" si="3"/>
        <v/>
      </c>
    </row>
    <row r="489">
      <c r="A489" s="2" t="str">
        <f t="shared" si="1"/>
        <v>06</v>
      </c>
      <c r="B489" s="2">
        <f t="shared" si="2"/>
        <v>0</v>
      </c>
      <c r="C489" s="2" t="s">
        <v>174</v>
      </c>
      <c r="D489" s="20" t="s">
        <v>926</v>
      </c>
      <c r="E489" s="2" t="str">
        <f t="shared" si="3"/>
        <v/>
      </c>
    </row>
    <row r="490">
      <c r="A490" s="2" t="str">
        <f t="shared" si="1"/>
        <v>07</v>
      </c>
      <c r="B490" s="2">
        <f t="shared" si="2"/>
        <v>0</v>
      </c>
      <c r="C490" s="2" t="s">
        <v>174</v>
      </c>
      <c r="D490" s="20" t="s">
        <v>927</v>
      </c>
      <c r="E490" s="2" t="str">
        <f t="shared" si="3"/>
        <v/>
      </c>
    </row>
    <row r="491">
      <c r="A491" s="2" t="str">
        <f t="shared" si="1"/>
        <v>08</v>
      </c>
      <c r="B491" s="2">
        <f t="shared" si="2"/>
        <v>0</v>
      </c>
      <c r="C491" s="2" t="s">
        <v>174</v>
      </c>
      <c r="D491" s="20" t="s">
        <v>928</v>
      </c>
      <c r="E491" s="2" t="str">
        <f t="shared" si="3"/>
        <v/>
      </c>
    </row>
    <row r="492">
      <c r="A492" s="2" t="str">
        <f t="shared" si="1"/>
        <v>09</v>
      </c>
      <c r="B492" s="2">
        <f t="shared" si="2"/>
        <v>0</v>
      </c>
      <c r="C492" s="2" t="s">
        <v>174</v>
      </c>
      <c r="D492" s="20" t="s">
        <v>929</v>
      </c>
      <c r="E492" s="2" t="str">
        <f t="shared" si="3"/>
        <v/>
      </c>
    </row>
    <row r="493">
      <c r="A493" s="2" t="str">
        <f t="shared" si="1"/>
        <v>10</v>
      </c>
      <c r="B493" s="2">
        <f t="shared" si="2"/>
        <v>0</v>
      </c>
      <c r="C493" s="2" t="s">
        <v>174</v>
      </c>
      <c r="D493" s="20" t="s">
        <v>930</v>
      </c>
      <c r="E493" s="2" t="str">
        <f t="shared" si="3"/>
        <v/>
      </c>
    </row>
    <row r="494">
      <c r="A494" s="2" t="str">
        <f t="shared" si="1"/>
        <v>11</v>
      </c>
      <c r="B494" s="2">
        <f t="shared" si="2"/>
        <v>0</v>
      </c>
      <c r="C494" s="2" t="s">
        <v>174</v>
      </c>
      <c r="D494" s="20" t="s">
        <v>931</v>
      </c>
      <c r="E494" s="2" t="str">
        <f t="shared" si="3"/>
        <v/>
      </c>
    </row>
    <row r="495">
      <c r="A495" s="2" t="str">
        <f t="shared" si="1"/>
        <v>12</v>
      </c>
      <c r="B495" s="2">
        <f t="shared" si="2"/>
        <v>0</v>
      </c>
      <c r="C495" s="2" t="s">
        <v>174</v>
      </c>
      <c r="D495" s="20" t="s">
        <v>932</v>
      </c>
      <c r="E495" s="2" t="str">
        <f t="shared" si="3"/>
        <v/>
      </c>
    </row>
    <row r="496">
      <c r="A496" s="2" t="str">
        <f t="shared" si="1"/>
        <v>13</v>
      </c>
      <c r="B496" s="2">
        <f t="shared" si="2"/>
        <v>0</v>
      </c>
      <c r="C496" s="2" t="s">
        <v>174</v>
      </c>
      <c r="D496" s="20" t="s">
        <v>933</v>
      </c>
      <c r="E496" s="2" t="str">
        <f t="shared" si="3"/>
        <v/>
      </c>
    </row>
    <row r="497">
      <c r="A497" s="2" t="str">
        <f t="shared" si="1"/>
        <v>100</v>
      </c>
      <c r="B497" s="2">
        <f t="shared" si="2"/>
        <v>0</v>
      </c>
      <c r="C497" s="2" t="s">
        <v>174</v>
      </c>
      <c r="D497" s="20" t="s">
        <v>934</v>
      </c>
      <c r="E497" s="2">
        <f t="shared" si="3"/>
        <v>0</v>
      </c>
    </row>
    <row r="498">
      <c r="A498" s="2" t="str">
        <f t="shared" si="1"/>
        <v>01</v>
      </c>
      <c r="B498" s="2">
        <f t="shared" si="2"/>
        <v>0</v>
      </c>
      <c r="C498" s="2" t="s">
        <v>176</v>
      </c>
      <c r="D498" s="20" t="s">
        <v>935</v>
      </c>
      <c r="E498" s="2" t="str">
        <f t="shared" si="3"/>
        <v/>
      </c>
    </row>
    <row r="499">
      <c r="A499" s="2" t="str">
        <f t="shared" si="1"/>
        <v>02</v>
      </c>
      <c r="B499" s="2">
        <f t="shared" si="2"/>
        <v>0</v>
      </c>
      <c r="C499" s="2" t="s">
        <v>176</v>
      </c>
      <c r="D499" s="20" t="s">
        <v>936</v>
      </c>
      <c r="E499" s="2" t="str">
        <f t="shared" si="3"/>
        <v/>
      </c>
    </row>
    <row r="500">
      <c r="A500" s="2" t="str">
        <f t="shared" si="1"/>
        <v>03</v>
      </c>
      <c r="B500" s="2">
        <f t="shared" si="2"/>
        <v>0</v>
      </c>
      <c r="C500" s="2" t="s">
        <v>176</v>
      </c>
      <c r="D500" s="20" t="s">
        <v>937</v>
      </c>
      <c r="E500" s="2" t="str">
        <f t="shared" si="3"/>
        <v/>
      </c>
    </row>
    <row r="501">
      <c r="A501" s="2" t="str">
        <f t="shared" si="1"/>
        <v>04</v>
      </c>
      <c r="B501" s="2">
        <f t="shared" si="2"/>
        <v>0</v>
      </c>
      <c r="C501" s="2" t="s">
        <v>176</v>
      </c>
      <c r="D501" s="20" t="s">
        <v>938</v>
      </c>
      <c r="E501" s="2" t="str">
        <f t="shared" si="3"/>
        <v/>
      </c>
    </row>
    <row r="502">
      <c r="A502" s="2" t="str">
        <f t="shared" si="1"/>
        <v>05</v>
      </c>
      <c r="B502" s="2">
        <f t="shared" si="2"/>
        <v>0</v>
      </c>
      <c r="C502" s="2" t="s">
        <v>176</v>
      </c>
      <c r="D502" s="20" t="s">
        <v>939</v>
      </c>
      <c r="E502" s="2" t="str">
        <f t="shared" si="3"/>
        <v/>
      </c>
    </row>
    <row r="503">
      <c r="A503" s="2" t="str">
        <f t="shared" si="1"/>
        <v>06</v>
      </c>
      <c r="B503" s="2">
        <f t="shared" si="2"/>
        <v>0</v>
      </c>
      <c r="C503" s="2" t="s">
        <v>176</v>
      </c>
      <c r="D503" s="20" t="s">
        <v>940</v>
      </c>
      <c r="E503" s="2" t="str">
        <f t="shared" si="3"/>
        <v/>
      </c>
    </row>
    <row r="504">
      <c r="A504" s="2" t="str">
        <f t="shared" si="1"/>
        <v>07</v>
      </c>
      <c r="B504" s="2">
        <f t="shared" si="2"/>
        <v>0</v>
      </c>
      <c r="C504" s="2" t="s">
        <v>176</v>
      </c>
      <c r="D504" s="20" t="s">
        <v>941</v>
      </c>
      <c r="E504" s="2" t="str">
        <f t="shared" si="3"/>
        <v/>
      </c>
    </row>
    <row r="505">
      <c r="A505" s="2" t="str">
        <f t="shared" si="1"/>
        <v>08</v>
      </c>
      <c r="B505" s="2">
        <f t="shared" si="2"/>
        <v>0</v>
      </c>
      <c r="C505" s="2" t="s">
        <v>176</v>
      </c>
      <c r="D505" s="20" t="s">
        <v>942</v>
      </c>
      <c r="E505" s="2" t="str">
        <f t="shared" si="3"/>
        <v/>
      </c>
    </row>
    <row r="506">
      <c r="A506" s="2" t="str">
        <f t="shared" si="1"/>
        <v>09</v>
      </c>
      <c r="B506" s="2">
        <f t="shared" si="2"/>
        <v>0</v>
      </c>
      <c r="C506" s="2" t="s">
        <v>176</v>
      </c>
      <c r="D506" s="20" t="s">
        <v>943</v>
      </c>
      <c r="E506" s="2" t="str">
        <f t="shared" si="3"/>
        <v/>
      </c>
    </row>
    <row r="507">
      <c r="A507" s="2" t="str">
        <f t="shared" si="1"/>
        <v>10</v>
      </c>
      <c r="B507" s="2">
        <f t="shared" si="2"/>
        <v>0</v>
      </c>
      <c r="C507" s="2" t="s">
        <v>176</v>
      </c>
      <c r="D507" s="20" t="s">
        <v>944</v>
      </c>
      <c r="E507" s="2" t="str">
        <f t="shared" si="3"/>
        <v/>
      </c>
    </row>
    <row r="508">
      <c r="A508" s="2" t="str">
        <f t="shared" si="1"/>
        <v>11</v>
      </c>
      <c r="B508" s="2">
        <f t="shared" si="2"/>
        <v>0</v>
      </c>
      <c r="C508" s="2" t="s">
        <v>176</v>
      </c>
      <c r="D508" s="20" t="s">
        <v>945</v>
      </c>
      <c r="E508" s="2" t="str">
        <f t="shared" si="3"/>
        <v/>
      </c>
    </row>
    <row r="509">
      <c r="A509" s="2" t="str">
        <f t="shared" si="1"/>
        <v>12</v>
      </c>
      <c r="B509" s="2">
        <f t="shared" si="2"/>
        <v>0</v>
      </c>
      <c r="C509" s="2" t="s">
        <v>176</v>
      </c>
      <c r="D509" s="20" t="s">
        <v>946</v>
      </c>
      <c r="E509" s="2" t="str">
        <f t="shared" si="3"/>
        <v/>
      </c>
    </row>
    <row r="510">
      <c r="A510" s="2" t="str">
        <f t="shared" si="1"/>
        <v>13</v>
      </c>
      <c r="B510" s="2">
        <f t="shared" si="2"/>
        <v>0</v>
      </c>
      <c r="C510" s="2" t="s">
        <v>176</v>
      </c>
      <c r="D510" s="20" t="s">
        <v>947</v>
      </c>
      <c r="E510" s="2" t="str">
        <f t="shared" si="3"/>
        <v/>
      </c>
    </row>
    <row r="511">
      <c r="A511" s="2" t="str">
        <f t="shared" si="1"/>
        <v>100</v>
      </c>
      <c r="B511" s="2">
        <f t="shared" si="2"/>
        <v>0</v>
      </c>
      <c r="C511" s="2" t="s">
        <v>176</v>
      </c>
      <c r="D511" s="20" t="s">
        <v>948</v>
      </c>
      <c r="E511" s="2">
        <f t="shared" si="3"/>
        <v>0</v>
      </c>
    </row>
    <row r="512">
      <c r="A512" s="2" t="str">
        <f t="shared" si="1"/>
        <v>01</v>
      </c>
      <c r="B512" s="2">
        <f t="shared" si="2"/>
        <v>0</v>
      </c>
      <c r="C512" s="2" t="s">
        <v>178</v>
      </c>
      <c r="D512" s="20" t="s">
        <v>949</v>
      </c>
      <c r="E512" s="2" t="str">
        <f t="shared" si="3"/>
        <v/>
      </c>
    </row>
    <row r="513">
      <c r="A513" s="2" t="str">
        <f t="shared" si="1"/>
        <v>02</v>
      </c>
      <c r="B513" s="2">
        <f t="shared" si="2"/>
        <v>0</v>
      </c>
      <c r="C513" s="2" t="s">
        <v>178</v>
      </c>
      <c r="D513" s="20" t="s">
        <v>950</v>
      </c>
      <c r="E513" s="2" t="str">
        <f t="shared" si="3"/>
        <v/>
      </c>
    </row>
    <row r="514">
      <c r="A514" s="2" t="str">
        <f t="shared" si="1"/>
        <v>03</v>
      </c>
      <c r="B514" s="2">
        <f t="shared" si="2"/>
        <v>0</v>
      </c>
      <c r="C514" s="2" t="s">
        <v>178</v>
      </c>
      <c r="D514" s="20" t="s">
        <v>951</v>
      </c>
      <c r="E514" s="2" t="str">
        <f t="shared" si="3"/>
        <v/>
      </c>
    </row>
    <row r="515">
      <c r="A515" s="2" t="str">
        <f t="shared" si="1"/>
        <v>04</v>
      </c>
      <c r="B515" s="2">
        <f t="shared" si="2"/>
        <v>0</v>
      </c>
      <c r="C515" s="2" t="s">
        <v>178</v>
      </c>
      <c r="D515" s="20" t="s">
        <v>952</v>
      </c>
      <c r="E515" s="2" t="str">
        <f t="shared" si="3"/>
        <v/>
      </c>
    </row>
    <row r="516">
      <c r="A516" s="2" t="str">
        <f t="shared" si="1"/>
        <v>05</v>
      </c>
      <c r="B516" s="2">
        <f t="shared" si="2"/>
        <v>0</v>
      </c>
      <c r="C516" s="2" t="s">
        <v>178</v>
      </c>
      <c r="D516" s="20" t="s">
        <v>953</v>
      </c>
      <c r="E516" s="2" t="str">
        <f t="shared" si="3"/>
        <v/>
      </c>
    </row>
    <row r="517">
      <c r="A517" s="2" t="str">
        <f t="shared" si="1"/>
        <v>06</v>
      </c>
      <c r="B517" s="2">
        <f t="shared" si="2"/>
        <v>0</v>
      </c>
      <c r="C517" s="2" t="s">
        <v>178</v>
      </c>
      <c r="D517" s="20" t="s">
        <v>954</v>
      </c>
      <c r="E517" s="2" t="str">
        <f t="shared" si="3"/>
        <v/>
      </c>
    </row>
    <row r="518">
      <c r="A518" s="2" t="str">
        <f t="shared" si="1"/>
        <v>07</v>
      </c>
      <c r="B518" s="2">
        <f t="shared" si="2"/>
        <v>0</v>
      </c>
      <c r="C518" s="2" t="s">
        <v>178</v>
      </c>
      <c r="D518" s="20" t="s">
        <v>955</v>
      </c>
      <c r="E518" s="2" t="str">
        <f t="shared" si="3"/>
        <v/>
      </c>
    </row>
    <row r="519">
      <c r="A519" s="2" t="str">
        <f t="shared" si="1"/>
        <v>08</v>
      </c>
      <c r="B519" s="2">
        <f t="shared" si="2"/>
        <v>0</v>
      </c>
      <c r="C519" s="2" t="s">
        <v>178</v>
      </c>
      <c r="D519" s="20" t="s">
        <v>956</v>
      </c>
      <c r="E519" s="2" t="str">
        <f t="shared" si="3"/>
        <v/>
      </c>
    </row>
    <row r="520">
      <c r="A520" s="2" t="str">
        <f t="shared" si="1"/>
        <v>09</v>
      </c>
      <c r="B520" s="2">
        <f t="shared" si="2"/>
        <v>0</v>
      </c>
      <c r="C520" s="2" t="s">
        <v>178</v>
      </c>
      <c r="D520" s="20" t="s">
        <v>957</v>
      </c>
      <c r="E520" s="2" t="str">
        <f t="shared" si="3"/>
        <v/>
      </c>
    </row>
    <row r="521">
      <c r="A521" s="2" t="str">
        <f t="shared" si="1"/>
        <v>10</v>
      </c>
      <c r="B521" s="2">
        <f t="shared" si="2"/>
        <v>0</v>
      </c>
      <c r="C521" s="2" t="s">
        <v>178</v>
      </c>
      <c r="D521" s="20" t="s">
        <v>958</v>
      </c>
      <c r="E521" s="2" t="str">
        <f t="shared" si="3"/>
        <v/>
      </c>
    </row>
    <row r="522">
      <c r="A522" s="2" t="str">
        <f t="shared" si="1"/>
        <v>11</v>
      </c>
      <c r="B522" s="2">
        <f t="shared" si="2"/>
        <v>0</v>
      </c>
      <c r="C522" s="2" t="s">
        <v>178</v>
      </c>
      <c r="D522" s="20" t="s">
        <v>959</v>
      </c>
      <c r="E522" s="2" t="str">
        <f t="shared" si="3"/>
        <v/>
      </c>
    </row>
    <row r="523">
      <c r="A523" s="2" t="str">
        <f t="shared" si="1"/>
        <v>12</v>
      </c>
      <c r="B523" s="2">
        <f t="shared" si="2"/>
        <v>0</v>
      </c>
      <c r="C523" s="2" t="s">
        <v>178</v>
      </c>
      <c r="D523" s="20" t="s">
        <v>960</v>
      </c>
      <c r="E523" s="2" t="str">
        <f t="shared" si="3"/>
        <v/>
      </c>
    </row>
    <row r="524">
      <c r="A524" s="2" t="str">
        <f t="shared" si="1"/>
        <v>13</v>
      </c>
      <c r="B524" s="2">
        <f t="shared" si="2"/>
        <v>0</v>
      </c>
      <c r="C524" s="2" t="s">
        <v>178</v>
      </c>
      <c r="D524" s="20" t="s">
        <v>961</v>
      </c>
      <c r="E524" s="2" t="str">
        <f t="shared" si="3"/>
        <v/>
      </c>
    </row>
    <row r="525">
      <c r="A525" s="2" t="str">
        <f t="shared" si="1"/>
        <v>100</v>
      </c>
      <c r="B525" s="2">
        <f t="shared" si="2"/>
        <v>0</v>
      </c>
      <c r="C525" s="2" t="s">
        <v>178</v>
      </c>
      <c r="D525" s="20" t="s">
        <v>962</v>
      </c>
      <c r="E525" s="2">
        <f t="shared" si="3"/>
        <v>0</v>
      </c>
    </row>
    <row r="526">
      <c r="A526" s="2" t="str">
        <f t="shared" si="1"/>
        <v>01</v>
      </c>
      <c r="B526" s="2">
        <f t="shared" si="2"/>
        <v>0</v>
      </c>
      <c r="C526" s="2" t="s">
        <v>180</v>
      </c>
      <c r="D526" s="20" t="s">
        <v>963</v>
      </c>
      <c r="E526" s="2" t="str">
        <f t="shared" si="3"/>
        <v/>
      </c>
    </row>
    <row r="527">
      <c r="A527" s="2" t="str">
        <f t="shared" si="1"/>
        <v>02</v>
      </c>
      <c r="B527" s="2">
        <f t="shared" si="2"/>
        <v>0</v>
      </c>
      <c r="C527" s="2" t="s">
        <v>180</v>
      </c>
      <c r="D527" s="20" t="s">
        <v>964</v>
      </c>
      <c r="E527" s="2" t="str">
        <f t="shared" si="3"/>
        <v/>
      </c>
    </row>
    <row r="528">
      <c r="A528" s="2" t="str">
        <f t="shared" si="1"/>
        <v>03</v>
      </c>
      <c r="B528" s="2">
        <f t="shared" si="2"/>
        <v>0</v>
      </c>
      <c r="C528" s="2" t="s">
        <v>180</v>
      </c>
      <c r="D528" s="20" t="s">
        <v>965</v>
      </c>
      <c r="E528" s="2" t="str">
        <f t="shared" si="3"/>
        <v/>
      </c>
    </row>
    <row r="529">
      <c r="A529" s="2" t="str">
        <f t="shared" si="1"/>
        <v>04</v>
      </c>
      <c r="B529" s="2">
        <f t="shared" si="2"/>
        <v>0</v>
      </c>
      <c r="C529" s="2" t="s">
        <v>180</v>
      </c>
      <c r="D529" s="20" t="s">
        <v>966</v>
      </c>
      <c r="E529" s="2" t="str">
        <f t="shared" si="3"/>
        <v/>
      </c>
    </row>
    <row r="530">
      <c r="A530" s="2" t="str">
        <f t="shared" si="1"/>
        <v>05</v>
      </c>
      <c r="B530" s="2">
        <f t="shared" si="2"/>
        <v>0</v>
      </c>
      <c r="C530" s="2" t="s">
        <v>180</v>
      </c>
      <c r="D530" s="20" t="s">
        <v>967</v>
      </c>
      <c r="E530" s="2" t="str">
        <f t="shared" si="3"/>
        <v/>
      </c>
    </row>
    <row r="531">
      <c r="A531" s="2" t="str">
        <f t="shared" si="1"/>
        <v>06</v>
      </c>
      <c r="B531" s="2">
        <f t="shared" si="2"/>
        <v>0</v>
      </c>
      <c r="C531" s="2" t="s">
        <v>180</v>
      </c>
      <c r="D531" s="20" t="s">
        <v>968</v>
      </c>
      <c r="E531" s="2" t="str">
        <f t="shared" si="3"/>
        <v/>
      </c>
    </row>
    <row r="532">
      <c r="A532" s="2" t="str">
        <f t="shared" si="1"/>
        <v>07</v>
      </c>
      <c r="B532" s="2">
        <f t="shared" si="2"/>
        <v>0</v>
      </c>
      <c r="C532" s="2" t="s">
        <v>180</v>
      </c>
      <c r="D532" s="20" t="s">
        <v>969</v>
      </c>
      <c r="E532" s="2" t="str">
        <f t="shared" si="3"/>
        <v/>
      </c>
    </row>
    <row r="533">
      <c r="A533" s="2" t="str">
        <f t="shared" si="1"/>
        <v>08</v>
      </c>
      <c r="B533" s="2">
        <f t="shared" si="2"/>
        <v>0</v>
      </c>
      <c r="C533" s="2" t="s">
        <v>180</v>
      </c>
      <c r="D533" s="20" t="s">
        <v>970</v>
      </c>
      <c r="E533" s="2" t="str">
        <f t="shared" si="3"/>
        <v/>
      </c>
    </row>
    <row r="534">
      <c r="A534" s="2" t="str">
        <f t="shared" si="1"/>
        <v>09</v>
      </c>
      <c r="B534" s="2">
        <f t="shared" si="2"/>
        <v>0</v>
      </c>
      <c r="C534" s="2" t="s">
        <v>180</v>
      </c>
      <c r="D534" s="20" t="s">
        <v>971</v>
      </c>
      <c r="E534" s="2" t="str">
        <f t="shared" si="3"/>
        <v/>
      </c>
    </row>
    <row r="535">
      <c r="A535" s="2" t="str">
        <f t="shared" si="1"/>
        <v>10</v>
      </c>
      <c r="B535" s="2">
        <f t="shared" si="2"/>
        <v>0</v>
      </c>
      <c r="C535" s="2" t="s">
        <v>180</v>
      </c>
      <c r="D535" s="20" t="s">
        <v>972</v>
      </c>
      <c r="E535" s="2" t="str">
        <f t="shared" si="3"/>
        <v/>
      </c>
    </row>
    <row r="536">
      <c r="A536" s="2" t="str">
        <f t="shared" si="1"/>
        <v>11</v>
      </c>
      <c r="B536" s="2">
        <f t="shared" si="2"/>
        <v>0</v>
      </c>
      <c r="C536" s="2" t="s">
        <v>180</v>
      </c>
      <c r="D536" s="20" t="s">
        <v>973</v>
      </c>
      <c r="E536" s="2" t="str">
        <f t="shared" si="3"/>
        <v/>
      </c>
    </row>
    <row r="537">
      <c r="A537" s="2" t="str">
        <f t="shared" si="1"/>
        <v>12</v>
      </c>
      <c r="B537" s="2">
        <f t="shared" si="2"/>
        <v>0</v>
      </c>
      <c r="C537" s="2" t="s">
        <v>180</v>
      </c>
      <c r="D537" s="20" t="s">
        <v>974</v>
      </c>
      <c r="E537" s="2" t="str">
        <f t="shared" si="3"/>
        <v/>
      </c>
    </row>
    <row r="538">
      <c r="A538" s="2" t="str">
        <f t="shared" si="1"/>
        <v>13</v>
      </c>
      <c r="B538" s="2">
        <f t="shared" si="2"/>
        <v>0</v>
      </c>
      <c r="C538" s="2" t="s">
        <v>180</v>
      </c>
      <c r="D538" s="20" t="s">
        <v>975</v>
      </c>
      <c r="E538" s="2" t="str">
        <f t="shared" si="3"/>
        <v/>
      </c>
    </row>
    <row r="539">
      <c r="A539" s="2" t="str">
        <f t="shared" si="1"/>
        <v>100</v>
      </c>
      <c r="B539" s="2">
        <f t="shared" si="2"/>
        <v>0</v>
      </c>
      <c r="C539" s="2" t="s">
        <v>180</v>
      </c>
      <c r="D539" s="20" t="s">
        <v>976</v>
      </c>
      <c r="E539" s="2">
        <f t="shared" si="3"/>
        <v>0</v>
      </c>
    </row>
    <row r="540">
      <c r="A540" s="2" t="str">
        <f t="shared" si="1"/>
        <v>01</v>
      </c>
      <c r="B540" s="2">
        <f t="shared" si="2"/>
        <v>0</v>
      </c>
      <c r="C540" s="2" t="s">
        <v>182</v>
      </c>
      <c r="D540" s="20" t="s">
        <v>977</v>
      </c>
      <c r="E540" s="2" t="str">
        <f t="shared" si="3"/>
        <v/>
      </c>
    </row>
    <row r="541">
      <c r="A541" s="2" t="str">
        <f t="shared" si="1"/>
        <v>02</v>
      </c>
      <c r="B541" s="2">
        <f t="shared" si="2"/>
        <v>0</v>
      </c>
      <c r="C541" s="2" t="s">
        <v>182</v>
      </c>
      <c r="D541" s="20" t="s">
        <v>978</v>
      </c>
      <c r="E541" s="2" t="str">
        <f t="shared" si="3"/>
        <v/>
      </c>
    </row>
    <row r="542">
      <c r="A542" s="2" t="str">
        <f t="shared" si="1"/>
        <v>03</v>
      </c>
      <c r="B542" s="2">
        <f t="shared" si="2"/>
        <v>0</v>
      </c>
      <c r="C542" s="2" t="s">
        <v>182</v>
      </c>
      <c r="D542" s="20" t="s">
        <v>979</v>
      </c>
      <c r="E542" s="2" t="str">
        <f t="shared" si="3"/>
        <v/>
      </c>
    </row>
    <row r="543">
      <c r="A543" s="2" t="str">
        <f t="shared" si="1"/>
        <v>04</v>
      </c>
      <c r="B543" s="2">
        <f t="shared" si="2"/>
        <v>0</v>
      </c>
      <c r="C543" s="2" t="s">
        <v>182</v>
      </c>
      <c r="D543" s="20" t="s">
        <v>980</v>
      </c>
      <c r="E543" s="2" t="str">
        <f t="shared" si="3"/>
        <v/>
      </c>
    </row>
    <row r="544">
      <c r="A544" s="2" t="str">
        <f t="shared" si="1"/>
        <v>05</v>
      </c>
      <c r="B544" s="2">
        <f t="shared" si="2"/>
        <v>0</v>
      </c>
      <c r="C544" s="2" t="s">
        <v>182</v>
      </c>
      <c r="D544" s="20" t="s">
        <v>981</v>
      </c>
      <c r="E544" s="2" t="str">
        <f t="shared" si="3"/>
        <v/>
      </c>
    </row>
    <row r="545">
      <c r="A545" s="2" t="str">
        <f t="shared" si="1"/>
        <v>06</v>
      </c>
      <c r="B545" s="2">
        <f t="shared" si="2"/>
        <v>0</v>
      </c>
      <c r="C545" s="2" t="s">
        <v>182</v>
      </c>
      <c r="D545" s="20" t="s">
        <v>982</v>
      </c>
      <c r="E545" s="2" t="str">
        <f t="shared" si="3"/>
        <v/>
      </c>
    </row>
    <row r="546">
      <c r="A546" s="2" t="str">
        <f t="shared" si="1"/>
        <v>07</v>
      </c>
      <c r="B546" s="2">
        <f t="shared" si="2"/>
        <v>0</v>
      </c>
      <c r="C546" s="2" t="s">
        <v>182</v>
      </c>
      <c r="D546" s="20" t="s">
        <v>983</v>
      </c>
      <c r="E546" s="2" t="str">
        <f t="shared" si="3"/>
        <v/>
      </c>
    </row>
    <row r="547">
      <c r="A547" s="2" t="str">
        <f t="shared" si="1"/>
        <v>08</v>
      </c>
      <c r="B547" s="2">
        <f t="shared" si="2"/>
        <v>0</v>
      </c>
      <c r="C547" s="2" t="s">
        <v>182</v>
      </c>
      <c r="D547" s="20" t="s">
        <v>984</v>
      </c>
      <c r="E547" s="2" t="str">
        <f t="shared" si="3"/>
        <v/>
      </c>
    </row>
    <row r="548">
      <c r="A548" s="2" t="str">
        <f t="shared" si="1"/>
        <v>09</v>
      </c>
      <c r="B548" s="2">
        <f t="shared" si="2"/>
        <v>0</v>
      </c>
      <c r="C548" s="2" t="s">
        <v>182</v>
      </c>
      <c r="D548" s="20" t="s">
        <v>985</v>
      </c>
      <c r="E548" s="2" t="str">
        <f t="shared" si="3"/>
        <v/>
      </c>
    </row>
    <row r="549">
      <c r="A549" s="2" t="str">
        <f t="shared" si="1"/>
        <v>10</v>
      </c>
      <c r="B549" s="2">
        <f t="shared" si="2"/>
        <v>0</v>
      </c>
      <c r="C549" s="2" t="s">
        <v>182</v>
      </c>
      <c r="D549" s="20" t="s">
        <v>986</v>
      </c>
      <c r="E549" s="2" t="str">
        <f t="shared" si="3"/>
        <v/>
      </c>
    </row>
    <row r="550">
      <c r="A550" s="2" t="str">
        <f t="shared" si="1"/>
        <v>11</v>
      </c>
      <c r="B550" s="2">
        <f t="shared" si="2"/>
        <v>0</v>
      </c>
      <c r="C550" s="2" t="s">
        <v>182</v>
      </c>
      <c r="D550" s="20" t="s">
        <v>987</v>
      </c>
      <c r="E550" s="2" t="str">
        <f t="shared" si="3"/>
        <v/>
      </c>
    </row>
    <row r="551">
      <c r="A551" s="2" t="str">
        <f t="shared" si="1"/>
        <v>12</v>
      </c>
      <c r="B551" s="2">
        <f t="shared" si="2"/>
        <v>0</v>
      </c>
      <c r="C551" s="2" t="s">
        <v>182</v>
      </c>
      <c r="D551" s="20" t="s">
        <v>988</v>
      </c>
      <c r="E551" s="2" t="str">
        <f t="shared" si="3"/>
        <v/>
      </c>
    </row>
    <row r="552">
      <c r="A552" s="2" t="str">
        <f t="shared" si="1"/>
        <v>13</v>
      </c>
      <c r="B552" s="2">
        <f t="shared" si="2"/>
        <v>0</v>
      </c>
      <c r="C552" s="2" t="s">
        <v>182</v>
      </c>
      <c r="D552" s="20" t="s">
        <v>989</v>
      </c>
      <c r="E552" s="2" t="str">
        <f t="shared" si="3"/>
        <v/>
      </c>
    </row>
    <row r="553">
      <c r="A553" s="2" t="str">
        <f t="shared" si="1"/>
        <v>100</v>
      </c>
      <c r="B553" s="2">
        <f t="shared" si="2"/>
        <v>0</v>
      </c>
      <c r="C553" s="2" t="s">
        <v>182</v>
      </c>
      <c r="D553" s="20" t="s">
        <v>990</v>
      </c>
      <c r="E553" s="2">
        <f t="shared" si="3"/>
        <v>0</v>
      </c>
    </row>
    <row r="554">
      <c r="A554" s="2" t="str">
        <f t="shared" si="1"/>
        <v>01</v>
      </c>
      <c r="B554" s="2">
        <f t="shared" si="2"/>
        <v>0</v>
      </c>
      <c r="C554" s="2" t="s">
        <v>184</v>
      </c>
      <c r="D554" s="20" t="s">
        <v>991</v>
      </c>
      <c r="E554" s="2" t="str">
        <f t="shared" si="3"/>
        <v/>
      </c>
    </row>
    <row r="555">
      <c r="A555" s="2" t="str">
        <f t="shared" si="1"/>
        <v>02</v>
      </c>
      <c r="B555" s="2">
        <f t="shared" si="2"/>
        <v>0</v>
      </c>
      <c r="C555" s="2" t="s">
        <v>184</v>
      </c>
      <c r="D555" s="20" t="s">
        <v>992</v>
      </c>
      <c r="E555" s="2" t="str">
        <f t="shared" si="3"/>
        <v/>
      </c>
    </row>
    <row r="556">
      <c r="A556" s="2" t="str">
        <f t="shared" si="1"/>
        <v>03</v>
      </c>
      <c r="B556" s="2">
        <f t="shared" si="2"/>
        <v>0</v>
      </c>
      <c r="C556" s="2" t="s">
        <v>184</v>
      </c>
      <c r="D556" s="20" t="s">
        <v>993</v>
      </c>
      <c r="E556" s="2" t="str">
        <f t="shared" si="3"/>
        <v/>
      </c>
    </row>
    <row r="557">
      <c r="A557" s="2" t="str">
        <f t="shared" si="1"/>
        <v>04</v>
      </c>
      <c r="B557" s="2">
        <f t="shared" si="2"/>
        <v>0</v>
      </c>
      <c r="C557" s="2" t="s">
        <v>184</v>
      </c>
      <c r="D557" s="20" t="s">
        <v>994</v>
      </c>
      <c r="E557" s="2" t="str">
        <f t="shared" si="3"/>
        <v/>
      </c>
    </row>
    <row r="558">
      <c r="A558" s="2" t="str">
        <f t="shared" si="1"/>
        <v>05</v>
      </c>
      <c r="B558" s="2">
        <f t="shared" si="2"/>
        <v>0</v>
      </c>
      <c r="C558" s="2" t="s">
        <v>184</v>
      </c>
      <c r="D558" s="20" t="s">
        <v>995</v>
      </c>
      <c r="E558" s="2" t="str">
        <f t="shared" si="3"/>
        <v/>
      </c>
    </row>
    <row r="559">
      <c r="A559" s="2" t="str">
        <f t="shared" si="1"/>
        <v>06</v>
      </c>
      <c r="B559" s="2">
        <f t="shared" si="2"/>
        <v>0</v>
      </c>
      <c r="C559" s="2" t="s">
        <v>184</v>
      </c>
      <c r="D559" s="20" t="s">
        <v>996</v>
      </c>
      <c r="E559" s="2" t="str">
        <f t="shared" si="3"/>
        <v/>
      </c>
    </row>
    <row r="560">
      <c r="A560" s="2" t="str">
        <f t="shared" si="1"/>
        <v>07</v>
      </c>
      <c r="B560" s="2">
        <f t="shared" si="2"/>
        <v>0</v>
      </c>
      <c r="C560" s="2" t="s">
        <v>184</v>
      </c>
      <c r="D560" s="20" t="s">
        <v>997</v>
      </c>
      <c r="E560" s="2" t="str">
        <f t="shared" si="3"/>
        <v/>
      </c>
    </row>
    <row r="561">
      <c r="A561" s="2" t="str">
        <f t="shared" si="1"/>
        <v>08</v>
      </c>
      <c r="B561" s="2">
        <f t="shared" si="2"/>
        <v>0</v>
      </c>
      <c r="C561" s="2" t="s">
        <v>184</v>
      </c>
      <c r="D561" s="20" t="s">
        <v>998</v>
      </c>
      <c r="E561" s="2" t="str">
        <f t="shared" si="3"/>
        <v/>
      </c>
    </row>
    <row r="562">
      <c r="A562" s="2" t="str">
        <f t="shared" si="1"/>
        <v>09</v>
      </c>
      <c r="B562" s="2">
        <f t="shared" si="2"/>
        <v>0</v>
      </c>
      <c r="C562" s="2" t="s">
        <v>184</v>
      </c>
      <c r="D562" s="20" t="s">
        <v>999</v>
      </c>
      <c r="E562" s="2" t="str">
        <f t="shared" si="3"/>
        <v/>
      </c>
    </row>
    <row r="563">
      <c r="A563" s="2" t="str">
        <f t="shared" si="1"/>
        <v>10</v>
      </c>
      <c r="B563" s="2">
        <f t="shared" si="2"/>
        <v>0</v>
      </c>
      <c r="C563" s="2" t="s">
        <v>184</v>
      </c>
      <c r="D563" s="20" t="s">
        <v>1000</v>
      </c>
      <c r="E563" s="2" t="str">
        <f t="shared" si="3"/>
        <v/>
      </c>
    </row>
    <row r="564">
      <c r="A564" s="2" t="str">
        <f t="shared" si="1"/>
        <v>11</v>
      </c>
      <c r="B564" s="2">
        <f t="shared" si="2"/>
        <v>0</v>
      </c>
      <c r="C564" s="2" t="s">
        <v>184</v>
      </c>
      <c r="D564" s="20" t="s">
        <v>1001</v>
      </c>
      <c r="E564" s="2" t="str">
        <f t="shared" si="3"/>
        <v/>
      </c>
    </row>
    <row r="565">
      <c r="A565" s="2" t="str">
        <f t="shared" si="1"/>
        <v>12</v>
      </c>
      <c r="B565" s="2">
        <f t="shared" si="2"/>
        <v>0</v>
      </c>
      <c r="C565" s="2" t="s">
        <v>184</v>
      </c>
      <c r="D565" s="20" t="s">
        <v>1002</v>
      </c>
      <c r="E565" s="2" t="str">
        <f t="shared" si="3"/>
        <v/>
      </c>
    </row>
    <row r="566">
      <c r="A566" s="2" t="str">
        <f t="shared" si="1"/>
        <v>13</v>
      </c>
      <c r="B566" s="2">
        <f t="shared" si="2"/>
        <v>0</v>
      </c>
      <c r="C566" s="2" t="s">
        <v>184</v>
      </c>
      <c r="D566" s="20" t="s">
        <v>1003</v>
      </c>
      <c r="E566" s="2" t="str">
        <f t="shared" si="3"/>
        <v/>
      </c>
    </row>
    <row r="567">
      <c r="A567" s="2" t="str">
        <f t="shared" si="1"/>
        <v>100</v>
      </c>
      <c r="B567" s="2">
        <f t="shared" si="2"/>
        <v>0</v>
      </c>
      <c r="C567" s="2" t="s">
        <v>184</v>
      </c>
      <c r="D567" s="20" t="s">
        <v>1004</v>
      </c>
      <c r="E567" s="2">
        <f t="shared" si="3"/>
        <v>0</v>
      </c>
    </row>
    <row r="568">
      <c r="A568" s="2" t="str">
        <f t="shared" si="1"/>
        <v>01</v>
      </c>
      <c r="B568" s="2">
        <f t="shared" si="2"/>
        <v>0</v>
      </c>
      <c r="C568" s="2" t="s">
        <v>187</v>
      </c>
      <c r="D568" s="20" t="s">
        <v>1005</v>
      </c>
      <c r="E568" s="2" t="str">
        <f t="shared" si="3"/>
        <v/>
      </c>
    </row>
    <row r="569">
      <c r="A569" s="2" t="str">
        <f t="shared" si="1"/>
        <v>02</v>
      </c>
      <c r="B569" s="2">
        <f t="shared" si="2"/>
        <v>0</v>
      </c>
      <c r="C569" s="2" t="s">
        <v>187</v>
      </c>
      <c r="D569" s="20" t="s">
        <v>1006</v>
      </c>
      <c r="E569" s="2" t="str">
        <f t="shared" si="3"/>
        <v/>
      </c>
    </row>
    <row r="570">
      <c r="A570" s="2" t="str">
        <f t="shared" si="1"/>
        <v>03</v>
      </c>
      <c r="B570" s="2">
        <f t="shared" si="2"/>
        <v>0</v>
      </c>
      <c r="C570" s="2" t="s">
        <v>187</v>
      </c>
      <c r="D570" s="20" t="s">
        <v>1007</v>
      </c>
      <c r="E570" s="2" t="str">
        <f t="shared" si="3"/>
        <v/>
      </c>
    </row>
    <row r="571">
      <c r="A571" s="2" t="str">
        <f t="shared" si="1"/>
        <v>04</v>
      </c>
      <c r="B571" s="2">
        <f t="shared" si="2"/>
        <v>0</v>
      </c>
      <c r="C571" s="2" t="s">
        <v>187</v>
      </c>
      <c r="D571" s="20" t="s">
        <v>1008</v>
      </c>
      <c r="E571" s="2" t="str">
        <f t="shared" si="3"/>
        <v/>
      </c>
    </row>
    <row r="572">
      <c r="A572" s="2" t="str">
        <f t="shared" si="1"/>
        <v>05</v>
      </c>
      <c r="B572" s="2">
        <f t="shared" si="2"/>
        <v>0</v>
      </c>
      <c r="C572" s="2" t="s">
        <v>187</v>
      </c>
      <c r="D572" s="20" t="s">
        <v>1009</v>
      </c>
      <c r="E572" s="2" t="str">
        <f t="shared" si="3"/>
        <v/>
      </c>
    </row>
    <row r="573">
      <c r="A573" s="2" t="str">
        <f t="shared" si="1"/>
        <v>06</v>
      </c>
      <c r="B573" s="2">
        <f t="shared" si="2"/>
        <v>0</v>
      </c>
      <c r="C573" s="2" t="s">
        <v>187</v>
      </c>
      <c r="D573" s="20" t="s">
        <v>1010</v>
      </c>
      <c r="E573" s="2" t="str">
        <f t="shared" si="3"/>
        <v/>
      </c>
    </row>
    <row r="574">
      <c r="A574" s="2" t="str">
        <f t="shared" si="1"/>
        <v>07</v>
      </c>
      <c r="B574" s="2">
        <f t="shared" si="2"/>
        <v>0</v>
      </c>
      <c r="C574" s="2" t="s">
        <v>187</v>
      </c>
      <c r="D574" s="20" t="s">
        <v>1011</v>
      </c>
      <c r="E574" s="2" t="str">
        <f t="shared" si="3"/>
        <v/>
      </c>
    </row>
    <row r="575">
      <c r="A575" s="2" t="str">
        <f t="shared" si="1"/>
        <v>08</v>
      </c>
      <c r="B575" s="2">
        <f t="shared" si="2"/>
        <v>0</v>
      </c>
      <c r="C575" s="2" t="s">
        <v>187</v>
      </c>
      <c r="D575" s="20" t="s">
        <v>1012</v>
      </c>
      <c r="E575" s="2" t="str">
        <f t="shared" si="3"/>
        <v/>
      </c>
    </row>
    <row r="576">
      <c r="A576" s="2" t="str">
        <f t="shared" si="1"/>
        <v>09</v>
      </c>
      <c r="B576" s="2">
        <f t="shared" si="2"/>
        <v>0</v>
      </c>
      <c r="C576" s="2" t="s">
        <v>187</v>
      </c>
      <c r="D576" s="20" t="s">
        <v>1013</v>
      </c>
      <c r="E576" s="2" t="str">
        <f t="shared" si="3"/>
        <v/>
      </c>
    </row>
    <row r="577">
      <c r="A577" s="2" t="str">
        <f t="shared" si="1"/>
        <v>10</v>
      </c>
      <c r="B577" s="2">
        <f t="shared" si="2"/>
        <v>0</v>
      </c>
      <c r="C577" s="2" t="s">
        <v>187</v>
      </c>
      <c r="D577" s="20" t="s">
        <v>1014</v>
      </c>
      <c r="E577" s="2" t="str">
        <f t="shared" si="3"/>
        <v/>
      </c>
    </row>
    <row r="578">
      <c r="A578" s="2" t="str">
        <f t="shared" si="1"/>
        <v>11</v>
      </c>
      <c r="B578" s="2">
        <f t="shared" si="2"/>
        <v>0</v>
      </c>
      <c r="C578" s="2" t="s">
        <v>187</v>
      </c>
      <c r="D578" s="20" t="s">
        <v>1015</v>
      </c>
      <c r="E578" s="2" t="str">
        <f t="shared" si="3"/>
        <v/>
      </c>
    </row>
    <row r="579">
      <c r="A579" s="2" t="str">
        <f t="shared" si="1"/>
        <v>12</v>
      </c>
      <c r="B579" s="2">
        <f t="shared" si="2"/>
        <v>0</v>
      </c>
      <c r="C579" s="2" t="s">
        <v>187</v>
      </c>
      <c r="D579" s="20" t="s">
        <v>1016</v>
      </c>
      <c r="E579" s="2" t="str">
        <f t="shared" si="3"/>
        <v/>
      </c>
    </row>
    <row r="580">
      <c r="A580" s="2" t="str">
        <f t="shared" si="1"/>
        <v>13</v>
      </c>
      <c r="B580" s="2">
        <f t="shared" si="2"/>
        <v>0</v>
      </c>
      <c r="C580" s="2" t="s">
        <v>187</v>
      </c>
      <c r="D580" s="20" t="s">
        <v>1017</v>
      </c>
      <c r="E580" s="2" t="str">
        <f t="shared" si="3"/>
        <v/>
      </c>
    </row>
    <row r="581">
      <c r="A581" s="2" t="str">
        <f t="shared" si="1"/>
        <v>100</v>
      </c>
      <c r="B581" s="2">
        <f t="shared" si="2"/>
        <v>0</v>
      </c>
      <c r="C581" s="2" t="s">
        <v>187</v>
      </c>
      <c r="D581" s="20" t="s">
        <v>1018</v>
      </c>
      <c r="E581" s="2">
        <f t="shared" si="3"/>
        <v>0</v>
      </c>
    </row>
    <row r="582">
      <c r="A582" s="2" t="str">
        <f t="shared" si="1"/>
        <v>01</v>
      </c>
      <c r="B582" s="2">
        <f t="shared" si="2"/>
        <v>0</v>
      </c>
      <c r="C582" s="2" t="s">
        <v>190</v>
      </c>
      <c r="D582" s="20" t="s">
        <v>1019</v>
      </c>
      <c r="E582" s="2" t="str">
        <f t="shared" si="3"/>
        <v/>
      </c>
    </row>
    <row r="583">
      <c r="A583" s="2" t="str">
        <f t="shared" si="1"/>
        <v>02</v>
      </c>
      <c r="B583" s="2">
        <f t="shared" si="2"/>
        <v>0</v>
      </c>
      <c r="C583" s="2" t="s">
        <v>190</v>
      </c>
      <c r="D583" s="20" t="s">
        <v>1020</v>
      </c>
      <c r="E583" s="2" t="str">
        <f t="shared" si="3"/>
        <v/>
      </c>
    </row>
    <row r="584">
      <c r="A584" s="2" t="str">
        <f t="shared" si="1"/>
        <v>03</v>
      </c>
      <c r="B584" s="2">
        <f t="shared" si="2"/>
        <v>0</v>
      </c>
      <c r="C584" s="2" t="s">
        <v>190</v>
      </c>
      <c r="D584" s="20" t="s">
        <v>1021</v>
      </c>
      <c r="E584" s="2" t="str">
        <f t="shared" si="3"/>
        <v/>
      </c>
    </row>
    <row r="585">
      <c r="A585" s="2" t="str">
        <f t="shared" si="1"/>
        <v>04</v>
      </c>
      <c r="B585" s="2">
        <f t="shared" si="2"/>
        <v>0</v>
      </c>
      <c r="C585" s="2" t="s">
        <v>190</v>
      </c>
      <c r="D585" s="20" t="s">
        <v>1022</v>
      </c>
      <c r="E585" s="2" t="str">
        <f t="shared" si="3"/>
        <v/>
      </c>
    </row>
    <row r="586">
      <c r="A586" s="2" t="str">
        <f t="shared" si="1"/>
        <v>05</v>
      </c>
      <c r="B586" s="2">
        <f t="shared" si="2"/>
        <v>0</v>
      </c>
      <c r="C586" s="2" t="s">
        <v>190</v>
      </c>
      <c r="D586" s="20" t="s">
        <v>1023</v>
      </c>
      <c r="E586" s="2" t="str">
        <f t="shared" si="3"/>
        <v/>
      </c>
    </row>
    <row r="587">
      <c r="A587" s="2" t="str">
        <f t="shared" si="1"/>
        <v>06</v>
      </c>
      <c r="B587" s="2">
        <f t="shared" si="2"/>
        <v>0</v>
      </c>
      <c r="C587" s="2" t="s">
        <v>190</v>
      </c>
      <c r="D587" s="20" t="s">
        <v>1024</v>
      </c>
      <c r="E587" s="2" t="str">
        <f t="shared" si="3"/>
        <v/>
      </c>
    </row>
    <row r="588">
      <c r="A588" s="2" t="str">
        <f t="shared" si="1"/>
        <v>07</v>
      </c>
      <c r="B588" s="2">
        <f t="shared" si="2"/>
        <v>0</v>
      </c>
      <c r="C588" s="2" t="s">
        <v>190</v>
      </c>
      <c r="D588" s="20" t="s">
        <v>1025</v>
      </c>
      <c r="E588" s="2" t="str">
        <f t="shared" si="3"/>
        <v/>
      </c>
    </row>
    <row r="589">
      <c r="A589" s="2" t="str">
        <f t="shared" si="1"/>
        <v>08</v>
      </c>
      <c r="B589" s="2">
        <f t="shared" si="2"/>
        <v>0</v>
      </c>
      <c r="C589" s="2" t="s">
        <v>190</v>
      </c>
      <c r="D589" s="20" t="s">
        <v>1026</v>
      </c>
      <c r="E589" s="2" t="str">
        <f t="shared" si="3"/>
        <v/>
      </c>
    </row>
    <row r="590">
      <c r="A590" s="2" t="str">
        <f t="shared" si="1"/>
        <v>09</v>
      </c>
      <c r="B590" s="2">
        <f t="shared" si="2"/>
        <v>0</v>
      </c>
      <c r="C590" s="2" t="s">
        <v>190</v>
      </c>
      <c r="D590" s="20" t="s">
        <v>1027</v>
      </c>
      <c r="E590" s="2" t="str">
        <f t="shared" si="3"/>
        <v/>
      </c>
    </row>
    <row r="591">
      <c r="A591" s="2" t="str">
        <f t="shared" si="1"/>
        <v>10</v>
      </c>
      <c r="B591" s="2">
        <f t="shared" si="2"/>
        <v>0</v>
      </c>
      <c r="C591" s="2" t="s">
        <v>190</v>
      </c>
      <c r="D591" s="20" t="s">
        <v>1028</v>
      </c>
      <c r="E591" s="2" t="str">
        <f t="shared" si="3"/>
        <v/>
      </c>
    </row>
    <row r="592">
      <c r="A592" s="2" t="str">
        <f t="shared" si="1"/>
        <v>11</v>
      </c>
      <c r="B592" s="2">
        <f t="shared" si="2"/>
        <v>0</v>
      </c>
      <c r="C592" s="2" t="s">
        <v>190</v>
      </c>
      <c r="D592" s="20" t="s">
        <v>1029</v>
      </c>
      <c r="E592" s="2" t="str">
        <f t="shared" si="3"/>
        <v/>
      </c>
    </row>
    <row r="593">
      <c r="A593" s="2" t="str">
        <f t="shared" si="1"/>
        <v>12</v>
      </c>
      <c r="B593" s="2">
        <f t="shared" si="2"/>
        <v>0</v>
      </c>
      <c r="C593" s="2" t="s">
        <v>190</v>
      </c>
      <c r="D593" s="20" t="s">
        <v>1030</v>
      </c>
      <c r="E593" s="2" t="str">
        <f t="shared" si="3"/>
        <v/>
      </c>
    </row>
    <row r="594">
      <c r="A594" s="2" t="str">
        <f t="shared" si="1"/>
        <v>13</v>
      </c>
      <c r="B594" s="2">
        <f t="shared" si="2"/>
        <v>0</v>
      </c>
      <c r="C594" s="2" t="s">
        <v>190</v>
      </c>
      <c r="D594" s="20" t="s">
        <v>1031</v>
      </c>
      <c r="E594" s="2" t="str">
        <f t="shared" si="3"/>
        <v/>
      </c>
    </row>
    <row r="595">
      <c r="A595" s="2" t="str">
        <f t="shared" si="1"/>
        <v>100</v>
      </c>
      <c r="B595" s="2">
        <f t="shared" si="2"/>
        <v>0</v>
      </c>
      <c r="C595" s="2" t="s">
        <v>190</v>
      </c>
      <c r="D595" s="20" t="s">
        <v>1032</v>
      </c>
      <c r="E595" s="2">
        <f t="shared" si="3"/>
        <v>0</v>
      </c>
    </row>
    <row r="596">
      <c r="A596" s="2" t="str">
        <f t="shared" si="1"/>
        <v>01</v>
      </c>
      <c r="B596" s="2">
        <f t="shared" si="2"/>
        <v>0</v>
      </c>
      <c r="C596" s="2" t="s">
        <v>193</v>
      </c>
      <c r="D596" s="20" t="s">
        <v>1033</v>
      </c>
      <c r="E596" s="2" t="str">
        <f t="shared" si="3"/>
        <v/>
      </c>
    </row>
    <row r="597">
      <c r="A597" s="2" t="str">
        <f t="shared" si="1"/>
        <v>02</v>
      </c>
      <c r="B597" s="2">
        <f t="shared" si="2"/>
        <v>0</v>
      </c>
      <c r="C597" s="2" t="s">
        <v>193</v>
      </c>
      <c r="D597" s="20" t="s">
        <v>1034</v>
      </c>
      <c r="E597" s="2" t="str">
        <f t="shared" si="3"/>
        <v/>
      </c>
    </row>
    <row r="598">
      <c r="A598" s="2" t="str">
        <f t="shared" si="1"/>
        <v>03</v>
      </c>
      <c r="B598" s="2">
        <f t="shared" si="2"/>
        <v>0</v>
      </c>
      <c r="C598" s="2" t="s">
        <v>193</v>
      </c>
      <c r="D598" s="20" t="s">
        <v>1035</v>
      </c>
      <c r="E598" s="2" t="str">
        <f t="shared" si="3"/>
        <v/>
      </c>
    </row>
    <row r="599">
      <c r="A599" s="2" t="str">
        <f t="shared" si="1"/>
        <v>04</v>
      </c>
      <c r="B599" s="2">
        <f t="shared" si="2"/>
        <v>0</v>
      </c>
      <c r="C599" s="2" t="s">
        <v>193</v>
      </c>
      <c r="D599" s="20" t="s">
        <v>1036</v>
      </c>
      <c r="E599" s="2" t="str">
        <f t="shared" si="3"/>
        <v/>
      </c>
    </row>
    <row r="600">
      <c r="A600" s="2" t="str">
        <f t="shared" si="1"/>
        <v>05</v>
      </c>
      <c r="B600" s="2">
        <f t="shared" si="2"/>
        <v>0</v>
      </c>
      <c r="C600" s="2" t="s">
        <v>193</v>
      </c>
      <c r="D600" s="20" t="s">
        <v>1037</v>
      </c>
      <c r="E600" s="2" t="str">
        <f t="shared" si="3"/>
        <v/>
      </c>
    </row>
    <row r="601">
      <c r="A601" s="2" t="str">
        <f t="shared" si="1"/>
        <v>06</v>
      </c>
      <c r="B601" s="2">
        <f t="shared" si="2"/>
        <v>0</v>
      </c>
      <c r="C601" s="2" t="s">
        <v>193</v>
      </c>
      <c r="D601" s="20" t="s">
        <v>1038</v>
      </c>
      <c r="E601" s="2" t="str">
        <f t="shared" si="3"/>
        <v/>
      </c>
    </row>
    <row r="602">
      <c r="A602" s="2" t="str">
        <f t="shared" si="1"/>
        <v>07</v>
      </c>
      <c r="B602" s="2">
        <f t="shared" si="2"/>
        <v>0</v>
      </c>
      <c r="C602" s="2" t="s">
        <v>193</v>
      </c>
      <c r="D602" s="20" t="s">
        <v>1039</v>
      </c>
      <c r="E602" s="2" t="str">
        <f t="shared" si="3"/>
        <v/>
      </c>
    </row>
    <row r="603">
      <c r="A603" s="2" t="str">
        <f t="shared" si="1"/>
        <v>08</v>
      </c>
      <c r="B603" s="2">
        <f t="shared" si="2"/>
        <v>0</v>
      </c>
      <c r="C603" s="2" t="s">
        <v>193</v>
      </c>
      <c r="D603" s="20" t="s">
        <v>1040</v>
      </c>
      <c r="E603" s="2" t="str">
        <f t="shared" si="3"/>
        <v/>
      </c>
    </row>
    <row r="604">
      <c r="A604" s="2" t="str">
        <f t="shared" si="1"/>
        <v>09</v>
      </c>
      <c r="B604" s="2">
        <f t="shared" si="2"/>
        <v>0</v>
      </c>
      <c r="C604" s="2" t="s">
        <v>193</v>
      </c>
      <c r="D604" s="20" t="s">
        <v>1041</v>
      </c>
      <c r="E604" s="2" t="str">
        <f t="shared" si="3"/>
        <v/>
      </c>
    </row>
    <row r="605">
      <c r="A605" s="2" t="str">
        <f t="shared" si="1"/>
        <v>10</v>
      </c>
      <c r="B605" s="2">
        <f t="shared" si="2"/>
        <v>0</v>
      </c>
      <c r="C605" s="2" t="s">
        <v>193</v>
      </c>
      <c r="D605" s="20" t="s">
        <v>1042</v>
      </c>
      <c r="E605" s="2" t="str">
        <f t="shared" si="3"/>
        <v/>
      </c>
    </row>
    <row r="606">
      <c r="A606" s="2" t="str">
        <f t="shared" si="1"/>
        <v>11</v>
      </c>
      <c r="B606" s="2">
        <f t="shared" si="2"/>
        <v>0</v>
      </c>
      <c r="C606" s="2" t="s">
        <v>193</v>
      </c>
      <c r="D606" s="20" t="s">
        <v>1043</v>
      </c>
      <c r="E606" s="2" t="str">
        <f t="shared" si="3"/>
        <v/>
      </c>
    </row>
    <row r="607">
      <c r="A607" s="2" t="str">
        <f t="shared" si="1"/>
        <v>12</v>
      </c>
      <c r="B607" s="2">
        <f t="shared" si="2"/>
        <v>0</v>
      </c>
      <c r="C607" s="2" t="s">
        <v>193</v>
      </c>
      <c r="D607" s="20" t="s">
        <v>1044</v>
      </c>
      <c r="E607" s="2" t="str">
        <f t="shared" si="3"/>
        <v/>
      </c>
    </row>
    <row r="608">
      <c r="A608" s="2" t="str">
        <f t="shared" si="1"/>
        <v>13</v>
      </c>
      <c r="B608" s="2">
        <f t="shared" si="2"/>
        <v>0</v>
      </c>
      <c r="C608" s="2" t="s">
        <v>193</v>
      </c>
      <c r="D608" s="20" t="s">
        <v>1045</v>
      </c>
      <c r="E608" s="2" t="str">
        <f t="shared" si="3"/>
        <v/>
      </c>
    </row>
    <row r="609">
      <c r="A609" s="2" t="str">
        <f t="shared" si="1"/>
        <v>100</v>
      </c>
      <c r="B609" s="2">
        <f t="shared" si="2"/>
        <v>0</v>
      </c>
      <c r="C609" s="2" t="s">
        <v>193</v>
      </c>
      <c r="D609" s="20" t="s">
        <v>1046</v>
      </c>
      <c r="E609" s="2">
        <f t="shared" si="3"/>
        <v>0</v>
      </c>
    </row>
    <row r="610">
      <c r="A610" s="2" t="str">
        <f t="shared" si="1"/>
        <v>01</v>
      </c>
      <c r="B610" s="2">
        <f t="shared" si="2"/>
        <v>0</v>
      </c>
      <c r="C610" s="2" t="s">
        <v>194</v>
      </c>
      <c r="D610" s="20" t="s">
        <v>1047</v>
      </c>
      <c r="E610" s="2" t="str">
        <f t="shared" si="3"/>
        <v/>
      </c>
    </row>
    <row r="611">
      <c r="A611" s="2" t="str">
        <f t="shared" si="1"/>
        <v>02</v>
      </c>
      <c r="B611" s="2">
        <f t="shared" si="2"/>
        <v>0</v>
      </c>
      <c r="C611" s="2" t="s">
        <v>194</v>
      </c>
      <c r="D611" s="20" t="s">
        <v>1048</v>
      </c>
      <c r="E611" s="2" t="str">
        <f t="shared" si="3"/>
        <v/>
      </c>
    </row>
    <row r="612">
      <c r="A612" s="2" t="str">
        <f t="shared" si="1"/>
        <v>03</v>
      </c>
      <c r="B612" s="2">
        <f t="shared" si="2"/>
        <v>0</v>
      </c>
      <c r="C612" s="2" t="s">
        <v>194</v>
      </c>
      <c r="D612" s="20" t="s">
        <v>1049</v>
      </c>
      <c r="E612" s="2" t="str">
        <f t="shared" si="3"/>
        <v/>
      </c>
    </row>
    <row r="613">
      <c r="A613" s="2" t="str">
        <f t="shared" si="1"/>
        <v>04</v>
      </c>
      <c r="B613" s="2">
        <f t="shared" si="2"/>
        <v>0</v>
      </c>
      <c r="C613" s="2" t="s">
        <v>194</v>
      </c>
      <c r="D613" s="20" t="s">
        <v>1050</v>
      </c>
      <c r="E613" s="2" t="str">
        <f t="shared" si="3"/>
        <v/>
      </c>
    </row>
    <row r="614" ht="15.0" customHeight="1">
      <c r="A614" s="2" t="str">
        <f t="shared" si="1"/>
        <v>05</v>
      </c>
      <c r="B614" s="2">
        <f t="shared" si="2"/>
        <v>0</v>
      </c>
      <c r="C614" s="2" t="s">
        <v>194</v>
      </c>
      <c r="D614" s="20" t="s">
        <v>1051</v>
      </c>
      <c r="E614" s="2" t="str">
        <f t="shared" si="3"/>
        <v/>
      </c>
    </row>
    <row r="615">
      <c r="A615" s="2" t="str">
        <f t="shared" si="1"/>
        <v>06</v>
      </c>
      <c r="B615" s="2">
        <f t="shared" si="2"/>
        <v>0</v>
      </c>
      <c r="C615" s="2" t="s">
        <v>194</v>
      </c>
      <c r="D615" s="2" t="s">
        <v>1052</v>
      </c>
      <c r="E615" s="2" t="str">
        <f t="shared" si="3"/>
        <v/>
      </c>
    </row>
    <row r="616">
      <c r="A616" s="2" t="str">
        <f t="shared" si="1"/>
        <v>07</v>
      </c>
      <c r="B616" s="2">
        <f t="shared" si="2"/>
        <v>0</v>
      </c>
      <c r="C616" s="2" t="s">
        <v>194</v>
      </c>
      <c r="D616" s="2" t="s">
        <v>1053</v>
      </c>
      <c r="E616" s="2" t="str">
        <f t="shared" si="3"/>
        <v/>
      </c>
    </row>
    <row r="617">
      <c r="A617" s="2" t="str">
        <f t="shared" si="1"/>
        <v>08</v>
      </c>
      <c r="B617" s="2">
        <f t="shared" si="2"/>
        <v>0</v>
      </c>
      <c r="C617" s="2" t="s">
        <v>194</v>
      </c>
      <c r="D617" s="2" t="s">
        <v>1054</v>
      </c>
      <c r="E617" s="2" t="str">
        <f t="shared" si="3"/>
        <v/>
      </c>
    </row>
    <row r="618">
      <c r="A618" s="2" t="str">
        <f t="shared" si="1"/>
        <v>09</v>
      </c>
      <c r="B618" s="2">
        <f t="shared" si="2"/>
        <v>0</v>
      </c>
      <c r="C618" s="2" t="s">
        <v>194</v>
      </c>
      <c r="D618" s="2" t="s">
        <v>1055</v>
      </c>
      <c r="E618" s="2" t="str">
        <f t="shared" si="3"/>
        <v/>
      </c>
    </row>
    <row r="619">
      <c r="A619" s="2" t="str">
        <f t="shared" si="1"/>
        <v>10</v>
      </c>
      <c r="B619" s="2">
        <f t="shared" si="2"/>
        <v>0</v>
      </c>
      <c r="C619" s="2" t="s">
        <v>194</v>
      </c>
      <c r="D619" s="2" t="s">
        <v>1056</v>
      </c>
      <c r="E619" s="2" t="str">
        <f t="shared" si="3"/>
        <v/>
      </c>
    </row>
    <row r="620">
      <c r="A620" s="2" t="str">
        <f t="shared" si="1"/>
        <v>11</v>
      </c>
      <c r="B620" s="2">
        <f t="shared" si="2"/>
        <v>0</v>
      </c>
      <c r="C620" s="2" t="s">
        <v>194</v>
      </c>
      <c r="D620" s="2" t="s">
        <v>1057</v>
      </c>
      <c r="E620" s="2" t="str">
        <f t="shared" si="3"/>
        <v/>
      </c>
    </row>
    <row r="621">
      <c r="A621" s="2" t="str">
        <f t="shared" si="1"/>
        <v>12</v>
      </c>
      <c r="B621" s="2">
        <f t="shared" si="2"/>
        <v>0</v>
      </c>
      <c r="C621" s="2" t="s">
        <v>194</v>
      </c>
      <c r="D621" s="2" t="s">
        <v>1058</v>
      </c>
      <c r="E621" s="2" t="str">
        <f t="shared" si="3"/>
        <v/>
      </c>
    </row>
    <row r="622">
      <c r="A622" s="2" t="str">
        <f t="shared" si="1"/>
        <v>13</v>
      </c>
      <c r="B622" s="2">
        <f t="shared" si="2"/>
        <v>0</v>
      </c>
      <c r="C622" s="2" t="s">
        <v>194</v>
      </c>
      <c r="D622" s="2" t="s">
        <v>1059</v>
      </c>
      <c r="E622" s="2" t="str">
        <f t="shared" si="3"/>
        <v/>
      </c>
    </row>
    <row r="623">
      <c r="A623" s="2" t="str">
        <f t="shared" si="1"/>
        <v>100</v>
      </c>
      <c r="B623" s="2">
        <f t="shared" si="2"/>
        <v>0</v>
      </c>
      <c r="C623" s="2" t="s">
        <v>194</v>
      </c>
      <c r="D623" s="2" t="s">
        <v>1060</v>
      </c>
      <c r="E623" s="2">
        <f t="shared" si="3"/>
        <v>0</v>
      </c>
    </row>
    <row r="624">
      <c r="A624" s="2" t="str">
        <f t="shared" si="1"/>
        <v>01</v>
      </c>
      <c r="B624" s="2">
        <f t="shared" si="2"/>
        <v>0</v>
      </c>
      <c r="C624" s="2" t="s">
        <v>197</v>
      </c>
      <c r="D624" s="2" t="s">
        <v>1061</v>
      </c>
      <c r="E624" s="2" t="str">
        <f t="shared" si="3"/>
        <v/>
      </c>
    </row>
    <row r="625">
      <c r="A625" s="2" t="str">
        <f t="shared" si="1"/>
        <v>02</v>
      </c>
      <c r="B625" s="2">
        <f t="shared" si="2"/>
        <v>0</v>
      </c>
      <c r="C625" s="2" t="s">
        <v>197</v>
      </c>
      <c r="D625" s="2" t="s">
        <v>1062</v>
      </c>
      <c r="E625" s="2" t="str">
        <f t="shared" si="3"/>
        <v/>
      </c>
    </row>
    <row r="626">
      <c r="A626" s="2" t="str">
        <f t="shared" si="1"/>
        <v>03</v>
      </c>
      <c r="B626" s="2">
        <f t="shared" si="2"/>
        <v>0</v>
      </c>
      <c r="C626" s="2" t="s">
        <v>197</v>
      </c>
      <c r="D626" s="2" t="s">
        <v>1063</v>
      </c>
      <c r="E626" s="2" t="str">
        <f t="shared" si="3"/>
        <v/>
      </c>
    </row>
    <row r="627">
      <c r="A627" s="2" t="str">
        <f t="shared" si="1"/>
        <v>04</v>
      </c>
      <c r="B627" s="2">
        <f t="shared" si="2"/>
        <v>0</v>
      </c>
      <c r="C627" s="2" t="s">
        <v>197</v>
      </c>
      <c r="D627" s="2" t="s">
        <v>1064</v>
      </c>
      <c r="E627" s="2" t="str">
        <f t="shared" si="3"/>
        <v/>
      </c>
    </row>
    <row r="628">
      <c r="A628" s="2" t="str">
        <f t="shared" si="1"/>
        <v>05</v>
      </c>
      <c r="B628" s="2">
        <f t="shared" si="2"/>
        <v>0</v>
      </c>
      <c r="C628" s="2" t="s">
        <v>197</v>
      </c>
      <c r="D628" s="2" t="s">
        <v>1065</v>
      </c>
      <c r="E628" s="2" t="str">
        <f t="shared" si="3"/>
        <v/>
      </c>
    </row>
    <row r="629">
      <c r="A629" s="2" t="str">
        <f t="shared" si="1"/>
        <v>06</v>
      </c>
      <c r="B629" s="2">
        <f t="shared" si="2"/>
        <v>0</v>
      </c>
      <c r="C629" s="2" t="s">
        <v>197</v>
      </c>
      <c r="D629" s="2" t="s">
        <v>1066</v>
      </c>
      <c r="E629" s="2" t="str">
        <f t="shared" si="3"/>
        <v/>
      </c>
    </row>
    <row r="630">
      <c r="A630" s="2" t="str">
        <f t="shared" si="1"/>
        <v>07</v>
      </c>
      <c r="B630" s="2">
        <f t="shared" si="2"/>
        <v>0</v>
      </c>
      <c r="C630" s="2" t="s">
        <v>197</v>
      </c>
      <c r="D630" s="2" t="s">
        <v>1067</v>
      </c>
      <c r="E630" s="2" t="str">
        <f t="shared" si="3"/>
        <v/>
      </c>
    </row>
    <row r="631">
      <c r="A631" s="2" t="str">
        <f t="shared" si="1"/>
        <v>08</v>
      </c>
      <c r="B631" s="2">
        <f t="shared" si="2"/>
        <v>0</v>
      </c>
      <c r="C631" s="2" t="s">
        <v>197</v>
      </c>
      <c r="D631" s="2" t="s">
        <v>1068</v>
      </c>
      <c r="E631" s="2" t="str">
        <f t="shared" si="3"/>
        <v/>
      </c>
    </row>
    <row r="632">
      <c r="A632" s="2" t="str">
        <f t="shared" si="1"/>
        <v>09</v>
      </c>
      <c r="B632" s="2">
        <f t="shared" si="2"/>
        <v>0</v>
      </c>
      <c r="C632" s="2" t="s">
        <v>197</v>
      </c>
      <c r="D632" s="2" t="s">
        <v>1069</v>
      </c>
      <c r="E632" s="2" t="str">
        <f t="shared" si="3"/>
        <v/>
      </c>
    </row>
    <row r="633">
      <c r="A633" s="2" t="str">
        <f t="shared" si="1"/>
        <v>10</v>
      </c>
      <c r="B633" s="2">
        <f t="shared" si="2"/>
        <v>0</v>
      </c>
      <c r="C633" s="2" t="s">
        <v>197</v>
      </c>
      <c r="D633" s="2" t="s">
        <v>1070</v>
      </c>
      <c r="E633" s="2" t="str">
        <f t="shared" si="3"/>
        <v/>
      </c>
    </row>
    <row r="634">
      <c r="A634" s="2" t="str">
        <f t="shared" si="1"/>
        <v>11</v>
      </c>
      <c r="B634" s="2">
        <f t="shared" si="2"/>
        <v>0</v>
      </c>
      <c r="C634" s="2" t="s">
        <v>197</v>
      </c>
      <c r="D634" s="2" t="s">
        <v>1071</v>
      </c>
      <c r="E634" s="2" t="str">
        <f t="shared" si="3"/>
        <v/>
      </c>
    </row>
    <row r="635">
      <c r="A635" s="2" t="str">
        <f t="shared" si="1"/>
        <v>12</v>
      </c>
      <c r="B635" s="2">
        <f t="shared" si="2"/>
        <v>0</v>
      </c>
      <c r="C635" s="2" t="s">
        <v>197</v>
      </c>
      <c r="D635" s="2" t="s">
        <v>1072</v>
      </c>
      <c r="E635" s="2" t="str">
        <f t="shared" si="3"/>
        <v/>
      </c>
    </row>
    <row r="636">
      <c r="A636" s="2" t="str">
        <f t="shared" si="1"/>
        <v>13</v>
      </c>
      <c r="B636" s="2">
        <f t="shared" si="2"/>
        <v>0</v>
      </c>
      <c r="C636" s="2" t="s">
        <v>197</v>
      </c>
      <c r="D636" s="2" t="s">
        <v>1073</v>
      </c>
      <c r="E636" s="2" t="str">
        <f t="shared" si="3"/>
        <v/>
      </c>
    </row>
    <row r="637">
      <c r="A637" s="2" t="str">
        <f t="shared" si="1"/>
        <v>100</v>
      </c>
      <c r="B637" s="2">
        <f t="shared" si="2"/>
        <v>0</v>
      </c>
      <c r="C637" s="2" t="s">
        <v>197</v>
      </c>
      <c r="D637" s="2" t="s">
        <v>1074</v>
      </c>
      <c r="E637" s="2">
        <f t="shared" si="3"/>
        <v>0</v>
      </c>
    </row>
    <row r="638">
      <c r="A638" s="2" t="str">
        <f t="shared" si="1"/>
        <v>01</v>
      </c>
      <c r="B638" s="2">
        <f t="shared" si="2"/>
        <v>0</v>
      </c>
      <c r="C638" s="2" t="s">
        <v>199</v>
      </c>
      <c r="D638" s="2" t="s">
        <v>1075</v>
      </c>
      <c r="E638" s="2" t="str">
        <f t="shared" si="3"/>
        <v/>
      </c>
    </row>
    <row r="639">
      <c r="A639" s="2" t="str">
        <f t="shared" si="1"/>
        <v>02</v>
      </c>
      <c r="B639" s="2">
        <f t="shared" si="2"/>
        <v>0</v>
      </c>
      <c r="C639" s="2" t="s">
        <v>199</v>
      </c>
      <c r="D639" s="2" t="s">
        <v>1076</v>
      </c>
      <c r="E639" s="2" t="str">
        <f t="shared" si="3"/>
        <v/>
      </c>
    </row>
    <row r="640">
      <c r="A640" s="2" t="str">
        <f t="shared" si="1"/>
        <v>03</v>
      </c>
      <c r="B640" s="2">
        <f t="shared" si="2"/>
        <v>0</v>
      </c>
      <c r="C640" s="2" t="s">
        <v>199</v>
      </c>
      <c r="D640" s="2" t="s">
        <v>1077</v>
      </c>
      <c r="E640" s="2" t="str">
        <f t="shared" si="3"/>
        <v/>
      </c>
    </row>
    <row r="641">
      <c r="A641" s="2" t="str">
        <f t="shared" si="1"/>
        <v>04</v>
      </c>
      <c r="B641" s="2">
        <f t="shared" si="2"/>
        <v>0</v>
      </c>
      <c r="C641" s="2" t="s">
        <v>199</v>
      </c>
      <c r="D641" s="2" t="s">
        <v>1078</v>
      </c>
      <c r="E641" s="2" t="str">
        <f t="shared" si="3"/>
        <v/>
      </c>
    </row>
    <row r="642">
      <c r="A642" s="2" t="str">
        <f t="shared" si="1"/>
        <v>05</v>
      </c>
      <c r="B642" s="2">
        <f t="shared" si="2"/>
        <v>0</v>
      </c>
      <c r="C642" s="2" t="s">
        <v>199</v>
      </c>
      <c r="D642" s="2" t="s">
        <v>1079</v>
      </c>
      <c r="E642" s="2" t="str">
        <f t="shared" si="3"/>
        <v/>
      </c>
    </row>
    <row r="643">
      <c r="A643" s="2" t="str">
        <f t="shared" si="1"/>
        <v>06</v>
      </c>
      <c r="B643" s="2">
        <f t="shared" si="2"/>
        <v>0</v>
      </c>
      <c r="C643" s="2" t="s">
        <v>199</v>
      </c>
      <c r="D643" s="2" t="s">
        <v>1080</v>
      </c>
      <c r="E643" s="2" t="str">
        <f t="shared" si="3"/>
        <v/>
      </c>
    </row>
    <row r="644">
      <c r="A644" s="2" t="str">
        <f t="shared" si="1"/>
        <v>07</v>
      </c>
      <c r="B644" s="2">
        <f t="shared" si="2"/>
        <v>0</v>
      </c>
      <c r="C644" s="2" t="s">
        <v>199</v>
      </c>
      <c r="D644" s="2" t="s">
        <v>1081</v>
      </c>
      <c r="E644" s="2" t="str">
        <f t="shared" si="3"/>
        <v/>
      </c>
    </row>
    <row r="645">
      <c r="A645" s="2" t="str">
        <f t="shared" si="1"/>
        <v>08</v>
      </c>
      <c r="B645" s="2">
        <f t="shared" si="2"/>
        <v>0</v>
      </c>
      <c r="C645" s="2" t="s">
        <v>199</v>
      </c>
      <c r="D645" s="2" t="s">
        <v>1082</v>
      </c>
      <c r="E645" s="2" t="str">
        <f t="shared" si="3"/>
        <v/>
      </c>
    </row>
    <row r="646">
      <c r="A646" s="2" t="str">
        <f t="shared" si="1"/>
        <v>09</v>
      </c>
      <c r="B646" s="2">
        <f t="shared" si="2"/>
        <v>0</v>
      </c>
      <c r="C646" s="2" t="s">
        <v>199</v>
      </c>
      <c r="D646" s="2" t="s">
        <v>1083</v>
      </c>
      <c r="E646" s="2" t="str">
        <f t="shared" si="3"/>
        <v/>
      </c>
    </row>
    <row r="647">
      <c r="A647" s="2" t="str">
        <f t="shared" si="1"/>
        <v>10</v>
      </c>
      <c r="B647" s="2">
        <f t="shared" si="2"/>
        <v>0</v>
      </c>
      <c r="C647" s="2" t="s">
        <v>199</v>
      </c>
      <c r="D647" s="2" t="s">
        <v>1084</v>
      </c>
      <c r="E647" s="2" t="str">
        <f t="shared" si="3"/>
        <v/>
      </c>
    </row>
    <row r="648">
      <c r="A648" s="2" t="str">
        <f t="shared" si="1"/>
        <v>11</v>
      </c>
      <c r="B648" s="2">
        <f t="shared" si="2"/>
        <v>0</v>
      </c>
      <c r="C648" s="2" t="s">
        <v>199</v>
      </c>
      <c r="D648" s="2" t="s">
        <v>1085</v>
      </c>
      <c r="E648" s="2" t="str">
        <f t="shared" si="3"/>
        <v/>
      </c>
    </row>
    <row r="649">
      <c r="A649" s="2" t="str">
        <f t="shared" si="1"/>
        <v>12</v>
      </c>
      <c r="B649" s="2">
        <f t="shared" si="2"/>
        <v>0</v>
      </c>
      <c r="C649" s="2" t="s">
        <v>199</v>
      </c>
      <c r="D649" s="2" t="s">
        <v>1086</v>
      </c>
      <c r="E649" s="2" t="str">
        <f t="shared" si="3"/>
        <v/>
      </c>
    </row>
    <row r="650">
      <c r="A650" s="2" t="str">
        <f t="shared" si="1"/>
        <v>13</v>
      </c>
      <c r="B650" s="2">
        <f t="shared" si="2"/>
        <v>0</v>
      </c>
      <c r="C650" s="2" t="s">
        <v>199</v>
      </c>
      <c r="D650" s="2" t="s">
        <v>1087</v>
      </c>
      <c r="E650" s="2" t="str">
        <f t="shared" si="3"/>
        <v/>
      </c>
    </row>
    <row r="651">
      <c r="A651" s="2" t="str">
        <f t="shared" si="1"/>
        <v>100</v>
      </c>
      <c r="B651" s="2">
        <f t="shared" si="2"/>
        <v>0</v>
      </c>
      <c r="C651" s="2" t="s">
        <v>199</v>
      </c>
      <c r="D651" s="2" t="s">
        <v>1088</v>
      </c>
      <c r="E651" s="2">
        <f t="shared" si="3"/>
        <v>0</v>
      </c>
    </row>
    <row r="652">
      <c r="A652" s="2" t="str">
        <f t="shared" si="1"/>
        <v>01</v>
      </c>
      <c r="B652" s="2">
        <f t="shared" si="2"/>
        <v>0</v>
      </c>
      <c r="C652" s="2" t="s">
        <v>201</v>
      </c>
      <c r="D652" s="2" t="s">
        <v>1089</v>
      </c>
      <c r="E652" s="2" t="str">
        <f t="shared" si="3"/>
        <v/>
      </c>
    </row>
    <row r="653">
      <c r="A653" s="2" t="str">
        <f t="shared" si="1"/>
        <v>02</v>
      </c>
      <c r="B653" s="2">
        <f t="shared" si="2"/>
        <v>0</v>
      </c>
      <c r="C653" s="2" t="s">
        <v>201</v>
      </c>
      <c r="D653" s="2" t="s">
        <v>1090</v>
      </c>
      <c r="E653" s="2" t="str">
        <f t="shared" si="3"/>
        <v/>
      </c>
    </row>
    <row r="654">
      <c r="A654" s="2" t="str">
        <f t="shared" si="1"/>
        <v>03</v>
      </c>
      <c r="B654" s="2">
        <f t="shared" si="2"/>
        <v>0</v>
      </c>
      <c r="C654" s="2" t="s">
        <v>201</v>
      </c>
      <c r="D654" s="2" t="s">
        <v>1091</v>
      </c>
      <c r="E654" s="2" t="str">
        <f t="shared" si="3"/>
        <v/>
      </c>
    </row>
    <row r="655">
      <c r="A655" s="2" t="str">
        <f t="shared" si="1"/>
        <v>04</v>
      </c>
      <c r="B655" s="2">
        <f t="shared" si="2"/>
        <v>0</v>
      </c>
      <c r="C655" s="2" t="s">
        <v>201</v>
      </c>
      <c r="D655" s="2" t="s">
        <v>1092</v>
      </c>
      <c r="E655" s="2" t="str">
        <f t="shared" si="3"/>
        <v/>
      </c>
    </row>
    <row r="656">
      <c r="A656" s="2" t="str">
        <f t="shared" si="1"/>
        <v>05</v>
      </c>
      <c r="B656" s="2">
        <f t="shared" si="2"/>
        <v>0</v>
      </c>
      <c r="C656" s="2" t="s">
        <v>201</v>
      </c>
      <c r="D656" s="2" t="s">
        <v>1093</v>
      </c>
      <c r="E656" s="2" t="str">
        <f t="shared" si="3"/>
        <v/>
      </c>
    </row>
    <row r="657">
      <c r="A657" s="2" t="str">
        <f t="shared" si="1"/>
        <v>06</v>
      </c>
      <c r="B657" s="2">
        <f t="shared" si="2"/>
        <v>0</v>
      </c>
      <c r="C657" s="2" t="s">
        <v>201</v>
      </c>
      <c r="D657" s="2" t="s">
        <v>1094</v>
      </c>
      <c r="E657" s="2" t="str">
        <f t="shared" si="3"/>
        <v/>
      </c>
    </row>
    <row r="658">
      <c r="A658" s="2" t="str">
        <f t="shared" si="1"/>
        <v>07</v>
      </c>
      <c r="B658" s="2">
        <f t="shared" si="2"/>
        <v>0</v>
      </c>
      <c r="C658" s="2" t="s">
        <v>201</v>
      </c>
      <c r="D658" s="2" t="s">
        <v>1095</v>
      </c>
      <c r="E658" s="2" t="str">
        <f t="shared" si="3"/>
        <v/>
      </c>
    </row>
    <row r="659">
      <c r="A659" s="2" t="str">
        <f t="shared" si="1"/>
        <v>08</v>
      </c>
      <c r="B659" s="2">
        <f t="shared" si="2"/>
        <v>0</v>
      </c>
      <c r="C659" s="2" t="s">
        <v>201</v>
      </c>
      <c r="D659" s="2" t="s">
        <v>1096</v>
      </c>
      <c r="E659" s="2" t="str">
        <f t="shared" si="3"/>
        <v/>
      </c>
    </row>
    <row r="660">
      <c r="A660" s="2" t="str">
        <f t="shared" si="1"/>
        <v>09</v>
      </c>
      <c r="B660" s="2">
        <f t="shared" si="2"/>
        <v>0</v>
      </c>
      <c r="C660" s="2" t="s">
        <v>201</v>
      </c>
      <c r="D660" s="2" t="s">
        <v>1097</v>
      </c>
      <c r="E660" s="2" t="str">
        <f t="shared" si="3"/>
        <v/>
      </c>
    </row>
    <row r="661">
      <c r="A661" s="2" t="str">
        <f t="shared" si="1"/>
        <v>10</v>
      </c>
      <c r="B661" s="2">
        <f t="shared" si="2"/>
        <v>0</v>
      </c>
      <c r="C661" s="2" t="s">
        <v>201</v>
      </c>
      <c r="D661" s="2" t="s">
        <v>1098</v>
      </c>
      <c r="E661" s="2" t="str">
        <f t="shared" si="3"/>
        <v/>
      </c>
    </row>
    <row r="662">
      <c r="A662" s="2" t="str">
        <f t="shared" si="1"/>
        <v>11</v>
      </c>
      <c r="B662" s="2">
        <f t="shared" si="2"/>
        <v>0</v>
      </c>
      <c r="C662" s="2" t="s">
        <v>201</v>
      </c>
      <c r="D662" s="2" t="s">
        <v>1099</v>
      </c>
      <c r="E662" s="2" t="str">
        <f t="shared" si="3"/>
        <v/>
      </c>
    </row>
    <row r="663">
      <c r="A663" s="2" t="str">
        <f t="shared" si="1"/>
        <v>12</v>
      </c>
      <c r="B663" s="2">
        <f t="shared" si="2"/>
        <v>0</v>
      </c>
      <c r="C663" s="2" t="s">
        <v>201</v>
      </c>
      <c r="D663" s="2" t="s">
        <v>1100</v>
      </c>
      <c r="E663" s="2" t="str">
        <f t="shared" si="3"/>
        <v/>
      </c>
    </row>
    <row r="664">
      <c r="A664" s="2" t="str">
        <f t="shared" si="1"/>
        <v>13</v>
      </c>
      <c r="B664" s="2">
        <f t="shared" si="2"/>
        <v>0</v>
      </c>
      <c r="C664" s="2" t="s">
        <v>201</v>
      </c>
      <c r="D664" s="2" t="s">
        <v>1101</v>
      </c>
      <c r="E664" s="2" t="str">
        <f t="shared" si="3"/>
        <v/>
      </c>
    </row>
    <row r="665">
      <c r="A665" s="2" t="str">
        <f t="shared" si="1"/>
        <v>100</v>
      </c>
      <c r="B665" s="2">
        <f t="shared" si="2"/>
        <v>0</v>
      </c>
      <c r="C665" s="2" t="s">
        <v>201</v>
      </c>
      <c r="D665" s="2" t="s">
        <v>1102</v>
      </c>
      <c r="E665" s="2">
        <f t="shared" si="3"/>
        <v>0</v>
      </c>
    </row>
    <row r="666">
      <c r="A666" s="2" t="str">
        <f t="shared" si="1"/>
        <v>01</v>
      </c>
      <c r="B666" s="2">
        <f t="shared" si="2"/>
        <v>0</v>
      </c>
      <c r="C666" s="2" t="s">
        <v>203</v>
      </c>
      <c r="D666" s="2" t="s">
        <v>1103</v>
      </c>
      <c r="E666" s="2" t="str">
        <f t="shared" si="3"/>
        <v/>
      </c>
    </row>
    <row r="667">
      <c r="A667" s="2" t="str">
        <f t="shared" si="1"/>
        <v>02</v>
      </c>
      <c r="B667" s="2">
        <f t="shared" si="2"/>
        <v>0</v>
      </c>
      <c r="C667" s="2" t="s">
        <v>203</v>
      </c>
      <c r="D667" s="2" t="s">
        <v>1104</v>
      </c>
      <c r="E667" s="2" t="str">
        <f t="shared" si="3"/>
        <v/>
      </c>
    </row>
    <row r="668">
      <c r="A668" s="2" t="str">
        <f t="shared" si="1"/>
        <v>03</v>
      </c>
      <c r="B668" s="2">
        <f t="shared" si="2"/>
        <v>0</v>
      </c>
      <c r="C668" s="2" t="s">
        <v>203</v>
      </c>
      <c r="D668" s="2" t="s">
        <v>1105</v>
      </c>
      <c r="E668" s="2" t="str">
        <f t="shared" si="3"/>
        <v/>
      </c>
    </row>
    <row r="669">
      <c r="A669" s="2" t="str">
        <f t="shared" si="1"/>
        <v>04</v>
      </c>
      <c r="B669" s="2">
        <f t="shared" si="2"/>
        <v>0</v>
      </c>
      <c r="C669" s="2" t="s">
        <v>203</v>
      </c>
      <c r="D669" s="2" t="s">
        <v>1106</v>
      </c>
      <c r="E669" s="2" t="str">
        <f t="shared" si="3"/>
        <v/>
      </c>
    </row>
    <row r="670">
      <c r="A670" s="2" t="str">
        <f t="shared" si="1"/>
        <v>05</v>
      </c>
      <c r="B670" s="2">
        <f t="shared" si="2"/>
        <v>0</v>
      </c>
      <c r="C670" s="2" t="s">
        <v>203</v>
      </c>
      <c r="D670" s="2" t="s">
        <v>1107</v>
      </c>
      <c r="E670" s="2" t="str">
        <f t="shared" si="3"/>
        <v/>
      </c>
    </row>
    <row r="671">
      <c r="A671" s="2" t="str">
        <f t="shared" si="1"/>
        <v>06</v>
      </c>
      <c r="B671" s="2">
        <f t="shared" si="2"/>
        <v>0</v>
      </c>
      <c r="C671" s="2" t="s">
        <v>203</v>
      </c>
      <c r="D671" s="2" t="s">
        <v>1108</v>
      </c>
      <c r="E671" s="2" t="str">
        <f t="shared" si="3"/>
        <v/>
      </c>
    </row>
    <row r="672">
      <c r="A672" s="2" t="str">
        <f t="shared" si="1"/>
        <v>07</v>
      </c>
      <c r="B672" s="2">
        <f t="shared" si="2"/>
        <v>0</v>
      </c>
      <c r="C672" s="2" t="s">
        <v>203</v>
      </c>
      <c r="D672" s="2" t="s">
        <v>1109</v>
      </c>
      <c r="E672" s="2" t="str">
        <f t="shared" si="3"/>
        <v/>
      </c>
    </row>
    <row r="673">
      <c r="A673" s="2" t="str">
        <f t="shared" si="1"/>
        <v>08</v>
      </c>
      <c r="B673" s="2">
        <f t="shared" si="2"/>
        <v>0</v>
      </c>
      <c r="C673" s="2" t="s">
        <v>203</v>
      </c>
      <c r="D673" s="2" t="s">
        <v>1110</v>
      </c>
      <c r="E673" s="2" t="str">
        <f t="shared" si="3"/>
        <v/>
      </c>
    </row>
    <row r="674">
      <c r="A674" s="2" t="str">
        <f t="shared" si="1"/>
        <v>09</v>
      </c>
      <c r="B674" s="2">
        <f t="shared" si="2"/>
        <v>0</v>
      </c>
      <c r="C674" s="2" t="s">
        <v>203</v>
      </c>
      <c r="D674" s="2" t="s">
        <v>1111</v>
      </c>
      <c r="E674" s="2" t="str">
        <f t="shared" si="3"/>
        <v/>
      </c>
    </row>
    <row r="675">
      <c r="A675" s="2" t="str">
        <f t="shared" si="1"/>
        <v>10</v>
      </c>
      <c r="B675" s="2">
        <f t="shared" si="2"/>
        <v>0</v>
      </c>
      <c r="C675" s="2" t="s">
        <v>203</v>
      </c>
      <c r="D675" s="2" t="s">
        <v>1112</v>
      </c>
      <c r="E675" s="2" t="str">
        <f t="shared" si="3"/>
        <v/>
      </c>
    </row>
    <row r="676">
      <c r="A676" s="2" t="str">
        <f t="shared" si="1"/>
        <v>11</v>
      </c>
      <c r="B676" s="2">
        <f t="shared" si="2"/>
        <v>0</v>
      </c>
      <c r="C676" s="2" t="s">
        <v>203</v>
      </c>
      <c r="D676" s="2" t="s">
        <v>1113</v>
      </c>
      <c r="E676" s="2" t="str">
        <f t="shared" si="3"/>
        <v/>
      </c>
    </row>
    <row r="677">
      <c r="A677" s="2" t="str">
        <f t="shared" si="1"/>
        <v>12</v>
      </c>
      <c r="B677" s="2">
        <f t="shared" si="2"/>
        <v>0</v>
      </c>
      <c r="C677" s="2" t="s">
        <v>203</v>
      </c>
      <c r="D677" s="2" t="s">
        <v>1114</v>
      </c>
      <c r="E677" s="2" t="str">
        <f t="shared" si="3"/>
        <v/>
      </c>
    </row>
    <row r="678">
      <c r="A678" s="2" t="str">
        <f t="shared" si="1"/>
        <v>13</v>
      </c>
      <c r="B678" s="2">
        <f t="shared" si="2"/>
        <v>0</v>
      </c>
      <c r="C678" s="2" t="s">
        <v>203</v>
      </c>
      <c r="D678" s="2" t="s">
        <v>1115</v>
      </c>
      <c r="E678" s="2" t="str">
        <f t="shared" si="3"/>
        <v/>
      </c>
    </row>
    <row r="679">
      <c r="A679" s="2" t="str">
        <f t="shared" si="1"/>
        <v>100</v>
      </c>
      <c r="B679" s="2">
        <f t="shared" si="2"/>
        <v>0</v>
      </c>
      <c r="C679" s="2" t="s">
        <v>203</v>
      </c>
      <c r="D679" s="2" t="s">
        <v>1116</v>
      </c>
      <c r="E679" s="2">
        <f t="shared" si="3"/>
        <v>0</v>
      </c>
    </row>
    <row r="680">
      <c r="A680" s="2" t="str">
        <f t="shared" si="1"/>
        <v>01</v>
      </c>
      <c r="B680" s="2">
        <f t="shared" si="2"/>
        <v>0</v>
      </c>
      <c r="C680" s="2" t="s">
        <v>205</v>
      </c>
      <c r="D680" s="2" t="s">
        <v>1117</v>
      </c>
      <c r="E680" s="2" t="str">
        <f t="shared" si="3"/>
        <v/>
      </c>
    </row>
    <row r="681">
      <c r="A681" s="2" t="str">
        <f t="shared" si="1"/>
        <v>02</v>
      </c>
      <c r="B681" s="2">
        <f t="shared" si="2"/>
        <v>0</v>
      </c>
      <c r="C681" s="2" t="s">
        <v>205</v>
      </c>
      <c r="D681" s="2" t="s">
        <v>1118</v>
      </c>
      <c r="E681" s="2" t="str">
        <f t="shared" si="3"/>
        <v/>
      </c>
    </row>
    <row r="682">
      <c r="A682" s="2" t="str">
        <f t="shared" si="1"/>
        <v>03</v>
      </c>
      <c r="B682" s="2">
        <f t="shared" si="2"/>
        <v>0</v>
      </c>
      <c r="C682" s="2" t="s">
        <v>205</v>
      </c>
      <c r="D682" s="2" t="s">
        <v>1119</v>
      </c>
      <c r="E682" s="2" t="str">
        <f t="shared" si="3"/>
        <v/>
      </c>
    </row>
    <row r="683">
      <c r="A683" s="2" t="str">
        <f t="shared" si="1"/>
        <v>04</v>
      </c>
      <c r="B683" s="2">
        <f t="shared" si="2"/>
        <v>0</v>
      </c>
      <c r="C683" s="2" t="s">
        <v>205</v>
      </c>
      <c r="D683" s="2" t="s">
        <v>1120</v>
      </c>
      <c r="E683" s="2" t="str">
        <f t="shared" si="3"/>
        <v/>
      </c>
    </row>
    <row r="684">
      <c r="A684" s="2" t="str">
        <f t="shared" si="1"/>
        <v>05</v>
      </c>
      <c r="B684" s="2">
        <f t="shared" si="2"/>
        <v>0</v>
      </c>
      <c r="C684" s="2" t="s">
        <v>205</v>
      </c>
      <c r="D684" s="2" t="s">
        <v>1121</v>
      </c>
      <c r="E684" s="2" t="str">
        <f t="shared" si="3"/>
        <v/>
      </c>
    </row>
    <row r="685">
      <c r="A685" s="2" t="str">
        <f t="shared" si="1"/>
        <v>06</v>
      </c>
      <c r="B685" s="2">
        <f t="shared" si="2"/>
        <v>0</v>
      </c>
      <c r="C685" s="2" t="s">
        <v>205</v>
      </c>
      <c r="D685" s="2" t="s">
        <v>1122</v>
      </c>
      <c r="E685" s="2" t="str">
        <f t="shared" si="3"/>
        <v/>
      </c>
    </row>
    <row r="686">
      <c r="A686" s="2" t="str">
        <f t="shared" si="1"/>
        <v>07</v>
      </c>
      <c r="B686" s="2">
        <f t="shared" si="2"/>
        <v>0</v>
      </c>
      <c r="C686" s="2" t="s">
        <v>205</v>
      </c>
      <c r="D686" s="2" t="s">
        <v>1123</v>
      </c>
      <c r="E686" s="2" t="str">
        <f t="shared" si="3"/>
        <v/>
      </c>
    </row>
    <row r="687">
      <c r="A687" s="2" t="str">
        <f t="shared" si="1"/>
        <v>08</v>
      </c>
      <c r="B687" s="2">
        <f t="shared" si="2"/>
        <v>0</v>
      </c>
      <c r="C687" s="2" t="s">
        <v>205</v>
      </c>
      <c r="D687" s="2" t="s">
        <v>1124</v>
      </c>
      <c r="E687" s="2" t="str">
        <f t="shared" si="3"/>
        <v/>
      </c>
    </row>
    <row r="688">
      <c r="A688" s="2" t="str">
        <f t="shared" si="1"/>
        <v>09</v>
      </c>
      <c r="B688" s="2">
        <f t="shared" si="2"/>
        <v>0</v>
      </c>
      <c r="C688" s="2" t="s">
        <v>205</v>
      </c>
      <c r="D688" s="2" t="s">
        <v>1125</v>
      </c>
      <c r="E688" s="2" t="str">
        <f t="shared" si="3"/>
        <v/>
      </c>
    </row>
    <row r="689">
      <c r="A689" s="2" t="str">
        <f t="shared" si="1"/>
        <v>10</v>
      </c>
      <c r="B689" s="2">
        <f t="shared" si="2"/>
        <v>0</v>
      </c>
      <c r="C689" s="2" t="s">
        <v>205</v>
      </c>
      <c r="D689" s="2" t="s">
        <v>1126</v>
      </c>
      <c r="E689" s="2" t="str">
        <f t="shared" si="3"/>
        <v/>
      </c>
    </row>
    <row r="690">
      <c r="A690" s="2" t="str">
        <f t="shared" si="1"/>
        <v>11</v>
      </c>
      <c r="B690" s="2">
        <f t="shared" si="2"/>
        <v>0</v>
      </c>
      <c r="C690" s="2" t="s">
        <v>205</v>
      </c>
      <c r="D690" s="2" t="s">
        <v>1127</v>
      </c>
      <c r="E690" s="2" t="str">
        <f t="shared" si="3"/>
        <v/>
      </c>
    </row>
    <row r="691">
      <c r="A691" s="2" t="str">
        <f t="shared" si="1"/>
        <v>12</v>
      </c>
      <c r="B691" s="2">
        <f t="shared" si="2"/>
        <v>0</v>
      </c>
      <c r="C691" s="2" t="s">
        <v>205</v>
      </c>
      <c r="D691" s="2" t="s">
        <v>1128</v>
      </c>
      <c r="E691" s="2" t="str">
        <f t="shared" si="3"/>
        <v/>
      </c>
    </row>
    <row r="692">
      <c r="A692" s="2" t="str">
        <f t="shared" si="1"/>
        <v>13</v>
      </c>
      <c r="B692" s="2">
        <f t="shared" si="2"/>
        <v>0</v>
      </c>
      <c r="C692" s="2" t="s">
        <v>205</v>
      </c>
      <c r="D692" s="2" t="s">
        <v>1129</v>
      </c>
      <c r="E692" s="2" t="str">
        <f t="shared" si="3"/>
        <v/>
      </c>
    </row>
    <row r="693">
      <c r="A693" s="2" t="str">
        <f t="shared" si="1"/>
        <v>100</v>
      </c>
      <c r="B693" s="2">
        <f t="shared" si="2"/>
        <v>0</v>
      </c>
      <c r="C693" s="2" t="s">
        <v>205</v>
      </c>
      <c r="D693" s="2" t="s">
        <v>1130</v>
      </c>
      <c r="E693" s="2">
        <f t="shared" si="3"/>
        <v>0</v>
      </c>
    </row>
    <row r="694">
      <c r="A694" s="2" t="str">
        <f t="shared" si="1"/>
        <v>01</v>
      </c>
      <c r="B694" s="2">
        <f t="shared" si="2"/>
        <v>0</v>
      </c>
      <c r="C694" s="2" t="s">
        <v>208</v>
      </c>
      <c r="D694" s="2" t="s">
        <v>1131</v>
      </c>
      <c r="E694" s="2" t="str">
        <f t="shared" si="3"/>
        <v/>
      </c>
    </row>
    <row r="695">
      <c r="A695" s="2" t="str">
        <f t="shared" si="1"/>
        <v>02</v>
      </c>
      <c r="B695" s="2">
        <f t="shared" si="2"/>
        <v>0</v>
      </c>
      <c r="C695" s="2" t="s">
        <v>208</v>
      </c>
      <c r="D695" s="2" t="s">
        <v>1132</v>
      </c>
      <c r="E695" s="2" t="str">
        <f t="shared" si="3"/>
        <v/>
      </c>
    </row>
    <row r="696">
      <c r="A696" s="2" t="str">
        <f t="shared" si="1"/>
        <v>03</v>
      </c>
      <c r="B696" s="2">
        <f t="shared" si="2"/>
        <v>0</v>
      </c>
      <c r="C696" s="2" t="s">
        <v>208</v>
      </c>
      <c r="D696" s="2" t="s">
        <v>1133</v>
      </c>
      <c r="E696" s="2" t="str">
        <f t="shared" si="3"/>
        <v/>
      </c>
    </row>
    <row r="697">
      <c r="A697" s="2" t="str">
        <f t="shared" si="1"/>
        <v>04</v>
      </c>
      <c r="B697" s="2">
        <f t="shared" si="2"/>
        <v>0</v>
      </c>
      <c r="C697" s="2" t="s">
        <v>208</v>
      </c>
      <c r="D697" s="2" t="s">
        <v>1134</v>
      </c>
      <c r="E697" s="2" t="str">
        <f t="shared" si="3"/>
        <v/>
      </c>
    </row>
    <row r="698">
      <c r="A698" s="2" t="str">
        <f t="shared" si="1"/>
        <v>05</v>
      </c>
      <c r="B698" s="2">
        <f t="shared" si="2"/>
        <v>0</v>
      </c>
      <c r="C698" s="2" t="s">
        <v>208</v>
      </c>
      <c r="D698" s="2" t="s">
        <v>1135</v>
      </c>
      <c r="E698" s="2" t="str">
        <f t="shared" si="3"/>
        <v/>
      </c>
    </row>
    <row r="699">
      <c r="A699" s="2" t="str">
        <f t="shared" si="1"/>
        <v>06</v>
      </c>
      <c r="B699" s="2">
        <f t="shared" si="2"/>
        <v>0</v>
      </c>
      <c r="C699" s="2" t="s">
        <v>208</v>
      </c>
      <c r="D699" s="2" t="s">
        <v>1136</v>
      </c>
      <c r="E699" s="2" t="str">
        <f t="shared" si="3"/>
        <v/>
      </c>
    </row>
    <row r="700">
      <c r="A700" s="2" t="str">
        <f t="shared" si="1"/>
        <v>07</v>
      </c>
      <c r="B700" s="2">
        <f t="shared" si="2"/>
        <v>0</v>
      </c>
      <c r="C700" s="2" t="s">
        <v>208</v>
      </c>
      <c r="D700" s="2" t="s">
        <v>1137</v>
      </c>
      <c r="E700" s="2" t="str">
        <f t="shared" si="3"/>
        <v/>
      </c>
    </row>
    <row r="701">
      <c r="A701" s="2" t="str">
        <f t="shared" si="1"/>
        <v>08</v>
      </c>
      <c r="B701" s="2">
        <f t="shared" si="2"/>
        <v>0</v>
      </c>
      <c r="C701" s="2" t="s">
        <v>208</v>
      </c>
      <c r="D701" s="2" t="s">
        <v>1138</v>
      </c>
      <c r="E701" s="2" t="str">
        <f t="shared" si="3"/>
        <v/>
      </c>
    </row>
    <row r="702">
      <c r="A702" s="2" t="str">
        <f t="shared" si="1"/>
        <v>09</v>
      </c>
      <c r="B702" s="2">
        <f t="shared" si="2"/>
        <v>0</v>
      </c>
      <c r="C702" s="2" t="s">
        <v>208</v>
      </c>
      <c r="D702" s="2" t="s">
        <v>1139</v>
      </c>
      <c r="E702" s="2" t="str">
        <f t="shared" si="3"/>
        <v/>
      </c>
    </row>
    <row r="703">
      <c r="A703" s="2" t="str">
        <f t="shared" si="1"/>
        <v>10</v>
      </c>
      <c r="B703" s="2">
        <f t="shared" si="2"/>
        <v>0</v>
      </c>
      <c r="C703" s="2" t="s">
        <v>208</v>
      </c>
      <c r="D703" s="2" t="s">
        <v>1140</v>
      </c>
      <c r="E703" s="2" t="str">
        <f t="shared" si="3"/>
        <v/>
      </c>
    </row>
    <row r="704">
      <c r="A704" s="2" t="str">
        <f t="shared" si="1"/>
        <v>11</v>
      </c>
      <c r="B704" s="2">
        <f t="shared" si="2"/>
        <v>0</v>
      </c>
      <c r="C704" s="2" t="s">
        <v>208</v>
      </c>
      <c r="D704" s="2" t="s">
        <v>1141</v>
      </c>
      <c r="E704" s="2" t="str">
        <f t="shared" si="3"/>
        <v/>
      </c>
    </row>
    <row r="705">
      <c r="A705" s="2" t="str">
        <f t="shared" si="1"/>
        <v>12</v>
      </c>
      <c r="B705" s="2">
        <f t="shared" si="2"/>
        <v>0</v>
      </c>
      <c r="C705" s="2" t="s">
        <v>208</v>
      </c>
      <c r="D705" s="2" t="s">
        <v>1142</v>
      </c>
      <c r="E705" s="2" t="str">
        <f t="shared" si="3"/>
        <v/>
      </c>
    </row>
    <row r="706">
      <c r="A706" s="2" t="str">
        <f t="shared" si="1"/>
        <v>13</v>
      </c>
      <c r="B706" s="2">
        <f t="shared" si="2"/>
        <v>0</v>
      </c>
      <c r="C706" s="2" t="s">
        <v>208</v>
      </c>
      <c r="D706" s="2" t="s">
        <v>1143</v>
      </c>
      <c r="E706" s="2" t="str">
        <f t="shared" si="3"/>
        <v/>
      </c>
    </row>
    <row r="707">
      <c r="A707" s="2" t="str">
        <f t="shared" si="1"/>
        <v>100</v>
      </c>
      <c r="B707" s="2">
        <f t="shared" si="2"/>
        <v>0</v>
      </c>
      <c r="C707" s="2" t="s">
        <v>208</v>
      </c>
      <c r="D707" s="2" t="s">
        <v>1144</v>
      </c>
      <c r="E707" s="2">
        <f t="shared" si="3"/>
        <v>0</v>
      </c>
    </row>
    <row r="708">
      <c r="A708" s="2" t="str">
        <f t="shared" si="1"/>
        <v>01</v>
      </c>
      <c r="B708" s="2">
        <f t="shared" si="2"/>
        <v>0</v>
      </c>
      <c r="C708" s="2" t="s">
        <v>211</v>
      </c>
      <c r="D708" s="2" t="s">
        <v>1145</v>
      </c>
      <c r="E708" s="2" t="str">
        <f t="shared" si="3"/>
        <v/>
      </c>
    </row>
    <row r="709">
      <c r="A709" s="2" t="str">
        <f t="shared" si="1"/>
        <v>02</v>
      </c>
      <c r="B709" s="2">
        <f t="shared" si="2"/>
        <v>0</v>
      </c>
      <c r="C709" s="2" t="s">
        <v>211</v>
      </c>
      <c r="D709" s="2" t="s">
        <v>1146</v>
      </c>
      <c r="E709" s="2" t="str">
        <f t="shared" si="3"/>
        <v/>
      </c>
    </row>
    <row r="710">
      <c r="A710" s="2" t="str">
        <f t="shared" si="1"/>
        <v>03</v>
      </c>
      <c r="B710" s="2">
        <f t="shared" si="2"/>
        <v>0</v>
      </c>
      <c r="C710" s="2" t="s">
        <v>211</v>
      </c>
      <c r="D710" s="2" t="s">
        <v>1147</v>
      </c>
      <c r="E710" s="2" t="str">
        <f t="shared" si="3"/>
        <v/>
      </c>
    </row>
    <row r="711">
      <c r="A711" s="2" t="str">
        <f t="shared" si="1"/>
        <v>04</v>
      </c>
      <c r="B711" s="2">
        <f t="shared" si="2"/>
        <v>0</v>
      </c>
      <c r="C711" s="2" t="s">
        <v>211</v>
      </c>
      <c r="D711" s="2" t="s">
        <v>1148</v>
      </c>
      <c r="E711" s="2" t="str">
        <f t="shared" si="3"/>
        <v/>
      </c>
    </row>
    <row r="712">
      <c r="A712" s="2" t="str">
        <f t="shared" si="1"/>
        <v>05</v>
      </c>
      <c r="B712" s="2">
        <f t="shared" si="2"/>
        <v>0</v>
      </c>
      <c r="C712" s="2" t="s">
        <v>211</v>
      </c>
      <c r="D712" s="2" t="s">
        <v>1149</v>
      </c>
      <c r="E712" s="2" t="str">
        <f t="shared" si="3"/>
        <v/>
      </c>
    </row>
    <row r="713">
      <c r="A713" s="2" t="str">
        <f t="shared" si="1"/>
        <v>06</v>
      </c>
      <c r="B713" s="2">
        <f t="shared" si="2"/>
        <v>0</v>
      </c>
      <c r="C713" s="2" t="s">
        <v>211</v>
      </c>
      <c r="D713" s="2" t="s">
        <v>1150</v>
      </c>
      <c r="E713" s="2" t="str">
        <f t="shared" si="3"/>
        <v/>
      </c>
    </row>
    <row r="714">
      <c r="A714" s="2" t="str">
        <f t="shared" si="1"/>
        <v>07</v>
      </c>
      <c r="B714" s="2">
        <f t="shared" si="2"/>
        <v>0</v>
      </c>
      <c r="C714" s="2" t="s">
        <v>211</v>
      </c>
      <c r="D714" s="2" t="s">
        <v>1151</v>
      </c>
      <c r="E714" s="2" t="str">
        <f t="shared" si="3"/>
        <v/>
      </c>
    </row>
    <row r="715">
      <c r="A715" s="2" t="str">
        <f t="shared" si="1"/>
        <v>08</v>
      </c>
      <c r="B715" s="2">
        <f t="shared" si="2"/>
        <v>0</v>
      </c>
      <c r="C715" s="2" t="s">
        <v>211</v>
      </c>
      <c r="D715" s="2" t="s">
        <v>1152</v>
      </c>
      <c r="E715" s="2" t="str">
        <f t="shared" si="3"/>
        <v/>
      </c>
    </row>
    <row r="716">
      <c r="A716" s="2" t="str">
        <f t="shared" si="1"/>
        <v>09</v>
      </c>
      <c r="B716" s="2">
        <f t="shared" si="2"/>
        <v>0</v>
      </c>
      <c r="C716" s="2" t="s">
        <v>211</v>
      </c>
      <c r="D716" s="2" t="s">
        <v>1153</v>
      </c>
      <c r="E716" s="2" t="str">
        <f t="shared" si="3"/>
        <v/>
      </c>
    </row>
    <row r="717">
      <c r="A717" s="2" t="str">
        <f t="shared" si="1"/>
        <v>10</v>
      </c>
      <c r="B717" s="2">
        <f t="shared" si="2"/>
        <v>0</v>
      </c>
      <c r="C717" s="2" t="s">
        <v>211</v>
      </c>
      <c r="D717" s="2" t="s">
        <v>1154</v>
      </c>
      <c r="E717" s="2" t="str">
        <f t="shared" si="3"/>
        <v/>
      </c>
    </row>
    <row r="718">
      <c r="A718" s="2" t="str">
        <f t="shared" si="1"/>
        <v>11</v>
      </c>
      <c r="B718" s="2">
        <f t="shared" si="2"/>
        <v>0</v>
      </c>
      <c r="C718" s="2" t="s">
        <v>211</v>
      </c>
      <c r="D718" s="2" t="s">
        <v>1155</v>
      </c>
      <c r="E718" s="2" t="str">
        <f t="shared" si="3"/>
        <v/>
      </c>
    </row>
    <row r="719">
      <c r="A719" s="2" t="str">
        <f t="shared" si="1"/>
        <v>12</v>
      </c>
      <c r="B719" s="2">
        <f t="shared" si="2"/>
        <v>0</v>
      </c>
      <c r="C719" s="2" t="s">
        <v>211</v>
      </c>
      <c r="D719" s="2" t="s">
        <v>1156</v>
      </c>
      <c r="E719" s="2" t="str">
        <f t="shared" si="3"/>
        <v/>
      </c>
    </row>
    <row r="720">
      <c r="A720" s="2" t="str">
        <f t="shared" si="1"/>
        <v>13</v>
      </c>
      <c r="B720" s="2">
        <f t="shared" si="2"/>
        <v>0</v>
      </c>
      <c r="C720" s="2" t="s">
        <v>211</v>
      </c>
      <c r="D720" s="2" t="s">
        <v>1157</v>
      </c>
      <c r="E720" s="2" t="str">
        <f t="shared" si="3"/>
        <v/>
      </c>
    </row>
    <row r="721">
      <c r="A721" s="2" t="str">
        <f t="shared" si="1"/>
        <v>100</v>
      </c>
      <c r="B721" s="2">
        <f t="shared" si="2"/>
        <v>0</v>
      </c>
      <c r="C721" s="2" t="s">
        <v>211</v>
      </c>
      <c r="D721" s="2" t="s">
        <v>1158</v>
      </c>
      <c r="E721" s="2">
        <f t="shared" si="3"/>
        <v>0</v>
      </c>
    </row>
    <row r="722">
      <c r="A722" s="2" t="str">
        <f t="shared" si="1"/>
        <v>01</v>
      </c>
      <c r="B722" s="2">
        <f t="shared" si="2"/>
        <v>0</v>
      </c>
      <c r="C722" s="2" t="s">
        <v>212</v>
      </c>
      <c r="D722" s="2" t="s">
        <v>1159</v>
      </c>
      <c r="E722" s="2" t="str">
        <f t="shared" si="3"/>
        <v/>
      </c>
    </row>
    <row r="723">
      <c r="A723" s="2" t="str">
        <f t="shared" si="1"/>
        <v>02</v>
      </c>
      <c r="B723" s="2">
        <f t="shared" si="2"/>
        <v>0</v>
      </c>
      <c r="C723" s="2" t="s">
        <v>212</v>
      </c>
      <c r="D723" s="2" t="s">
        <v>1160</v>
      </c>
      <c r="E723" s="2" t="str">
        <f t="shared" si="3"/>
        <v/>
      </c>
    </row>
    <row r="724">
      <c r="A724" s="2" t="str">
        <f t="shared" si="1"/>
        <v>03</v>
      </c>
      <c r="B724" s="2">
        <f t="shared" si="2"/>
        <v>0</v>
      </c>
      <c r="C724" s="2" t="s">
        <v>212</v>
      </c>
      <c r="D724" s="2" t="s">
        <v>1161</v>
      </c>
      <c r="E724" s="2" t="str">
        <f t="shared" si="3"/>
        <v/>
      </c>
    </row>
    <row r="725">
      <c r="A725" s="2" t="str">
        <f t="shared" si="1"/>
        <v>04</v>
      </c>
      <c r="B725" s="2">
        <f t="shared" si="2"/>
        <v>0</v>
      </c>
      <c r="C725" s="2" t="s">
        <v>212</v>
      </c>
      <c r="D725" s="2" t="s">
        <v>1162</v>
      </c>
      <c r="E725" s="2" t="str">
        <f t="shared" si="3"/>
        <v/>
      </c>
    </row>
    <row r="726">
      <c r="A726" s="2" t="str">
        <f t="shared" si="1"/>
        <v>05</v>
      </c>
      <c r="B726" s="2">
        <f t="shared" si="2"/>
        <v>0</v>
      </c>
      <c r="C726" s="2" t="s">
        <v>212</v>
      </c>
      <c r="D726" s="2" t="s">
        <v>1163</v>
      </c>
      <c r="E726" s="2" t="str">
        <f t="shared" si="3"/>
        <v/>
      </c>
    </row>
    <row r="727">
      <c r="A727" s="2" t="str">
        <f t="shared" si="1"/>
        <v>06</v>
      </c>
      <c r="B727" s="2">
        <f t="shared" si="2"/>
        <v>0</v>
      </c>
      <c r="C727" s="2" t="s">
        <v>212</v>
      </c>
      <c r="D727" s="2" t="s">
        <v>1164</v>
      </c>
      <c r="E727" s="2" t="str">
        <f t="shared" si="3"/>
        <v/>
      </c>
    </row>
    <row r="728">
      <c r="A728" s="2" t="str">
        <f t="shared" si="1"/>
        <v>07</v>
      </c>
      <c r="B728" s="2">
        <f t="shared" si="2"/>
        <v>0</v>
      </c>
      <c r="C728" s="2" t="s">
        <v>212</v>
      </c>
      <c r="D728" s="2" t="s">
        <v>1165</v>
      </c>
      <c r="E728" s="2" t="str">
        <f t="shared" si="3"/>
        <v/>
      </c>
    </row>
    <row r="729">
      <c r="A729" s="2" t="str">
        <f t="shared" si="1"/>
        <v>08</v>
      </c>
      <c r="B729" s="2">
        <f t="shared" si="2"/>
        <v>0</v>
      </c>
      <c r="C729" s="2" t="s">
        <v>212</v>
      </c>
      <c r="D729" s="2" t="s">
        <v>1166</v>
      </c>
      <c r="E729" s="2" t="str">
        <f t="shared" si="3"/>
        <v/>
      </c>
    </row>
    <row r="730">
      <c r="A730" s="2" t="str">
        <f t="shared" si="1"/>
        <v>09</v>
      </c>
      <c r="B730" s="2">
        <f t="shared" si="2"/>
        <v>0</v>
      </c>
      <c r="C730" s="2" t="s">
        <v>212</v>
      </c>
      <c r="D730" s="2" t="s">
        <v>1167</v>
      </c>
      <c r="E730" s="2" t="str">
        <f t="shared" si="3"/>
        <v/>
      </c>
    </row>
    <row r="731">
      <c r="A731" s="2" t="str">
        <f t="shared" si="1"/>
        <v>10</v>
      </c>
      <c r="B731" s="2">
        <f t="shared" si="2"/>
        <v>0</v>
      </c>
      <c r="C731" s="2" t="s">
        <v>212</v>
      </c>
      <c r="D731" s="2" t="s">
        <v>1168</v>
      </c>
      <c r="E731" s="2" t="str">
        <f t="shared" si="3"/>
        <v/>
      </c>
    </row>
    <row r="732">
      <c r="A732" s="2" t="str">
        <f t="shared" si="1"/>
        <v>11</v>
      </c>
      <c r="B732" s="2">
        <f t="shared" si="2"/>
        <v>0</v>
      </c>
      <c r="C732" s="2" t="s">
        <v>212</v>
      </c>
      <c r="D732" s="2" t="s">
        <v>1169</v>
      </c>
      <c r="E732" s="2" t="str">
        <f t="shared" si="3"/>
        <v/>
      </c>
    </row>
    <row r="733">
      <c r="A733" s="2" t="str">
        <f t="shared" si="1"/>
        <v>12</v>
      </c>
      <c r="B733" s="2">
        <f t="shared" si="2"/>
        <v>0</v>
      </c>
      <c r="C733" s="2" t="s">
        <v>212</v>
      </c>
      <c r="D733" s="2" t="s">
        <v>1170</v>
      </c>
      <c r="E733" s="2" t="str">
        <f t="shared" si="3"/>
        <v/>
      </c>
    </row>
    <row r="734">
      <c r="A734" s="2" t="str">
        <f t="shared" si="1"/>
        <v>13</v>
      </c>
      <c r="B734" s="2">
        <f t="shared" si="2"/>
        <v>0</v>
      </c>
      <c r="C734" s="2" t="s">
        <v>212</v>
      </c>
      <c r="D734" s="2" t="s">
        <v>1171</v>
      </c>
      <c r="E734" s="2" t="str">
        <f t="shared" si="3"/>
        <v/>
      </c>
    </row>
    <row r="735">
      <c r="A735" s="2" t="str">
        <f t="shared" si="1"/>
        <v>100</v>
      </c>
      <c r="B735" s="2">
        <f t="shared" si="2"/>
        <v>0</v>
      </c>
      <c r="C735" s="2" t="s">
        <v>212</v>
      </c>
      <c r="D735" s="2" t="s">
        <v>1172</v>
      </c>
      <c r="E735" s="2">
        <f t="shared" si="3"/>
        <v>0</v>
      </c>
    </row>
    <row r="736">
      <c r="A736" s="2" t="str">
        <f t="shared" si="1"/>
        <v>01</v>
      </c>
      <c r="B736" s="2">
        <f t="shared" si="2"/>
        <v>0</v>
      </c>
      <c r="C736" s="2" t="s">
        <v>214</v>
      </c>
      <c r="D736" s="2" t="s">
        <v>1173</v>
      </c>
      <c r="E736" s="2" t="str">
        <f t="shared" si="3"/>
        <v/>
      </c>
    </row>
    <row r="737">
      <c r="A737" s="2" t="str">
        <f t="shared" si="1"/>
        <v>02</v>
      </c>
      <c r="B737" s="2">
        <f t="shared" si="2"/>
        <v>0</v>
      </c>
      <c r="C737" s="2" t="s">
        <v>214</v>
      </c>
      <c r="D737" s="2" t="s">
        <v>1174</v>
      </c>
      <c r="E737" s="2" t="str">
        <f t="shared" si="3"/>
        <v/>
      </c>
    </row>
    <row r="738">
      <c r="A738" s="2" t="str">
        <f t="shared" si="1"/>
        <v>03</v>
      </c>
      <c r="B738" s="2">
        <f t="shared" si="2"/>
        <v>0</v>
      </c>
      <c r="C738" s="2" t="s">
        <v>214</v>
      </c>
      <c r="D738" s="2" t="s">
        <v>1175</v>
      </c>
      <c r="E738" s="2" t="str">
        <f t="shared" si="3"/>
        <v/>
      </c>
    </row>
    <row r="739">
      <c r="A739" s="2" t="str">
        <f t="shared" si="1"/>
        <v>04</v>
      </c>
      <c r="B739" s="2">
        <f t="shared" si="2"/>
        <v>0</v>
      </c>
      <c r="C739" s="2" t="s">
        <v>214</v>
      </c>
      <c r="D739" s="2" t="s">
        <v>1176</v>
      </c>
      <c r="E739" s="2" t="str">
        <f t="shared" si="3"/>
        <v/>
      </c>
    </row>
    <row r="740">
      <c r="A740" s="2" t="str">
        <f t="shared" si="1"/>
        <v>05</v>
      </c>
      <c r="B740" s="2">
        <f t="shared" si="2"/>
        <v>0</v>
      </c>
      <c r="C740" s="2" t="s">
        <v>214</v>
      </c>
      <c r="D740" s="2" t="s">
        <v>1177</v>
      </c>
      <c r="E740" s="2" t="str">
        <f t="shared" si="3"/>
        <v/>
      </c>
    </row>
    <row r="741">
      <c r="A741" s="2" t="str">
        <f t="shared" si="1"/>
        <v>06</v>
      </c>
      <c r="B741" s="2">
        <f t="shared" si="2"/>
        <v>0</v>
      </c>
      <c r="C741" s="2" t="s">
        <v>214</v>
      </c>
      <c r="D741" s="2" t="s">
        <v>1178</v>
      </c>
      <c r="E741" s="2" t="str">
        <f t="shared" si="3"/>
        <v/>
      </c>
    </row>
    <row r="742">
      <c r="A742" s="2" t="str">
        <f t="shared" si="1"/>
        <v>07</v>
      </c>
      <c r="B742" s="2">
        <f t="shared" si="2"/>
        <v>0</v>
      </c>
      <c r="C742" s="2" t="s">
        <v>214</v>
      </c>
      <c r="D742" s="2" t="s">
        <v>1179</v>
      </c>
      <c r="E742" s="2" t="str">
        <f t="shared" si="3"/>
        <v/>
      </c>
    </row>
    <row r="743">
      <c r="A743" s="2" t="str">
        <f t="shared" si="1"/>
        <v>08</v>
      </c>
      <c r="B743" s="2">
        <f t="shared" si="2"/>
        <v>0</v>
      </c>
      <c r="C743" s="2" t="s">
        <v>214</v>
      </c>
      <c r="D743" s="2" t="s">
        <v>1180</v>
      </c>
      <c r="E743" s="2" t="str">
        <f t="shared" si="3"/>
        <v/>
      </c>
    </row>
    <row r="744">
      <c r="A744" s="2" t="str">
        <f t="shared" si="1"/>
        <v>09</v>
      </c>
      <c r="B744" s="2">
        <f t="shared" si="2"/>
        <v>0</v>
      </c>
      <c r="C744" s="2" t="s">
        <v>214</v>
      </c>
      <c r="D744" s="2" t="s">
        <v>1181</v>
      </c>
      <c r="E744" s="2" t="str">
        <f t="shared" si="3"/>
        <v/>
      </c>
    </row>
    <row r="745">
      <c r="A745" s="2" t="str">
        <f t="shared" si="1"/>
        <v>10</v>
      </c>
      <c r="B745" s="2">
        <f t="shared" si="2"/>
        <v>0</v>
      </c>
      <c r="C745" s="2" t="s">
        <v>214</v>
      </c>
      <c r="D745" s="2" t="s">
        <v>1182</v>
      </c>
      <c r="E745" s="2" t="str">
        <f t="shared" si="3"/>
        <v/>
      </c>
    </row>
    <row r="746">
      <c r="A746" s="2" t="str">
        <f t="shared" si="1"/>
        <v>11</v>
      </c>
      <c r="B746" s="2">
        <f t="shared" si="2"/>
        <v>0</v>
      </c>
      <c r="C746" s="2" t="s">
        <v>214</v>
      </c>
      <c r="D746" s="2" t="s">
        <v>1183</v>
      </c>
      <c r="E746" s="2" t="str">
        <f t="shared" si="3"/>
        <v/>
      </c>
    </row>
    <row r="747">
      <c r="A747" s="2" t="str">
        <f t="shared" si="1"/>
        <v>12</v>
      </c>
      <c r="B747" s="2">
        <f t="shared" si="2"/>
        <v>0</v>
      </c>
      <c r="C747" s="2" t="s">
        <v>214</v>
      </c>
      <c r="D747" s="2" t="s">
        <v>1184</v>
      </c>
      <c r="E747" s="2" t="str">
        <f t="shared" si="3"/>
        <v/>
      </c>
    </row>
    <row r="748">
      <c r="A748" s="2" t="str">
        <f t="shared" si="1"/>
        <v>13</v>
      </c>
      <c r="B748" s="2">
        <f t="shared" si="2"/>
        <v>0</v>
      </c>
      <c r="C748" s="2" t="s">
        <v>214</v>
      </c>
      <c r="D748" s="2" t="s">
        <v>1185</v>
      </c>
      <c r="E748" s="2" t="str">
        <f t="shared" si="3"/>
        <v/>
      </c>
    </row>
    <row r="749">
      <c r="A749" s="2" t="str">
        <f t="shared" si="1"/>
        <v>100</v>
      </c>
      <c r="B749" s="2">
        <f t="shared" si="2"/>
        <v>0</v>
      </c>
      <c r="C749" s="2" t="s">
        <v>214</v>
      </c>
      <c r="D749" s="2" t="s">
        <v>1186</v>
      </c>
      <c r="E749" s="2">
        <f t="shared" si="3"/>
        <v>0</v>
      </c>
    </row>
    <row r="750">
      <c r="A750" s="2" t="str">
        <f t="shared" si="1"/>
        <v>01</v>
      </c>
      <c r="B750" s="2">
        <f t="shared" si="2"/>
        <v>0</v>
      </c>
      <c r="C750" s="2" t="s">
        <v>216</v>
      </c>
      <c r="D750" s="2" t="s">
        <v>1187</v>
      </c>
      <c r="E750" s="2" t="str">
        <f t="shared" si="3"/>
        <v/>
      </c>
    </row>
    <row r="751">
      <c r="A751" s="2" t="str">
        <f t="shared" si="1"/>
        <v>02</v>
      </c>
      <c r="B751" s="2">
        <f t="shared" si="2"/>
        <v>0</v>
      </c>
      <c r="C751" s="2" t="s">
        <v>216</v>
      </c>
      <c r="D751" s="2" t="s">
        <v>1188</v>
      </c>
      <c r="E751" s="2" t="str">
        <f t="shared" si="3"/>
        <v/>
      </c>
    </row>
    <row r="752">
      <c r="A752" s="2" t="str">
        <f t="shared" si="1"/>
        <v>03</v>
      </c>
      <c r="B752" s="2">
        <f t="shared" si="2"/>
        <v>0</v>
      </c>
      <c r="C752" s="2" t="s">
        <v>216</v>
      </c>
      <c r="D752" s="2" t="s">
        <v>1189</v>
      </c>
      <c r="E752" s="2" t="str">
        <f t="shared" si="3"/>
        <v/>
      </c>
    </row>
    <row r="753">
      <c r="A753" s="2" t="str">
        <f t="shared" si="1"/>
        <v>04</v>
      </c>
      <c r="B753" s="2">
        <f t="shared" si="2"/>
        <v>0</v>
      </c>
      <c r="C753" s="2" t="s">
        <v>216</v>
      </c>
      <c r="D753" s="2" t="s">
        <v>1190</v>
      </c>
      <c r="E753" s="2" t="str">
        <f t="shared" si="3"/>
        <v/>
      </c>
    </row>
    <row r="754">
      <c r="A754" s="2" t="str">
        <f t="shared" si="1"/>
        <v>05</v>
      </c>
      <c r="B754" s="2">
        <f t="shared" si="2"/>
        <v>0</v>
      </c>
      <c r="C754" s="2" t="s">
        <v>216</v>
      </c>
      <c r="D754" s="2" t="s">
        <v>1191</v>
      </c>
      <c r="E754" s="2" t="str">
        <f t="shared" si="3"/>
        <v/>
      </c>
    </row>
    <row r="755">
      <c r="A755" s="2" t="str">
        <f t="shared" si="1"/>
        <v>06</v>
      </c>
      <c r="B755" s="2">
        <f t="shared" si="2"/>
        <v>0</v>
      </c>
      <c r="C755" s="2" t="s">
        <v>216</v>
      </c>
      <c r="D755" s="2" t="s">
        <v>1192</v>
      </c>
      <c r="E755" s="2" t="str">
        <f t="shared" si="3"/>
        <v/>
      </c>
    </row>
    <row r="756">
      <c r="A756" s="2" t="str">
        <f t="shared" si="1"/>
        <v>07</v>
      </c>
      <c r="B756" s="2">
        <f t="shared" si="2"/>
        <v>0</v>
      </c>
      <c r="C756" s="2" t="s">
        <v>216</v>
      </c>
      <c r="D756" s="2" t="s">
        <v>1193</v>
      </c>
      <c r="E756" s="2" t="str">
        <f t="shared" si="3"/>
        <v/>
      </c>
    </row>
    <row r="757">
      <c r="A757" s="2" t="str">
        <f t="shared" si="1"/>
        <v>08</v>
      </c>
      <c r="B757" s="2">
        <f t="shared" si="2"/>
        <v>0</v>
      </c>
      <c r="C757" s="2" t="s">
        <v>216</v>
      </c>
      <c r="D757" s="2" t="s">
        <v>1194</v>
      </c>
      <c r="E757" s="2" t="str">
        <f t="shared" si="3"/>
        <v/>
      </c>
    </row>
    <row r="758">
      <c r="A758" s="2" t="str">
        <f t="shared" si="1"/>
        <v>09</v>
      </c>
      <c r="B758" s="2">
        <f t="shared" si="2"/>
        <v>0</v>
      </c>
      <c r="C758" s="2" t="s">
        <v>216</v>
      </c>
      <c r="D758" s="2" t="s">
        <v>1195</v>
      </c>
      <c r="E758" s="2" t="str">
        <f t="shared" si="3"/>
        <v/>
      </c>
    </row>
    <row r="759">
      <c r="A759" s="2" t="str">
        <f t="shared" si="1"/>
        <v>10</v>
      </c>
      <c r="B759" s="2">
        <f t="shared" si="2"/>
        <v>0</v>
      </c>
      <c r="C759" s="2" t="s">
        <v>216</v>
      </c>
      <c r="D759" s="2" t="s">
        <v>1196</v>
      </c>
      <c r="E759" s="2" t="str">
        <f t="shared" si="3"/>
        <v/>
      </c>
    </row>
    <row r="760">
      <c r="A760" s="2" t="str">
        <f t="shared" si="1"/>
        <v>11</v>
      </c>
      <c r="B760" s="2">
        <f t="shared" si="2"/>
        <v>0</v>
      </c>
      <c r="C760" s="2" t="s">
        <v>216</v>
      </c>
      <c r="D760" s="2" t="s">
        <v>1197</v>
      </c>
      <c r="E760" s="2" t="str">
        <f t="shared" si="3"/>
        <v/>
      </c>
    </row>
    <row r="761">
      <c r="A761" s="2" t="str">
        <f t="shared" si="1"/>
        <v>12</v>
      </c>
      <c r="B761" s="2">
        <f t="shared" si="2"/>
        <v>0</v>
      </c>
      <c r="C761" s="2" t="s">
        <v>216</v>
      </c>
      <c r="D761" s="2" t="s">
        <v>1198</v>
      </c>
      <c r="E761" s="2" t="str">
        <f t="shared" si="3"/>
        <v/>
      </c>
    </row>
    <row r="762">
      <c r="A762" s="2" t="str">
        <f t="shared" si="1"/>
        <v>13</v>
      </c>
      <c r="B762" s="2">
        <f t="shared" si="2"/>
        <v>0</v>
      </c>
      <c r="C762" s="2" t="s">
        <v>216</v>
      </c>
      <c r="D762" s="2" t="s">
        <v>1199</v>
      </c>
      <c r="E762" s="2" t="str">
        <f t="shared" si="3"/>
        <v/>
      </c>
    </row>
    <row r="763">
      <c r="A763" s="2" t="str">
        <f t="shared" si="1"/>
        <v>100</v>
      </c>
      <c r="B763" s="2">
        <f t="shared" si="2"/>
        <v>0</v>
      </c>
      <c r="C763" s="2" t="s">
        <v>216</v>
      </c>
      <c r="D763" s="2" t="s">
        <v>1200</v>
      </c>
      <c r="E763" s="2">
        <f t="shared" si="3"/>
        <v>0</v>
      </c>
    </row>
    <row r="764">
      <c r="A764" s="2" t="str">
        <f t="shared" si="1"/>
        <v>01</v>
      </c>
      <c r="B764" s="2">
        <f t="shared" si="2"/>
        <v>0</v>
      </c>
      <c r="C764" s="2" t="s">
        <v>218</v>
      </c>
      <c r="D764" s="2" t="s">
        <v>1201</v>
      </c>
      <c r="E764" s="2" t="str">
        <f t="shared" si="3"/>
        <v/>
      </c>
    </row>
    <row r="765">
      <c r="A765" s="2" t="str">
        <f t="shared" si="1"/>
        <v>02</v>
      </c>
      <c r="B765" s="2">
        <f t="shared" si="2"/>
        <v>0</v>
      </c>
      <c r="C765" s="2" t="s">
        <v>218</v>
      </c>
      <c r="D765" s="2" t="s">
        <v>1202</v>
      </c>
      <c r="E765" s="2" t="str">
        <f t="shared" si="3"/>
        <v/>
      </c>
    </row>
    <row r="766">
      <c r="A766" s="2" t="str">
        <f t="shared" si="1"/>
        <v>03</v>
      </c>
      <c r="B766" s="2">
        <f t="shared" si="2"/>
        <v>0</v>
      </c>
      <c r="C766" s="2" t="s">
        <v>218</v>
      </c>
      <c r="D766" s="2" t="s">
        <v>1203</v>
      </c>
      <c r="E766" s="2" t="str">
        <f t="shared" si="3"/>
        <v/>
      </c>
    </row>
    <row r="767">
      <c r="A767" s="2" t="str">
        <f t="shared" si="1"/>
        <v>04</v>
      </c>
      <c r="B767" s="2">
        <f t="shared" si="2"/>
        <v>0</v>
      </c>
      <c r="C767" s="2" t="s">
        <v>218</v>
      </c>
      <c r="D767" s="2" t="s">
        <v>1204</v>
      </c>
      <c r="E767" s="2" t="str">
        <f t="shared" si="3"/>
        <v/>
      </c>
    </row>
    <row r="768">
      <c r="A768" s="2" t="str">
        <f t="shared" si="1"/>
        <v>05</v>
      </c>
      <c r="B768" s="2">
        <f t="shared" si="2"/>
        <v>0</v>
      </c>
      <c r="C768" s="2" t="s">
        <v>218</v>
      </c>
      <c r="D768" s="2" t="s">
        <v>1205</v>
      </c>
      <c r="E768" s="2" t="str">
        <f t="shared" si="3"/>
        <v/>
      </c>
    </row>
    <row r="769">
      <c r="A769" s="2" t="str">
        <f t="shared" si="1"/>
        <v>06</v>
      </c>
      <c r="B769" s="2">
        <f t="shared" si="2"/>
        <v>0</v>
      </c>
      <c r="C769" s="2" t="s">
        <v>218</v>
      </c>
      <c r="D769" s="2" t="s">
        <v>1206</v>
      </c>
      <c r="E769" s="2" t="str">
        <f t="shared" si="3"/>
        <v/>
      </c>
    </row>
    <row r="770">
      <c r="A770" s="2" t="str">
        <f t="shared" si="1"/>
        <v>07</v>
      </c>
      <c r="B770" s="2">
        <f t="shared" si="2"/>
        <v>0</v>
      </c>
      <c r="C770" s="2" t="s">
        <v>218</v>
      </c>
      <c r="D770" s="2" t="s">
        <v>1207</v>
      </c>
      <c r="E770" s="2" t="str">
        <f t="shared" si="3"/>
        <v/>
      </c>
    </row>
    <row r="771">
      <c r="A771" s="2" t="str">
        <f t="shared" si="1"/>
        <v>08</v>
      </c>
      <c r="B771" s="2">
        <f t="shared" si="2"/>
        <v>0</v>
      </c>
      <c r="C771" s="2" t="s">
        <v>218</v>
      </c>
      <c r="D771" s="2" t="s">
        <v>1208</v>
      </c>
      <c r="E771" s="2" t="str">
        <f t="shared" si="3"/>
        <v/>
      </c>
    </row>
    <row r="772">
      <c r="A772" s="2" t="str">
        <f t="shared" si="1"/>
        <v>09</v>
      </c>
      <c r="B772" s="2">
        <f t="shared" si="2"/>
        <v>0</v>
      </c>
      <c r="C772" s="2" t="s">
        <v>218</v>
      </c>
      <c r="D772" s="2" t="s">
        <v>1209</v>
      </c>
      <c r="E772" s="2" t="str">
        <f t="shared" si="3"/>
        <v/>
      </c>
    </row>
    <row r="773">
      <c r="A773" s="2" t="str">
        <f t="shared" si="1"/>
        <v>10</v>
      </c>
      <c r="B773" s="2">
        <f t="shared" si="2"/>
        <v>0</v>
      </c>
      <c r="C773" s="2" t="s">
        <v>218</v>
      </c>
      <c r="D773" s="2" t="s">
        <v>1210</v>
      </c>
      <c r="E773" s="2" t="str">
        <f t="shared" si="3"/>
        <v/>
      </c>
    </row>
    <row r="774">
      <c r="A774" s="2" t="str">
        <f t="shared" si="1"/>
        <v>11</v>
      </c>
      <c r="B774" s="2">
        <f t="shared" si="2"/>
        <v>0</v>
      </c>
      <c r="C774" s="2" t="s">
        <v>218</v>
      </c>
      <c r="D774" s="2" t="s">
        <v>1211</v>
      </c>
      <c r="E774" s="2" t="str">
        <f t="shared" si="3"/>
        <v/>
      </c>
    </row>
    <row r="775">
      <c r="A775" s="2" t="str">
        <f t="shared" si="1"/>
        <v>12</v>
      </c>
      <c r="B775" s="2">
        <f t="shared" si="2"/>
        <v>0</v>
      </c>
      <c r="C775" s="2" t="s">
        <v>218</v>
      </c>
      <c r="D775" s="2" t="s">
        <v>1212</v>
      </c>
      <c r="E775" s="2" t="str">
        <f t="shared" si="3"/>
        <v/>
      </c>
    </row>
    <row r="776">
      <c r="A776" s="2" t="str">
        <f t="shared" si="1"/>
        <v>13</v>
      </c>
      <c r="B776" s="2">
        <f t="shared" si="2"/>
        <v>0</v>
      </c>
      <c r="C776" s="2" t="s">
        <v>218</v>
      </c>
      <c r="D776" s="2" t="s">
        <v>1213</v>
      </c>
      <c r="E776" s="2" t="str">
        <f t="shared" si="3"/>
        <v/>
      </c>
    </row>
    <row r="777">
      <c r="A777" s="2" t="str">
        <f t="shared" si="1"/>
        <v>100</v>
      </c>
      <c r="B777" s="2">
        <f t="shared" si="2"/>
        <v>0</v>
      </c>
      <c r="C777" s="2" t="s">
        <v>218</v>
      </c>
      <c r="D777" s="2" t="s">
        <v>1214</v>
      </c>
      <c r="E777" s="2">
        <f t="shared" si="3"/>
        <v>0</v>
      </c>
    </row>
    <row r="778">
      <c r="A778" s="2" t="str">
        <f t="shared" si="1"/>
        <v>01</v>
      </c>
      <c r="B778" s="2">
        <f t="shared" si="2"/>
        <v>0</v>
      </c>
      <c r="C778" s="2" t="s">
        <v>1215</v>
      </c>
      <c r="D778" s="2" t="s">
        <v>1216</v>
      </c>
      <c r="E778" s="2">
        <f t="shared" si="3"/>
        <v>0</v>
      </c>
    </row>
    <row r="779">
      <c r="A779" s="2" t="str">
        <f t="shared" si="1"/>
        <v>02</v>
      </c>
      <c r="B779" s="2">
        <f t="shared" si="2"/>
        <v>0</v>
      </c>
      <c r="C779" s="2" t="s">
        <v>1215</v>
      </c>
      <c r="D779" s="2" t="s">
        <v>1217</v>
      </c>
      <c r="E779" s="2">
        <f t="shared" si="3"/>
        <v>0</v>
      </c>
    </row>
    <row r="780">
      <c r="A780" s="2" t="str">
        <f t="shared" si="1"/>
        <v>03</v>
      </c>
      <c r="B780" s="2">
        <f t="shared" si="2"/>
        <v>0</v>
      </c>
      <c r="C780" s="2" t="s">
        <v>1215</v>
      </c>
      <c r="D780" s="2" t="s">
        <v>1218</v>
      </c>
      <c r="E780" s="2">
        <f t="shared" si="3"/>
        <v>0</v>
      </c>
    </row>
    <row r="781">
      <c r="A781" s="2" t="str">
        <f t="shared" si="1"/>
        <v>04</v>
      </c>
      <c r="B781" s="2">
        <f t="shared" si="2"/>
        <v>0</v>
      </c>
      <c r="C781" s="2" t="s">
        <v>1215</v>
      </c>
      <c r="D781" s="2" t="s">
        <v>1219</v>
      </c>
      <c r="E781" s="2">
        <f t="shared" si="3"/>
        <v>0</v>
      </c>
    </row>
    <row r="782">
      <c r="A782" s="2" t="str">
        <f t="shared" si="1"/>
        <v>05</v>
      </c>
      <c r="B782" s="2">
        <f t="shared" si="2"/>
        <v>0</v>
      </c>
      <c r="C782" s="2" t="s">
        <v>1215</v>
      </c>
      <c r="D782" s="2" t="s">
        <v>1220</v>
      </c>
      <c r="E782" s="2">
        <f t="shared" si="3"/>
        <v>0</v>
      </c>
    </row>
    <row r="783">
      <c r="A783" s="2" t="str">
        <f t="shared" si="1"/>
        <v>06</v>
      </c>
      <c r="B783" s="2">
        <f t="shared" si="2"/>
        <v>0</v>
      </c>
      <c r="C783" s="2" t="s">
        <v>1215</v>
      </c>
      <c r="D783" s="2" t="s">
        <v>1221</v>
      </c>
      <c r="E783" s="2">
        <f t="shared" si="3"/>
        <v>0</v>
      </c>
    </row>
    <row r="784">
      <c r="A784" s="2" t="str">
        <f t="shared" si="1"/>
        <v>07</v>
      </c>
      <c r="B784" s="2">
        <f t="shared" si="2"/>
        <v>0</v>
      </c>
      <c r="C784" s="2" t="s">
        <v>1215</v>
      </c>
      <c r="D784" s="2" t="s">
        <v>1222</v>
      </c>
      <c r="E784" s="2">
        <f t="shared" si="3"/>
        <v>0</v>
      </c>
    </row>
    <row r="785">
      <c r="A785" s="2" t="str">
        <f t="shared" si="1"/>
        <v>08</v>
      </c>
      <c r="B785" s="2">
        <f t="shared" si="2"/>
        <v>0</v>
      </c>
      <c r="C785" s="2" t="s">
        <v>1215</v>
      </c>
      <c r="D785" s="2" t="s">
        <v>1223</v>
      </c>
      <c r="E785" s="2">
        <f t="shared" si="3"/>
        <v>0</v>
      </c>
    </row>
    <row r="786">
      <c r="A786" s="2" t="str">
        <f t="shared" si="1"/>
        <v>09</v>
      </c>
      <c r="B786" s="2">
        <f t="shared" si="2"/>
        <v>0</v>
      </c>
      <c r="C786" s="2" t="s">
        <v>1215</v>
      </c>
      <c r="D786" s="2" t="s">
        <v>1224</v>
      </c>
      <c r="E786" s="2">
        <f t="shared" si="3"/>
        <v>0</v>
      </c>
    </row>
    <row r="787">
      <c r="A787" s="2" t="str">
        <f t="shared" si="1"/>
        <v>10</v>
      </c>
      <c r="B787" s="2">
        <f t="shared" si="2"/>
        <v>0</v>
      </c>
      <c r="C787" s="2" t="s">
        <v>1215</v>
      </c>
      <c r="D787" s="2" t="s">
        <v>1225</v>
      </c>
      <c r="E787" s="2">
        <f t="shared" si="3"/>
        <v>0</v>
      </c>
    </row>
    <row r="788">
      <c r="A788" s="2" t="str">
        <f t="shared" si="1"/>
        <v>11</v>
      </c>
      <c r="B788" s="2">
        <f t="shared" si="2"/>
        <v>0</v>
      </c>
      <c r="C788" s="2" t="s">
        <v>1215</v>
      </c>
      <c r="D788" s="2" t="s">
        <v>1226</v>
      </c>
      <c r="E788" s="2">
        <f t="shared" si="3"/>
        <v>0</v>
      </c>
    </row>
    <row r="789">
      <c r="A789" s="2" t="str">
        <f t="shared" si="1"/>
        <v>12</v>
      </c>
      <c r="B789" s="2">
        <f t="shared" si="2"/>
        <v>0</v>
      </c>
      <c r="C789" s="2" t="s">
        <v>1215</v>
      </c>
      <c r="D789" s="2" t="s">
        <v>1227</v>
      </c>
      <c r="E789" s="2">
        <f t="shared" si="3"/>
        <v>0</v>
      </c>
    </row>
    <row r="790">
      <c r="A790" s="2" t="str">
        <f t="shared" si="1"/>
        <v>13</v>
      </c>
      <c r="B790" s="2">
        <f t="shared" si="2"/>
        <v>0</v>
      </c>
      <c r="C790" s="2" t="s">
        <v>1215</v>
      </c>
      <c r="D790" s="2" t="s">
        <v>1228</v>
      </c>
      <c r="E790" s="2">
        <f t="shared" si="3"/>
        <v>0</v>
      </c>
    </row>
    <row r="791">
      <c r="A791" s="2" t="str">
        <f t="shared" si="1"/>
        <v>100</v>
      </c>
      <c r="B791" s="2">
        <f t="shared" si="2"/>
        <v>0</v>
      </c>
      <c r="C791" s="2" t="s">
        <v>1215</v>
      </c>
      <c r="D791" s="2" t="s">
        <v>1229</v>
      </c>
      <c r="E791" s="2">
        <f t="shared" si="3"/>
        <v>0</v>
      </c>
    </row>
    <row r="792">
      <c r="A792" s="2" t="str">
        <f t="shared" si="1"/>
        <v>01</v>
      </c>
      <c r="B792" s="2">
        <f t="shared" si="2"/>
        <v>0</v>
      </c>
      <c r="C792" s="2" t="s">
        <v>1230</v>
      </c>
      <c r="D792" s="2" t="s">
        <v>1231</v>
      </c>
      <c r="E792" s="2">
        <f t="shared" si="3"/>
        <v>0</v>
      </c>
    </row>
    <row r="793">
      <c r="A793" s="2" t="str">
        <f t="shared" si="1"/>
        <v>02</v>
      </c>
      <c r="B793" s="2">
        <f t="shared" si="2"/>
        <v>0</v>
      </c>
      <c r="C793" s="2" t="s">
        <v>1230</v>
      </c>
      <c r="D793" s="2" t="s">
        <v>1232</v>
      </c>
      <c r="E793" s="2">
        <f t="shared" si="3"/>
        <v>0</v>
      </c>
    </row>
    <row r="794">
      <c r="A794" s="2" t="str">
        <f t="shared" si="1"/>
        <v>03</v>
      </c>
      <c r="B794" s="2">
        <f t="shared" si="2"/>
        <v>0</v>
      </c>
      <c r="C794" s="2" t="s">
        <v>1230</v>
      </c>
      <c r="D794" s="2" t="s">
        <v>1233</v>
      </c>
      <c r="E794" s="2">
        <f t="shared" si="3"/>
        <v>0</v>
      </c>
    </row>
    <row r="795">
      <c r="A795" s="2" t="str">
        <f t="shared" si="1"/>
        <v>04</v>
      </c>
      <c r="B795" s="2">
        <f t="shared" si="2"/>
        <v>0</v>
      </c>
      <c r="C795" s="2" t="s">
        <v>1230</v>
      </c>
      <c r="D795" s="2" t="s">
        <v>1234</v>
      </c>
      <c r="E795" s="2">
        <f t="shared" si="3"/>
        <v>0</v>
      </c>
    </row>
    <row r="796">
      <c r="A796" s="2" t="str">
        <f t="shared" si="1"/>
        <v>05</v>
      </c>
      <c r="B796" s="2">
        <f t="shared" si="2"/>
        <v>0</v>
      </c>
      <c r="C796" s="2" t="s">
        <v>1230</v>
      </c>
      <c r="D796" s="2" t="s">
        <v>1235</v>
      </c>
      <c r="E796" s="2">
        <f t="shared" si="3"/>
        <v>0</v>
      </c>
    </row>
    <row r="797">
      <c r="A797" s="2" t="str">
        <f t="shared" si="1"/>
        <v>06</v>
      </c>
      <c r="B797" s="2">
        <f t="shared" si="2"/>
        <v>0</v>
      </c>
      <c r="C797" s="2" t="s">
        <v>1230</v>
      </c>
      <c r="D797" s="2" t="s">
        <v>1236</v>
      </c>
      <c r="E797" s="2">
        <f t="shared" si="3"/>
        <v>0</v>
      </c>
    </row>
    <row r="798">
      <c r="A798" s="2" t="str">
        <f t="shared" si="1"/>
        <v>07</v>
      </c>
      <c r="B798" s="2">
        <f t="shared" si="2"/>
        <v>0</v>
      </c>
      <c r="C798" s="2" t="s">
        <v>1230</v>
      </c>
      <c r="D798" s="2" t="s">
        <v>1237</v>
      </c>
      <c r="E798" s="2">
        <f t="shared" si="3"/>
        <v>0</v>
      </c>
    </row>
    <row r="799">
      <c r="A799" s="2" t="str">
        <f t="shared" si="1"/>
        <v>08</v>
      </c>
      <c r="B799" s="2">
        <f t="shared" si="2"/>
        <v>0</v>
      </c>
      <c r="C799" s="2" t="s">
        <v>1230</v>
      </c>
      <c r="D799" s="2" t="s">
        <v>1238</v>
      </c>
      <c r="E799" s="2">
        <f t="shared" si="3"/>
        <v>0</v>
      </c>
    </row>
    <row r="800">
      <c r="A800" s="2" t="str">
        <f t="shared" si="1"/>
        <v>09</v>
      </c>
      <c r="B800" s="2">
        <f t="shared" si="2"/>
        <v>0</v>
      </c>
      <c r="C800" s="2" t="s">
        <v>1230</v>
      </c>
      <c r="D800" s="2" t="s">
        <v>1239</v>
      </c>
      <c r="E800" s="2">
        <f t="shared" si="3"/>
        <v>0</v>
      </c>
    </row>
    <row r="801">
      <c r="A801" s="2" t="str">
        <f t="shared" si="1"/>
        <v>10</v>
      </c>
      <c r="B801" s="2">
        <f t="shared" si="2"/>
        <v>0</v>
      </c>
      <c r="C801" s="2" t="s">
        <v>1230</v>
      </c>
      <c r="D801" s="2" t="s">
        <v>1240</v>
      </c>
      <c r="E801" s="2">
        <f t="shared" si="3"/>
        <v>0</v>
      </c>
    </row>
    <row r="802">
      <c r="A802" s="2" t="str">
        <f t="shared" si="1"/>
        <v>11</v>
      </c>
      <c r="B802" s="2">
        <f t="shared" si="2"/>
        <v>0</v>
      </c>
      <c r="C802" s="2" t="s">
        <v>1230</v>
      </c>
      <c r="D802" s="2" t="s">
        <v>1241</v>
      </c>
      <c r="E802" s="2">
        <f t="shared" si="3"/>
        <v>0</v>
      </c>
    </row>
    <row r="803">
      <c r="A803" s="2" t="str">
        <f t="shared" si="1"/>
        <v>12</v>
      </c>
      <c r="B803" s="2">
        <f t="shared" si="2"/>
        <v>0</v>
      </c>
      <c r="C803" s="2" t="s">
        <v>1230</v>
      </c>
      <c r="D803" s="2" t="s">
        <v>1242</v>
      </c>
      <c r="E803" s="2">
        <f t="shared" si="3"/>
        <v>0</v>
      </c>
    </row>
    <row r="804">
      <c r="A804" s="2" t="str">
        <f t="shared" si="1"/>
        <v>13</v>
      </c>
      <c r="B804" s="2">
        <f t="shared" si="2"/>
        <v>0</v>
      </c>
      <c r="C804" s="2" t="s">
        <v>1230</v>
      </c>
      <c r="D804" s="2" t="s">
        <v>1243</v>
      </c>
      <c r="E804" s="2">
        <f t="shared" si="3"/>
        <v>0</v>
      </c>
    </row>
    <row r="805">
      <c r="A805" s="2" t="str">
        <f t="shared" si="1"/>
        <v>100</v>
      </c>
      <c r="B805" s="2">
        <f t="shared" si="2"/>
        <v>0</v>
      </c>
      <c r="C805" s="2" t="s">
        <v>1230</v>
      </c>
      <c r="D805" s="2" t="s">
        <v>1244</v>
      </c>
      <c r="E805" s="2">
        <f t="shared" si="3"/>
        <v>0</v>
      </c>
    </row>
    <row r="806">
      <c r="A806" s="2" t="str">
        <f t="shared" si="1"/>
        <v>01</v>
      </c>
      <c r="B806" s="2">
        <f t="shared" si="2"/>
        <v>0</v>
      </c>
      <c r="C806" s="2" t="s">
        <v>221</v>
      </c>
      <c r="D806" s="2" t="s">
        <v>1245</v>
      </c>
      <c r="E806" s="2" t="str">
        <f t="shared" si="3"/>
        <v/>
      </c>
    </row>
    <row r="807">
      <c r="A807" s="2" t="str">
        <f t="shared" si="1"/>
        <v>02</v>
      </c>
      <c r="B807" s="2">
        <f t="shared" si="2"/>
        <v>0</v>
      </c>
      <c r="C807" s="2" t="s">
        <v>221</v>
      </c>
      <c r="D807" s="2" t="s">
        <v>1246</v>
      </c>
      <c r="E807" s="2" t="str">
        <f t="shared" si="3"/>
        <v/>
      </c>
    </row>
    <row r="808">
      <c r="A808" s="2" t="str">
        <f t="shared" si="1"/>
        <v>03</v>
      </c>
      <c r="B808" s="2">
        <f t="shared" si="2"/>
        <v>0</v>
      </c>
      <c r="C808" s="2" t="s">
        <v>221</v>
      </c>
      <c r="D808" s="2" t="s">
        <v>1247</v>
      </c>
      <c r="E808" s="2" t="str">
        <f t="shared" si="3"/>
        <v/>
      </c>
    </row>
    <row r="809">
      <c r="A809" s="2" t="str">
        <f t="shared" si="1"/>
        <v>04</v>
      </c>
      <c r="B809" s="2">
        <f t="shared" si="2"/>
        <v>0</v>
      </c>
      <c r="C809" s="2" t="s">
        <v>221</v>
      </c>
      <c r="D809" s="2" t="s">
        <v>1248</v>
      </c>
      <c r="E809" s="2" t="str">
        <f t="shared" si="3"/>
        <v/>
      </c>
    </row>
    <row r="810">
      <c r="A810" s="2" t="str">
        <f t="shared" si="1"/>
        <v>05</v>
      </c>
      <c r="B810" s="2">
        <f t="shared" si="2"/>
        <v>0</v>
      </c>
      <c r="C810" s="2" t="s">
        <v>221</v>
      </c>
      <c r="D810" s="2" t="s">
        <v>1249</v>
      </c>
      <c r="E810" s="2" t="str">
        <f t="shared" si="3"/>
        <v/>
      </c>
    </row>
    <row r="811">
      <c r="A811" s="2" t="str">
        <f t="shared" si="1"/>
        <v>06</v>
      </c>
      <c r="B811" s="2">
        <f t="shared" si="2"/>
        <v>0</v>
      </c>
      <c r="C811" s="2" t="s">
        <v>221</v>
      </c>
      <c r="D811" s="2" t="s">
        <v>1250</v>
      </c>
      <c r="E811" s="2" t="str">
        <f t="shared" si="3"/>
        <v/>
      </c>
    </row>
    <row r="812">
      <c r="A812" s="2" t="str">
        <f t="shared" si="1"/>
        <v>07</v>
      </c>
      <c r="B812" s="2">
        <f t="shared" si="2"/>
        <v>0</v>
      </c>
      <c r="C812" s="2" t="s">
        <v>221</v>
      </c>
      <c r="D812" s="2" t="s">
        <v>1251</v>
      </c>
      <c r="E812" s="2" t="str">
        <f t="shared" si="3"/>
        <v/>
      </c>
    </row>
    <row r="813">
      <c r="A813" s="2" t="str">
        <f t="shared" si="1"/>
        <v>08</v>
      </c>
      <c r="B813" s="2">
        <f t="shared" si="2"/>
        <v>0</v>
      </c>
      <c r="C813" s="2" t="s">
        <v>221</v>
      </c>
      <c r="D813" s="2" t="s">
        <v>1252</v>
      </c>
      <c r="E813" s="2" t="str">
        <f t="shared" si="3"/>
        <v/>
      </c>
    </row>
    <row r="814">
      <c r="A814" s="2" t="str">
        <f t="shared" si="1"/>
        <v>09</v>
      </c>
      <c r="B814" s="2">
        <f t="shared" si="2"/>
        <v>0</v>
      </c>
      <c r="C814" s="2" t="s">
        <v>221</v>
      </c>
      <c r="D814" s="2" t="s">
        <v>1253</v>
      </c>
      <c r="E814" s="2" t="str">
        <f t="shared" si="3"/>
        <v/>
      </c>
    </row>
    <row r="815">
      <c r="A815" s="2" t="str">
        <f t="shared" si="1"/>
        <v>10</v>
      </c>
      <c r="B815" s="2">
        <f t="shared" si="2"/>
        <v>0</v>
      </c>
      <c r="C815" s="2" t="s">
        <v>221</v>
      </c>
      <c r="D815" s="2" t="s">
        <v>1254</v>
      </c>
      <c r="E815" s="2" t="str">
        <f t="shared" si="3"/>
        <v/>
      </c>
    </row>
    <row r="816">
      <c r="A816" s="2" t="str">
        <f t="shared" si="1"/>
        <v>11</v>
      </c>
      <c r="B816" s="2">
        <f t="shared" si="2"/>
        <v>0</v>
      </c>
      <c r="C816" s="2" t="s">
        <v>221</v>
      </c>
      <c r="D816" s="2" t="s">
        <v>1255</v>
      </c>
      <c r="E816" s="2" t="str">
        <f t="shared" si="3"/>
        <v/>
      </c>
    </row>
    <row r="817">
      <c r="A817" s="2" t="str">
        <f t="shared" si="1"/>
        <v>12</v>
      </c>
      <c r="B817" s="2">
        <f t="shared" si="2"/>
        <v>0</v>
      </c>
      <c r="C817" s="2" t="s">
        <v>221</v>
      </c>
      <c r="D817" s="2" t="s">
        <v>1256</v>
      </c>
      <c r="E817" s="2" t="str">
        <f t="shared" si="3"/>
        <v/>
      </c>
    </row>
    <row r="818">
      <c r="A818" s="2" t="str">
        <f t="shared" si="1"/>
        <v>13</v>
      </c>
      <c r="B818" s="2">
        <f t="shared" si="2"/>
        <v>0</v>
      </c>
      <c r="C818" s="2" t="s">
        <v>221</v>
      </c>
      <c r="D818" s="2" t="s">
        <v>1257</v>
      </c>
      <c r="E818" s="2" t="str">
        <f t="shared" si="3"/>
        <v/>
      </c>
    </row>
    <row r="819">
      <c r="A819" s="2" t="str">
        <f t="shared" si="1"/>
        <v>100</v>
      </c>
      <c r="B819" s="2">
        <f t="shared" si="2"/>
        <v>0</v>
      </c>
      <c r="C819" s="2" t="s">
        <v>221</v>
      </c>
      <c r="D819" s="2" t="s">
        <v>1258</v>
      </c>
      <c r="E819" s="2">
        <f t="shared" si="3"/>
        <v>0</v>
      </c>
    </row>
    <row r="820">
      <c r="A820" s="2" t="str">
        <f t="shared" si="1"/>
        <v>01</v>
      </c>
      <c r="B820" s="2">
        <f t="shared" si="2"/>
        <v>0</v>
      </c>
      <c r="C820" s="2" t="s">
        <v>1259</v>
      </c>
      <c r="D820" s="2" t="s">
        <v>1260</v>
      </c>
      <c r="E820" s="2">
        <f t="shared" si="3"/>
        <v>0</v>
      </c>
    </row>
    <row r="821">
      <c r="A821" s="2" t="str">
        <f t="shared" si="1"/>
        <v>01</v>
      </c>
      <c r="B821" s="2">
        <f t="shared" si="2"/>
        <v>0</v>
      </c>
      <c r="C821" s="2" t="s">
        <v>1261</v>
      </c>
      <c r="D821" s="2" t="s">
        <v>1262</v>
      </c>
      <c r="E821" s="2">
        <f t="shared" si="3"/>
        <v>0</v>
      </c>
    </row>
    <row r="822">
      <c r="A822" s="2" t="str">
        <f t="shared" si="1"/>
        <v>02</v>
      </c>
      <c r="B822" s="2">
        <f t="shared" si="2"/>
        <v>0</v>
      </c>
      <c r="C822" s="2" t="s">
        <v>1261</v>
      </c>
      <c r="D822" s="2" t="s">
        <v>1263</v>
      </c>
      <c r="E822" s="2">
        <f t="shared" si="3"/>
        <v>0</v>
      </c>
    </row>
    <row r="823">
      <c r="A823" s="2" t="str">
        <f t="shared" si="1"/>
        <v>03</v>
      </c>
      <c r="B823" s="2">
        <f t="shared" si="2"/>
        <v>0</v>
      </c>
      <c r="C823" s="2" t="s">
        <v>1261</v>
      </c>
      <c r="D823" s="2" t="s">
        <v>1264</v>
      </c>
      <c r="E823" s="2">
        <f t="shared" si="3"/>
        <v>0</v>
      </c>
    </row>
    <row r="824">
      <c r="A824" s="2" t="str">
        <f t="shared" si="1"/>
        <v>04</v>
      </c>
      <c r="B824" s="2">
        <f t="shared" si="2"/>
        <v>0</v>
      </c>
      <c r="C824" s="2" t="s">
        <v>1261</v>
      </c>
      <c r="D824" s="2" t="s">
        <v>1265</v>
      </c>
      <c r="E824" s="2">
        <f t="shared" si="3"/>
        <v>0</v>
      </c>
    </row>
    <row r="825">
      <c r="A825" s="2" t="str">
        <f t="shared" si="1"/>
        <v>05</v>
      </c>
      <c r="B825" s="2">
        <f t="shared" si="2"/>
        <v>0</v>
      </c>
      <c r="C825" s="2" t="s">
        <v>1261</v>
      </c>
      <c r="D825" s="2" t="s">
        <v>1266</v>
      </c>
      <c r="E825" s="2">
        <f t="shared" si="3"/>
        <v>0</v>
      </c>
    </row>
    <row r="826">
      <c r="A826" s="2" t="str">
        <f t="shared" si="1"/>
        <v>06</v>
      </c>
      <c r="B826" s="2">
        <f t="shared" si="2"/>
        <v>0</v>
      </c>
      <c r="C826" s="2" t="s">
        <v>1261</v>
      </c>
      <c r="D826" s="2" t="s">
        <v>1267</v>
      </c>
      <c r="E826" s="2">
        <f t="shared" si="3"/>
        <v>0</v>
      </c>
    </row>
    <row r="827">
      <c r="A827" s="2" t="str">
        <f t="shared" si="1"/>
        <v>07</v>
      </c>
      <c r="B827" s="2">
        <f t="shared" si="2"/>
        <v>0</v>
      </c>
      <c r="C827" s="2" t="s">
        <v>1261</v>
      </c>
      <c r="D827" s="2" t="s">
        <v>1268</v>
      </c>
      <c r="E827" s="2">
        <f t="shared" si="3"/>
        <v>0</v>
      </c>
    </row>
    <row r="828">
      <c r="A828" s="2" t="str">
        <f t="shared" si="1"/>
        <v>08</v>
      </c>
      <c r="B828" s="2">
        <f t="shared" si="2"/>
        <v>0</v>
      </c>
      <c r="C828" s="2" t="s">
        <v>1261</v>
      </c>
      <c r="D828" s="2" t="s">
        <v>1269</v>
      </c>
      <c r="E828" s="2">
        <f t="shared" si="3"/>
        <v>0</v>
      </c>
    </row>
    <row r="829">
      <c r="A829" s="2" t="str">
        <f t="shared" si="1"/>
        <v>09</v>
      </c>
      <c r="B829" s="2">
        <f t="shared" si="2"/>
        <v>0</v>
      </c>
      <c r="C829" s="2" t="s">
        <v>1261</v>
      </c>
      <c r="D829" s="2" t="s">
        <v>1270</v>
      </c>
      <c r="E829" s="2">
        <f t="shared" si="3"/>
        <v>0</v>
      </c>
    </row>
    <row r="830">
      <c r="A830" s="2" t="str">
        <f t="shared" si="1"/>
        <v>10</v>
      </c>
      <c r="B830" s="2">
        <f t="shared" si="2"/>
        <v>0</v>
      </c>
      <c r="C830" s="2" t="s">
        <v>1261</v>
      </c>
      <c r="D830" s="2" t="s">
        <v>1271</v>
      </c>
      <c r="E830" s="2">
        <f t="shared" si="3"/>
        <v>0</v>
      </c>
    </row>
    <row r="831">
      <c r="A831" s="2" t="str">
        <f t="shared" si="1"/>
        <v>11</v>
      </c>
      <c r="B831" s="2">
        <f t="shared" si="2"/>
        <v>0</v>
      </c>
      <c r="C831" s="2" t="s">
        <v>1261</v>
      </c>
      <c r="D831" s="2" t="s">
        <v>1272</v>
      </c>
      <c r="E831" s="2">
        <f t="shared" si="3"/>
        <v>0</v>
      </c>
    </row>
    <row r="832">
      <c r="A832" s="2" t="str">
        <f t="shared" si="1"/>
        <v>12</v>
      </c>
      <c r="B832" s="2">
        <f t="shared" si="2"/>
        <v>0</v>
      </c>
      <c r="C832" s="2" t="s">
        <v>1261</v>
      </c>
      <c r="D832" s="2" t="s">
        <v>1273</v>
      </c>
      <c r="E832" s="2">
        <f t="shared" si="3"/>
        <v>0</v>
      </c>
    </row>
    <row r="833">
      <c r="A833" s="2" t="str">
        <f t="shared" si="1"/>
        <v>13</v>
      </c>
      <c r="B833" s="2">
        <f t="shared" si="2"/>
        <v>0</v>
      </c>
      <c r="C833" s="2" t="s">
        <v>1261</v>
      </c>
      <c r="D833" s="2" t="s">
        <v>1274</v>
      </c>
      <c r="E833" s="2">
        <f t="shared" si="3"/>
        <v>0</v>
      </c>
    </row>
    <row r="834">
      <c r="A834" s="2" t="str">
        <f t="shared" si="1"/>
        <v>100</v>
      </c>
      <c r="B834" s="2">
        <f t="shared" si="2"/>
        <v>0</v>
      </c>
      <c r="C834" s="2" t="s">
        <v>1261</v>
      </c>
      <c r="D834" s="2" t="s">
        <v>1275</v>
      </c>
      <c r="E834" s="2">
        <f t="shared" si="3"/>
        <v>0</v>
      </c>
    </row>
    <row r="835">
      <c r="A835" s="2" t="str">
        <f t="shared" si="1"/>
        <v>01</v>
      </c>
      <c r="B835" s="2">
        <f t="shared" si="2"/>
        <v>0</v>
      </c>
      <c r="C835" s="2" t="s">
        <v>1276</v>
      </c>
      <c r="D835" s="2" t="s">
        <v>1277</v>
      </c>
      <c r="E835" s="2">
        <f t="shared" si="3"/>
        <v>0</v>
      </c>
    </row>
    <row r="836">
      <c r="A836" s="2" t="str">
        <f t="shared" si="1"/>
        <v>02</v>
      </c>
      <c r="B836" s="2">
        <f t="shared" si="2"/>
        <v>0</v>
      </c>
      <c r="C836" s="2" t="s">
        <v>1276</v>
      </c>
      <c r="D836" s="2" t="s">
        <v>1278</v>
      </c>
      <c r="E836" s="2">
        <f t="shared" si="3"/>
        <v>0</v>
      </c>
    </row>
    <row r="837">
      <c r="A837" s="2" t="str">
        <f t="shared" si="1"/>
        <v>03</v>
      </c>
      <c r="B837" s="2">
        <f t="shared" si="2"/>
        <v>0</v>
      </c>
      <c r="C837" s="2" t="s">
        <v>1276</v>
      </c>
      <c r="D837" s="2" t="s">
        <v>1279</v>
      </c>
      <c r="E837" s="2">
        <f t="shared" si="3"/>
        <v>0</v>
      </c>
    </row>
    <row r="838">
      <c r="A838" s="2" t="str">
        <f t="shared" si="1"/>
        <v>04</v>
      </c>
      <c r="B838" s="2">
        <f t="shared" si="2"/>
        <v>0</v>
      </c>
      <c r="C838" s="2" t="s">
        <v>1276</v>
      </c>
      <c r="D838" s="2" t="s">
        <v>1280</v>
      </c>
      <c r="E838" s="2">
        <f t="shared" si="3"/>
        <v>0</v>
      </c>
    </row>
    <row r="839">
      <c r="A839" s="2" t="str">
        <f t="shared" si="1"/>
        <v>05</v>
      </c>
      <c r="B839" s="2">
        <f t="shared" si="2"/>
        <v>0</v>
      </c>
      <c r="C839" s="2" t="s">
        <v>1276</v>
      </c>
      <c r="D839" s="2" t="s">
        <v>1281</v>
      </c>
      <c r="E839" s="2">
        <f t="shared" si="3"/>
        <v>0</v>
      </c>
    </row>
    <row r="840">
      <c r="A840" s="2" t="str">
        <f t="shared" si="1"/>
        <v>06</v>
      </c>
      <c r="B840" s="2">
        <f t="shared" si="2"/>
        <v>0</v>
      </c>
      <c r="C840" s="2" t="s">
        <v>1276</v>
      </c>
      <c r="D840" s="2" t="s">
        <v>1282</v>
      </c>
      <c r="E840" s="2">
        <f t="shared" si="3"/>
        <v>0</v>
      </c>
    </row>
    <row r="841">
      <c r="A841" s="2" t="str">
        <f t="shared" si="1"/>
        <v>07</v>
      </c>
      <c r="B841" s="2">
        <f t="shared" si="2"/>
        <v>0</v>
      </c>
      <c r="C841" s="2" t="s">
        <v>1276</v>
      </c>
      <c r="D841" s="2" t="s">
        <v>1283</v>
      </c>
      <c r="E841" s="2">
        <f t="shared" si="3"/>
        <v>0</v>
      </c>
    </row>
    <row r="842">
      <c r="A842" s="2" t="str">
        <f t="shared" si="1"/>
        <v>08</v>
      </c>
      <c r="B842" s="2">
        <f t="shared" si="2"/>
        <v>0</v>
      </c>
      <c r="C842" s="2" t="s">
        <v>1276</v>
      </c>
      <c r="D842" s="2" t="s">
        <v>1284</v>
      </c>
      <c r="E842" s="2">
        <f t="shared" si="3"/>
        <v>0</v>
      </c>
    </row>
    <row r="843">
      <c r="A843" s="2" t="str">
        <f t="shared" si="1"/>
        <v>09</v>
      </c>
      <c r="B843" s="2">
        <f t="shared" si="2"/>
        <v>0</v>
      </c>
      <c r="C843" s="2" t="s">
        <v>1276</v>
      </c>
      <c r="D843" s="2" t="s">
        <v>1285</v>
      </c>
      <c r="E843" s="2">
        <f t="shared" si="3"/>
        <v>0</v>
      </c>
    </row>
    <row r="844">
      <c r="A844" s="2" t="str">
        <f t="shared" si="1"/>
        <v>10</v>
      </c>
      <c r="B844" s="2">
        <f t="shared" si="2"/>
        <v>0</v>
      </c>
      <c r="C844" s="2" t="s">
        <v>1276</v>
      </c>
      <c r="D844" s="2" t="s">
        <v>1286</v>
      </c>
      <c r="E844" s="2">
        <f t="shared" si="3"/>
        <v>0</v>
      </c>
    </row>
    <row r="845">
      <c r="A845" s="2" t="str">
        <f t="shared" si="1"/>
        <v>11</v>
      </c>
      <c r="B845" s="2">
        <f t="shared" si="2"/>
        <v>0</v>
      </c>
      <c r="C845" s="2" t="s">
        <v>1276</v>
      </c>
      <c r="D845" s="2" t="s">
        <v>1287</v>
      </c>
      <c r="E845" s="2">
        <f t="shared" si="3"/>
        <v>0</v>
      </c>
    </row>
    <row r="846">
      <c r="A846" s="2" t="str">
        <f t="shared" si="1"/>
        <v>12</v>
      </c>
      <c r="B846" s="2">
        <f t="shared" si="2"/>
        <v>0</v>
      </c>
      <c r="C846" s="2" t="s">
        <v>1276</v>
      </c>
      <c r="D846" s="2" t="s">
        <v>1288</v>
      </c>
      <c r="E846" s="2">
        <f t="shared" si="3"/>
        <v>0</v>
      </c>
    </row>
    <row r="847">
      <c r="A847" s="2" t="str">
        <f t="shared" si="1"/>
        <v>13</v>
      </c>
      <c r="B847" s="2">
        <f t="shared" si="2"/>
        <v>0</v>
      </c>
      <c r="C847" s="2" t="s">
        <v>1276</v>
      </c>
      <c r="D847" s="2" t="s">
        <v>1289</v>
      </c>
      <c r="E847" s="2">
        <f t="shared" si="3"/>
        <v>0</v>
      </c>
    </row>
    <row r="848">
      <c r="A848" s="2" t="str">
        <f t="shared" si="1"/>
        <v>100</v>
      </c>
      <c r="B848" s="2">
        <f t="shared" si="2"/>
        <v>0</v>
      </c>
      <c r="C848" s="2" t="s">
        <v>1276</v>
      </c>
      <c r="D848" s="2" t="s">
        <v>1290</v>
      </c>
      <c r="E848" s="2">
        <f t="shared" si="3"/>
        <v>0</v>
      </c>
    </row>
    <row r="849">
      <c r="A849" s="2" t="str">
        <f t="shared" si="1"/>
        <v>01</v>
      </c>
      <c r="B849" s="2">
        <f t="shared" si="2"/>
        <v>0</v>
      </c>
      <c r="C849" s="2" t="s">
        <v>223</v>
      </c>
      <c r="D849" s="2" t="s">
        <v>1291</v>
      </c>
      <c r="E849" s="2" t="str">
        <f t="shared" si="3"/>
        <v/>
      </c>
    </row>
    <row r="850">
      <c r="A850" s="2" t="str">
        <f t="shared" si="1"/>
        <v>02</v>
      </c>
      <c r="B850" s="2">
        <f t="shared" si="2"/>
        <v>0</v>
      </c>
      <c r="C850" s="2" t="s">
        <v>223</v>
      </c>
      <c r="D850" s="2" t="s">
        <v>1292</v>
      </c>
      <c r="E850" s="2" t="str">
        <f t="shared" si="3"/>
        <v/>
      </c>
    </row>
    <row r="851">
      <c r="A851" s="2" t="str">
        <f t="shared" si="1"/>
        <v>03</v>
      </c>
      <c r="B851" s="2">
        <f t="shared" si="2"/>
        <v>0</v>
      </c>
      <c r="C851" s="2" t="s">
        <v>223</v>
      </c>
      <c r="D851" s="2" t="s">
        <v>1293</v>
      </c>
      <c r="E851" s="2" t="str">
        <f t="shared" si="3"/>
        <v/>
      </c>
    </row>
    <row r="852">
      <c r="A852" s="2" t="str">
        <f t="shared" si="1"/>
        <v>04</v>
      </c>
      <c r="B852" s="2">
        <f t="shared" si="2"/>
        <v>0</v>
      </c>
      <c r="C852" s="2" t="s">
        <v>223</v>
      </c>
      <c r="D852" s="2" t="s">
        <v>1294</v>
      </c>
      <c r="E852" s="2" t="str">
        <f t="shared" si="3"/>
        <v/>
      </c>
    </row>
    <row r="853">
      <c r="A853" s="2" t="str">
        <f t="shared" si="1"/>
        <v>05</v>
      </c>
      <c r="B853" s="2">
        <f t="shared" si="2"/>
        <v>0</v>
      </c>
      <c r="C853" s="2" t="s">
        <v>223</v>
      </c>
      <c r="D853" s="2" t="s">
        <v>1295</v>
      </c>
      <c r="E853" s="2" t="str">
        <f t="shared" si="3"/>
        <v/>
      </c>
    </row>
    <row r="854">
      <c r="A854" s="2" t="str">
        <f t="shared" si="1"/>
        <v>06</v>
      </c>
      <c r="B854" s="2">
        <f t="shared" si="2"/>
        <v>0</v>
      </c>
      <c r="C854" s="2" t="s">
        <v>223</v>
      </c>
      <c r="D854" s="2" t="s">
        <v>1296</v>
      </c>
      <c r="E854" s="2" t="str">
        <f t="shared" si="3"/>
        <v/>
      </c>
    </row>
    <row r="855">
      <c r="A855" s="2" t="str">
        <f t="shared" si="1"/>
        <v>07</v>
      </c>
      <c r="B855" s="2">
        <f t="shared" si="2"/>
        <v>0</v>
      </c>
      <c r="C855" s="2" t="s">
        <v>223</v>
      </c>
      <c r="D855" s="2" t="s">
        <v>1297</v>
      </c>
      <c r="E855" s="2" t="str">
        <f t="shared" si="3"/>
        <v/>
      </c>
    </row>
    <row r="856">
      <c r="A856" s="2" t="str">
        <f t="shared" si="1"/>
        <v>08</v>
      </c>
      <c r="B856" s="2">
        <f t="shared" si="2"/>
        <v>0</v>
      </c>
      <c r="C856" s="2" t="s">
        <v>223</v>
      </c>
      <c r="D856" s="2" t="s">
        <v>1298</v>
      </c>
      <c r="E856" s="2" t="str">
        <f t="shared" si="3"/>
        <v/>
      </c>
    </row>
    <row r="857">
      <c r="A857" s="2" t="str">
        <f t="shared" si="1"/>
        <v>09</v>
      </c>
      <c r="B857" s="2">
        <f t="shared" si="2"/>
        <v>0</v>
      </c>
      <c r="C857" s="2" t="s">
        <v>223</v>
      </c>
      <c r="D857" s="2" t="s">
        <v>1299</v>
      </c>
      <c r="E857" s="2" t="str">
        <f t="shared" si="3"/>
        <v/>
      </c>
    </row>
    <row r="858">
      <c r="A858" s="2" t="str">
        <f t="shared" si="1"/>
        <v>10</v>
      </c>
      <c r="B858" s="2">
        <f t="shared" si="2"/>
        <v>0</v>
      </c>
      <c r="C858" s="2" t="s">
        <v>223</v>
      </c>
      <c r="D858" s="2" t="s">
        <v>1300</v>
      </c>
      <c r="E858" s="2" t="str">
        <f t="shared" si="3"/>
        <v/>
      </c>
    </row>
    <row r="859">
      <c r="A859" s="2" t="str">
        <f t="shared" si="1"/>
        <v>11</v>
      </c>
      <c r="B859" s="2">
        <f t="shared" si="2"/>
        <v>0</v>
      </c>
      <c r="C859" s="2" t="s">
        <v>223</v>
      </c>
      <c r="D859" s="2" t="s">
        <v>1301</v>
      </c>
      <c r="E859" s="2" t="str">
        <f t="shared" si="3"/>
        <v/>
      </c>
    </row>
    <row r="860">
      <c r="A860" s="2" t="str">
        <f t="shared" si="1"/>
        <v>12</v>
      </c>
      <c r="B860" s="2">
        <f t="shared" si="2"/>
        <v>0</v>
      </c>
      <c r="C860" s="2" t="s">
        <v>223</v>
      </c>
      <c r="D860" s="2" t="s">
        <v>1302</v>
      </c>
      <c r="E860" s="2" t="str">
        <f t="shared" si="3"/>
        <v/>
      </c>
    </row>
    <row r="861">
      <c r="A861" s="2" t="str">
        <f t="shared" si="1"/>
        <v>13</v>
      </c>
      <c r="B861" s="2">
        <f t="shared" si="2"/>
        <v>0</v>
      </c>
      <c r="C861" s="2" t="s">
        <v>223</v>
      </c>
      <c r="D861" s="2" t="s">
        <v>1303</v>
      </c>
      <c r="E861" s="2" t="str">
        <f t="shared" si="3"/>
        <v/>
      </c>
    </row>
    <row r="862">
      <c r="A862" s="2" t="str">
        <f t="shared" si="1"/>
        <v>100</v>
      </c>
      <c r="B862" s="2">
        <f t="shared" si="2"/>
        <v>0</v>
      </c>
      <c r="C862" s="2" t="s">
        <v>223</v>
      </c>
      <c r="D862" s="2" t="s">
        <v>1304</v>
      </c>
      <c r="E862" s="2">
        <f t="shared" si="3"/>
        <v>0</v>
      </c>
    </row>
    <row r="863">
      <c r="A863" s="2" t="str">
        <f t="shared" si="1"/>
        <v>01</v>
      </c>
      <c r="B863" s="2">
        <f t="shared" si="2"/>
        <v>0</v>
      </c>
      <c r="C863" s="2" t="s">
        <v>226</v>
      </c>
      <c r="D863" s="2" t="s">
        <v>1305</v>
      </c>
      <c r="E863" s="2" t="str">
        <f t="shared" si="3"/>
        <v/>
      </c>
    </row>
    <row r="864">
      <c r="A864" s="2" t="str">
        <f t="shared" si="1"/>
        <v>02</v>
      </c>
      <c r="B864" s="2">
        <f t="shared" si="2"/>
        <v>0</v>
      </c>
      <c r="C864" s="2" t="s">
        <v>226</v>
      </c>
      <c r="D864" s="2" t="s">
        <v>1306</v>
      </c>
      <c r="E864" s="2" t="str">
        <f t="shared" si="3"/>
        <v/>
      </c>
    </row>
    <row r="865">
      <c r="A865" s="2" t="str">
        <f t="shared" si="1"/>
        <v>03</v>
      </c>
      <c r="B865" s="2">
        <f t="shared" si="2"/>
        <v>0</v>
      </c>
      <c r="C865" s="2" t="s">
        <v>226</v>
      </c>
      <c r="D865" s="2" t="s">
        <v>1307</v>
      </c>
      <c r="E865" s="2" t="str">
        <f t="shared" si="3"/>
        <v/>
      </c>
    </row>
    <row r="866">
      <c r="A866" s="2" t="str">
        <f t="shared" si="1"/>
        <v>04</v>
      </c>
      <c r="B866" s="2">
        <f t="shared" si="2"/>
        <v>0</v>
      </c>
      <c r="C866" s="2" t="s">
        <v>226</v>
      </c>
      <c r="D866" s="2" t="s">
        <v>1308</v>
      </c>
      <c r="E866" s="2" t="str">
        <f t="shared" si="3"/>
        <v/>
      </c>
    </row>
    <row r="867">
      <c r="A867" s="2" t="str">
        <f t="shared" si="1"/>
        <v>05</v>
      </c>
      <c r="B867" s="2">
        <f t="shared" si="2"/>
        <v>0</v>
      </c>
      <c r="C867" s="2" t="s">
        <v>226</v>
      </c>
      <c r="D867" s="2" t="s">
        <v>1309</v>
      </c>
      <c r="E867" s="2" t="str">
        <f t="shared" si="3"/>
        <v/>
      </c>
    </row>
    <row r="868">
      <c r="A868" s="2" t="str">
        <f t="shared" si="1"/>
        <v>06</v>
      </c>
      <c r="B868" s="2">
        <f t="shared" si="2"/>
        <v>0</v>
      </c>
      <c r="C868" s="2" t="s">
        <v>226</v>
      </c>
      <c r="D868" s="2" t="s">
        <v>1310</v>
      </c>
      <c r="E868" s="2" t="str">
        <f t="shared" si="3"/>
        <v/>
      </c>
    </row>
    <row r="869">
      <c r="A869" s="2" t="str">
        <f t="shared" si="1"/>
        <v>07</v>
      </c>
      <c r="B869" s="2">
        <f t="shared" si="2"/>
        <v>0</v>
      </c>
      <c r="C869" s="2" t="s">
        <v>226</v>
      </c>
      <c r="D869" s="2" t="s">
        <v>1311</v>
      </c>
      <c r="E869" s="2" t="str">
        <f t="shared" si="3"/>
        <v/>
      </c>
    </row>
    <row r="870">
      <c r="A870" s="2" t="str">
        <f t="shared" si="1"/>
        <v>08</v>
      </c>
      <c r="B870" s="2">
        <f t="shared" si="2"/>
        <v>0</v>
      </c>
      <c r="C870" s="2" t="s">
        <v>226</v>
      </c>
      <c r="D870" s="2" t="s">
        <v>1312</v>
      </c>
      <c r="E870" s="2" t="str">
        <f t="shared" si="3"/>
        <v/>
      </c>
    </row>
    <row r="871">
      <c r="A871" s="2" t="str">
        <f t="shared" si="1"/>
        <v>09</v>
      </c>
      <c r="B871" s="2">
        <f t="shared" si="2"/>
        <v>0</v>
      </c>
      <c r="C871" s="2" t="s">
        <v>226</v>
      </c>
      <c r="D871" s="2" t="s">
        <v>1313</v>
      </c>
      <c r="E871" s="2" t="str">
        <f t="shared" si="3"/>
        <v/>
      </c>
    </row>
    <row r="872">
      <c r="A872" s="2" t="str">
        <f t="shared" si="1"/>
        <v>10</v>
      </c>
      <c r="B872" s="2">
        <f t="shared" si="2"/>
        <v>0</v>
      </c>
      <c r="C872" s="2" t="s">
        <v>226</v>
      </c>
      <c r="D872" s="2" t="s">
        <v>1314</v>
      </c>
      <c r="E872" s="2" t="str">
        <f t="shared" si="3"/>
        <v/>
      </c>
    </row>
    <row r="873">
      <c r="A873" s="2" t="str">
        <f t="shared" si="1"/>
        <v>11</v>
      </c>
      <c r="B873" s="2">
        <f t="shared" si="2"/>
        <v>0</v>
      </c>
      <c r="C873" s="2" t="s">
        <v>226</v>
      </c>
      <c r="D873" s="2" t="s">
        <v>1315</v>
      </c>
      <c r="E873" s="2" t="str">
        <f t="shared" si="3"/>
        <v/>
      </c>
    </row>
    <row r="874">
      <c r="A874" s="2" t="str">
        <f t="shared" si="1"/>
        <v>12</v>
      </c>
      <c r="B874" s="2">
        <f t="shared" si="2"/>
        <v>0</v>
      </c>
      <c r="C874" s="2" t="s">
        <v>226</v>
      </c>
      <c r="D874" s="2" t="s">
        <v>1316</v>
      </c>
      <c r="E874" s="2" t="str">
        <f t="shared" si="3"/>
        <v/>
      </c>
    </row>
    <row r="875">
      <c r="A875" s="2" t="str">
        <f t="shared" si="1"/>
        <v>13</v>
      </c>
      <c r="B875" s="2">
        <f t="shared" si="2"/>
        <v>0</v>
      </c>
      <c r="C875" s="2" t="s">
        <v>226</v>
      </c>
      <c r="D875" s="2" t="s">
        <v>1317</v>
      </c>
      <c r="E875" s="2" t="str">
        <f t="shared" si="3"/>
        <v/>
      </c>
    </row>
    <row r="876">
      <c r="A876" s="2" t="str">
        <f t="shared" si="1"/>
        <v>100</v>
      </c>
      <c r="B876" s="2">
        <f t="shared" si="2"/>
        <v>0</v>
      </c>
      <c r="C876" s="2" t="s">
        <v>226</v>
      </c>
      <c r="D876" s="2" t="s">
        <v>1318</v>
      </c>
      <c r="E876" s="2">
        <f t="shared" si="3"/>
        <v>0</v>
      </c>
    </row>
    <row r="877">
      <c r="A877" s="2" t="str">
        <f t="shared" si="1"/>
        <v>01</v>
      </c>
      <c r="B877" s="2">
        <f t="shared" si="2"/>
        <v>0</v>
      </c>
      <c r="C877" s="2" t="s">
        <v>229</v>
      </c>
      <c r="D877" s="2" t="s">
        <v>1319</v>
      </c>
      <c r="E877" s="2" t="str">
        <f t="shared" si="3"/>
        <v/>
      </c>
    </row>
    <row r="878">
      <c r="A878" s="2" t="str">
        <f t="shared" si="1"/>
        <v>02</v>
      </c>
      <c r="B878" s="2">
        <f t="shared" si="2"/>
        <v>0</v>
      </c>
      <c r="C878" s="2" t="s">
        <v>229</v>
      </c>
      <c r="D878" s="2" t="s">
        <v>1320</v>
      </c>
      <c r="E878" s="2" t="str">
        <f t="shared" si="3"/>
        <v/>
      </c>
    </row>
    <row r="879">
      <c r="A879" s="2" t="str">
        <f t="shared" si="1"/>
        <v>03</v>
      </c>
      <c r="B879" s="2">
        <f t="shared" si="2"/>
        <v>0</v>
      </c>
      <c r="C879" s="2" t="s">
        <v>229</v>
      </c>
      <c r="D879" s="2" t="s">
        <v>1321</v>
      </c>
      <c r="E879" s="2" t="str">
        <f t="shared" si="3"/>
        <v/>
      </c>
    </row>
    <row r="880">
      <c r="A880" s="2" t="str">
        <f t="shared" si="1"/>
        <v>04</v>
      </c>
      <c r="B880" s="2">
        <f t="shared" si="2"/>
        <v>0</v>
      </c>
      <c r="C880" s="2" t="s">
        <v>229</v>
      </c>
      <c r="D880" s="2" t="s">
        <v>1322</v>
      </c>
      <c r="E880" s="2" t="str">
        <f t="shared" si="3"/>
        <v/>
      </c>
    </row>
    <row r="881">
      <c r="A881" s="2" t="str">
        <f t="shared" si="1"/>
        <v>05</v>
      </c>
      <c r="B881" s="2">
        <f t="shared" si="2"/>
        <v>0</v>
      </c>
      <c r="C881" s="2" t="s">
        <v>229</v>
      </c>
      <c r="D881" s="2" t="s">
        <v>1323</v>
      </c>
      <c r="E881" s="2" t="str">
        <f t="shared" si="3"/>
        <v/>
      </c>
    </row>
    <row r="882">
      <c r="A882" s="2" t="str">
        <f t="shared" si="1"/>
        <v>06</v>
      </c>
      <c r="B882" s="2">
        <f t="shared" si="2"/>
        <v>0</v>
      </c>
      <c r="C882" s="2" t="s">
        <v>229</v>
      </c>
      <c r="D882" s="2" t="s">
        <v>1324</v>
      </c>
      <c r="E882" s="2" t="str">
        <f t="shared" si="3"/>
        <v/>
      </c>
    </row>
    <row r="883">
      <c r="A883" s="2" t="str">
        <f t="shared" si="1"/>
        <v>07</v>
      </c>
      <c r="B883" s="2">
        <f t="shared" si="2"/>
        <v>0</v>
      </c>
      <c r="C883" s="2" t="s">
        <v>229</v>
      </c>
      <c r="D883" s="2" t="s">
        <v>1325</v>
      </c>
      <c r="E883" s="2" t="str">
        <f t="shared" si="3"/>
        <v/>
      </c>
    </row>
    <row r="884">
      <c r="A884" s="2" t="str">
        <f t="shared" si="1"/>
        <v>08</v>
      </c>
      <c r="B884" s="2">
        <f t="shared" si="2"/>
        <v>0</v>
      </c>
      <c r="C884" s="2" t="s">
        <v>229</v>
      </c>
      <c r="D884" s="2" t="s">
        <v>1326</v>
      </c>
      <c r="E884" s="2" t="str">
        <f t="shared" si="3"/>
        <v/>
      </c>
    </row>
    <row r="885">
      <c r="A885" s="2" t="str">
        <f t="shared" si="1"/>
        <v>09</v>
      </c>
      <c r="B885" s="2">
        <f t="shared" si="2"/>
        <v>0</v>
      </c>
      <c r="C885" s="2" t="s">
        <v>229</v>
      </c>
      <c r="D885" s="2" t="s">
        <v>1327</v>
      </c>
      <c r="E885" s="2" t="str">
        <f t="shared" si="3"/>
        <v/>
      </c>
    </row>
    <row r="886">
      <c r="A886" s="2" t="str">
        <f t="shared" si="1"/>
        <v>10</v>
      </c>
      <c r="B886" s="2">
        <f t="shared" si="2"/>
        <v>0</v>
      </c>
      <c r="C886" s="2" t="s">
        <v>229</v>
      </c>
      <c r="D886" s="2" t="s">
        <v>1328</v>
      </c>
      <c r="E886" s="2" t="str">
        <f t="shared" si="3"/>
        <v/>
      </c>
    </row>
    <row r="887">
      <c r="A887" s="2" t="str">
        <f t="shared" si="1"/>
        <v>11</v>
      </c>
      <c r="B887" s="2">
        <f t="shared" si="2"/>
        <v>0</v>
      </c>
      <c r="C887" s="2" t="s">
        <v>229</v>
      </c>
      <c r="D887" s="2" t="s">
        <v>1329</v>
      </c>
      <c r="E887" s="2" t="str">
        <f t="shared" si="3"/>
        <v/>
      </c>
    </row>
    <row r="888">
      <c r="A888" s="2" t="str">
        <f t="shared" si="1"/>
        <v>12</v>
      </c>
      <c r="B888" s="2">
        <f t="shared" si="2"/>
        <v>0</v>
      </c>
      <c r="C888" s="2" t="s">
        <v>229</v>
      </c>
      <c r="D888" s="2" t="s">
        <v>1330</v>
      </c>
      <c r="E888" s="2" t="str">
        <f t="shared" si="3"/>
        <v/>
      </c>
    </row>
    <row r="889">
      <c r="A889" s="2" t="str">
        <f t="shared" si="1"/>
        <v>13</v>
      </c>
      <c r="B889" s="2">
        <f t="shared" si="2"/>
        <v>0</v>
      </c>
      <c r="C889" s="2" t="s">
        <v>229</v>
      </c>
      <c r="D889" s="2" t="s">
        <v>1331</v>
      </c>
      <c r="E889" s="2" t="str">
        <f t="shared" si="3"/>
        <v/>
      </c>
    </row>
    <row r="890">
      <c r="A890" s="2" t="str">
        <f t="shared" si="1"/>
        <v>100</v>
      </c>
      <c r="B890" s="2">
        <f t="shared" si="2"/>
        <v>0</v>
      </c>
      <c r="C890" s="2" t="s">
        <v>229</v>
      </c>
      <c r="D890" s="2" t="s">
        <v>1332</v>
      </c>
      <c r="E890" s="2">
        <f t="shared" si="3"/>
        <v>0</v>
      </c>
    </row>
    <row r="891">
      <c r="A891" s="2" t="str">
        <f t="shared" si="1"/>
        <v>01</v>
      </c>
      <c r="B891" s="2">
        <f t="shared" si="2"/>
        <v>0</v>
      </c>
      <c r="C891" s="2" t="s">
        <v>231</v>
      </c>
      <c r="D891" s="2" t="s">
        <v>1333</v>
      </c>
      <c r="E891" s="2" t="str">
        <f t="shared" si="3"/>
        <v/>
      </c>
    </row>
    <row r="892">
      <c r="A892" s="2" t="str">
        <f t="shared" si="1"/>
        <v>02</v>
      </c>
      <c r="B892" s="2">
        <f t="shared" si="2"/>
        <v>0</v>
      </c>
      <c r="C892" s="2" t="s">
        <v>231</v>
      </c>
      <c r="D892" s="2" t="s">
        <v>1334</v>
      </c>
      <c r="E892" s="2" t="str">
        <f t="shared" si="3"/>
        <v/>
      </c>
    </row>
    <row r="893">
      <c r="A893" s="2" t="str">
        <f t="shared" si="1"/>
        <v>03</v>
      </c>
      <c r="B893" s="2">
        <f t="shared" si="2"/>
        <v>0</v>
      </c>
      <c r="C893" s="2" t="s">
        <v>231</v>
      </c>
      <c r="D893" s="2" t="s">
        <v>1335</v>
      </c>
      <c r="E893" s="2" t="str">
        <f t="shared" si="3"/>
        <v/>
      </c>
    </row>
    <row r="894">
      <c r="A894" s="2" t="str">
        <f t="shared" si="1"/>
        <v>04</v>
      </c>
      <c r="B894" s="2">
        <f t="shared" si="2"/>
        <v>0</v>
      </c>
      <c r="C894" s="2" t="s">
        <v>231</v>
      </c>
      <c r="D894" s="2" t="s">
        <v>1336</v>
      </c>
      <c r="E894" s="2" t="str">
        <f t="shared" si="3"/>
        <v/>
      </c>
    </row>
    <row r="895">
      <c r="A895" s="2" t="str">
        <f t="shared" si="1"/>
        <v>05</v>
      </c>
      <c r="B895" s="2">
        <f t="shared" si="2"/>
        <v>0</v>
      </c>
      <c r="C895" s="2" t="s">
        <v>231</v>
      </c>
      <c r="D895" s="2" t="s">
        <v>1337</v>
      </c>
      <c r="E895" s="2" t="str">
        <f t="shared" si="3"/>
        <v/>
      </c>
    </row>
    <row r="896">
      <c r="A896" s="2" t="str">
        <f t="shared" si="1"/>
        <v>06</v>
      </c>
      <c r="B896" s="2">
        <f t="shared" si="2"/>
        <v>0</v>
      </c>
      <c r="C896" s="2" t="s">
        <v>231</v>
      </c>
      <c r="D896" s="2" t="s">
        <v>1338</v>
      </c>
      <c r="E896" s="2" t="str">
        <f t="shared" si="3"/>
        <v/>
      </c>
    </row>
    <row r="897">
      <c r="A897" s="2" t="str">
        <f t="shared" si="1"/>
        <v>07</v>
      </c>
      <c r="B897" s="2">
        <f t="shared" si="2"/>
        <v>0</v>
      </c>
      <c r="C897" s="2" t="s">
        <v>231</v>
      </c>
      <c r="D897" s="2" t="s">
        <v>1339</v>
      </c>
      <c r="E897" s="2" t="str">
        <f t="shared" si="3"/>
        <v/>
      </c>
    </row>
    <row r="898">
      <c r="A898" s="2" t="str">
        <f t="shared" si="1"/>
        <v>08</v>
      </c>
      <c r="B898" s="2">
        <f t="shared" si="2"/>
        <v>0</v>
      </c>
      <c r="C898" s="2" t="s">
        <v>231</v>
      </c>
      <c r="D898" s="2" t="s">
        <v>1340</v>
      </c>
      <c r="E898" s="2" t="str">
        <f t="shared" si="3"/>
        <v/>
      </c>
    </row>
    <row r="899">
      <c r="A899" s="2" t="str">
        <f t="shared" si="1"/>
        <v>09</v>
      </c>
      <c r="B899" s="2">
        <f t="shared" si="2"/>
        <v>0</v>
      </c>
      <c r="C899" s="2" t="s">
        <v>231</v>
      </c>
      <c r="D899" s="2" t="s">
        <v>1341</v>
      </c>
      <c r="E899" s="2" t="str">
        <f t="shared" si="3"/>
        <v/>
      </c>
    </row>
    <row r="900">
      <c r="A900" s="2" t="str">
        <f t="shared" si="1"/>
        <v>10</v>
      </c>
      <c r="B900" s="2">
        <f t="shared" si="2"/>
        <v>0</v>
      </c>
      <c r="C900" s="2" t="s">
        <v>231</v>
      </c>
      <c r="D900" s="2" t="s">
        <v>1342</v>
      </c>
      <c r="E900" s="2" t="str">
        <f t="shared" si="3"/>
        <v/>
      </c>
    </row>
    <row r="901">
      <c r="A901" s="2" t="str">
        <f t="shared" si="1"/>
        <v>11</v>
      </c>
      <c r="B901" s="2">
        <f t="shared" si="2"/>
        <v>0</v>
      </c>
      <c r="C901" s="2" t="s">
        <v>231</v>
      </c>
      <c r="D901" s="2" t="s">
        <v>1343</v>
      </c>
      <c r="E901" s="2" t="str">
        <f t="shared" si="3"/>
        <v/>
      </c>
    </row>
    <row r="902">
      <c r="A902" s="2" t="str">
        <f t="shared" si="1"/>
        <v>12</v>
      </c>
      <c r="B902" s="2">
        <f t="shared" si="2"/>
        <v>0</v>
      </c>
      <c r="C902" s="2" t="s">
        <v>231</v>
      </c>
      <c r="D902" s="2" t="s">
        <v>1344</v>
      </c>
      <c r="E902" s="2" t="str">
        <f t="shared" si="3"/>
        <v/>
      </c>
    </row>
    <row r="903">
      <c r="A903" s="2" t="str">
        <f t="shared" si="1"/>
        <v>13</v>
      </c>
      <c r="B903" s="2">
        <f t="shared" si="2"/>
        <v>0</v>
      </c>
      <c r="C903" s="2" t="s">
        <v>231</v>
      </c>
      <c r="D903" s="2" t="s">
        <v>1345</v>
      </c>
      <c r="E903" s="2" t="str">
        <f t="shared" si="3"/>
        <v/>
      </c>
    </row>
    <row r="904">
      <c r="A904" s="2" t="str">
        <f t="shared" si="1"/>
        <v>100</v>
      </c>
      <c r="B904" s="2">
        <f t="shared" si="2"/>
        <v>0</v>
      </c>
      <c r="C904" s="2" t="s">
        <v>231</v>
      </c>
      <c r="D904" s="2" t="s">
        <v>1346</v>
      </c>
      <c r="E904" s="2">
        <f t="shared" si="3"/>
        <v>0</v>
      </c>
    </row>
    <row r="905">
      <c r="A905" s="2" t="str">
        <f t="shared" si="1"/>
        <v>01</v>
      </c>
      <c r="B905" s="2">
        <f t="shared" si="2"/>
        <v>0</v>
      </c>
      <c r="C905" s="2" t="s">
        <v>233</v>
      </c>
      <c r="D905" s="2" t="s">
        <v>1347</v>
      </c>
      <c r="E905" s="2" t="str">
        <f t="shared" si="3"/>
        <v/>
      </c>
    </row>
    <row r="906">
      <c r="A906" s="2" t="str">
        <f t="shared" si="1"/>
        <v>02</v>
      </c>
      <c r="B906" s="2">
        <f t="shared" si="2"/>
        <v>0</v>
      </c>
      <c r="C906" s="2" t="s">
        <v>233</v>
      </c>
      <c r="D906" s="2" t="s">
        <v>1348</v>
      </c>
      <c r="E906" s="2" t="str">
        <f t="shared" si="3"/>
        <v/>
      </c>
    </row>
    <row r="907">
      <c r="A907" s="2" t="str">
        <f t="shared" si="1"/>
        <v>03</v>
      </c>
      <c r="B907" s="2">
        <f t="shared" si="2"/>
        <v>0</v>
      </c>
      <c r="C907" s="2" t="s">
        <v>233</v>
      </c>
      <c r="D907" s="2" t="s">
        <v>1349</v>
      </c>
      <c r="E907" s="2" t="str">
        <f t="shared" si="3"/>
        <v/>
      </c>
    </row>
    <row r="908">
      <c r="A908" s="2" t="str">
        <f t="shared" si="1"/>
        <v>04</v>
      </c>
      <c r="B908" s="2">
        <f t="shared" si="2"/>
        <v>0</v>
      </c>
      <c r="C908" s="2" t="s">
        <v>233</v>
      </c>
      <c r="D908" s="2" t="s">
        <v>1350</v>
      </c>
      <c r="E908" s="2" t="str">
        <f t="shared" si="3"/>
        <v/>
      </c>
    </row>
    <row r="909">
      <c r="A909" s="2" t="str">
        <f t="shared" si="1"/>
        <v>05</v>
      </c>
      <c r="B909" s="2">
        <f t="shared" si="2"/>
        <v>0</v>
      </c>
      <c r="C909" s="2" t="s">
        <v>233</v>
      </c>
      <c r="D909" s="2" t="s">
        <v>1351</v>
      </c>
      <c r="E909" s="2" t="str">
        <f t="shared" si="3"/>
        <v/>
      </c>
    </row>
    <row r="910">
      <c r="A910" s="2" t="str">
        <f t="shared" si="1"/>
        <v>06</v>
      </c>
      <c r="B910" s="2">
        <f t="shared" si="2"/>
        <v>0</v>
      </c>
      <c r="C910" s="2" t="s">
        <v>233</v>
      </c>
      <c r="D910" s="2" t="s">
        <v>1352</v>
      </c>
      <c r="E910" s="2" t="str">
        <f t="shared" si="3"/>
        <v/>
      </c>
    </row>
    <row r="911">
      <c r="A911" s="2" t="str">
        <f t="shared" si="1"/>
        <v>07</v>
      </c>
      <c r="B911" s="2">
        <f t="shared" si="2"/>
        <v>0</v>
      </c>
      <c r="C911" s="2" t="s">
        <v>233</v>
      </c>
      <c r="D911" s="2" t="s">
        <v>1353</v>
      </c>
      <c r="E911" s="2" t="str">
        <f t="shared" si="3"/>
        <v/>
      </c>
    </row>
    <row r="912">
      <c r="A912" s="2" t="str">
        <f t="shared" si="1"/>
        <v>08</v>
      </c>
      <c r="B912" s="2">
        <f t="shared" si="2"/>
        <v>0</v>
      </c>
      <c r="C912" s="2" t="s">
        <v>233</v>
      </c>
      <c r="D912" s="2" t="s">
        <v>1354</v>
      </c>
      <c r="E912" s="2" t="str">
        <f t="shared" si="3"/>
        <v/>
      </c>
    </row>
    <row r="913">
      <c r="A913" s="2" t="str">
        <f t="shared" si="1"/>
        <v>09</v>
      </c>
      <c r="B913" s="2">
        <f t="shared" si="2"/>
        <v>0</v>
      </c>
      <c r="C913" s="2" t="s">
        <v>233</v>
      </c>
      <c r="D913" s="2" t="s">
        <v>1355</v>
      </c>
      <c r="E913" s="2" t="str">
        <f t="shared" si="3"/>
        <v/>
      </c>
    </row>
    <row r="914">
      <c r="A914" s="2" t="str">
        <f t="shared" si="1"/>
        <v>10</v>
      </c>
      <c r="B914" s="2">
        <f t="shared" si="2"/>
        <v>0</v>
      </c>
      <c r="C914" s="2" t="s">
        <v>233</v>
      </c>
      <c r="D914" s="2" t="s">
        <v>1356</v>
      </c>
      <c r="E914" s="2" t="str">
        <f t="shared" si="3"/>
        <v/>
      </c>
    </row>
    <row r="915">
      <c r="A915" s="2" t="str">
        <f t="shared" si="1"/>
        <v>11</v>
      </c>
      <c r="B915" s="2">
        <f t="shared" si="2"/>
        <v>0</v>
      </c>
      <c r="C915" s="2" t="s">
        <v>233</v>
      </c>
      <c r="D915" s="2" t="s">
        <v>1357</v>
      </c>
      <c r="E915" s="2" t="str">
        <f t="shared" si="3"/>
        <v/>
      </c>
    </row>
    <row r="916">
      <c r="A916" s="2" t="str">
        <f t="shared" si="1"/>
        <v>12</v>
      </c>
      <c r="B916" s="2">
        <f t="shared" si="2"/>
        <v>0</v>
      </c>
      <c r="C916" s="2" t="s">
        <v>233</v>
      </c>
      <c r="D916" s="2" t="s">
        <v>1358</v>
      </c>
      <c r="E916" s="2" t="str">
        <f t="shared" si="3"/>
        <v/>
      </c>
    </row>
    <row r="917">
      <c r="A917" s="2" t="str">
        <f t="shared" si="1"/>
        <v>13</v>
      </c>
      <c r="B917" s="2">
        <f t="shared" si="2"/>
        <v>0</v>
      </c>
      <c r="C917" s="2" t="s">
        <v>233</v>
      </c>
      <c r="D917" s="2" t="s">
        <v>1359</v>
      </c>
      <c r="E917" s="2" t="str">
        <f t="shared" si="3"/>
        <v/>
      </c>
    </row>
    <row r="918">
      <c r="A918" s="2" t="str">
        <f t="shared" si="1"/>
        <v>100</v>
      </c>
      <c r="B918" s="2">
        <f t="shared" si="2"/>
        <v>0</v>
      </c>
      <c r="C918" s="2" t="s">
        <v>233</v>
      </c>
      <c r="D918" s="2" t="s">
        <v>1360</v>
      </c>
      <c r="E918" s="2">
        <f t="shared" si="3"/>
        <v>0</v>
      </c>
    </row>
    <row r="919">
      <c r="A919" s="2" t="str">
        <f t="shared" si="1"/>
        <v>01</v>
      </c>
      <c r="B919" s="2">
        <f t="shared" si="2"/>
        <v>0</v>
      </c>
      <c r="C919" s="2" t="s">
        <v>235</v>
      </c>
      <c r="D919" s="2" t="s">
        <v>1361</v>
      </c>
      <c r="E919" s="2" t="str">
        <f t="shared" si="3"/>
        <v/>
      </c>
    </row>
    <row r="920">
      <c r="A920" s="2" t="str">
        <f t="shared" si="1"/>
        <v>02</v>
      </c>
      <c r="B920" s="2">
        <f t="shared" si="2"/>
        <v>0</v>
      </c>
      <c r="C920" s="2" t="s">
        <v>235</v>
      </c>
      <c r="D920" s="2" t="s">
        <v>1362</v>
      </c>
      <c r="E920" s="2" t="str">
        <f t="shared" si="3"/>
        <v/>
      </c>
    </row>
    <row r="921">
      <c r="A921" s="2" t="str">
        <f t="shared" si="1"/>
        <v>03</v>
      </c>
      <c r="B921" s="2">
        <f t="shared" si="2"/>
        <v>0</v>
      </c>
      <c r="C921" s="2" t="s">
        <v>235</v>
      </c>
      <c r="D921" s="2" t="s">
        <v>1363</v>
      </c>
      <c r="E921" s="2" t="str">
        <f t="shared" si="3"/>
        <v/>
      </c>
    </row>
    <row r="922">
      <c r="A922" s="2" t="str">
        <f t="shared" si="1"/>
        <v>04</v>
      </c>
      <c r="B922" s="2">
        <f t="shared" si="2"/>
        <v>0</v>
      </c>
      <c r="C922" s="2" t="s">
        <v>235</v>
      </c>
      <c r="D922" s="2" t="s">
        <v>1364</v>
      </c>
      <c r="E922" s="2" t="str">
        <f t="shared" si="3"/>
        <v/>
      </c>
    </row>
    <row r="923">
      <c r="A923" s="2" t="str">
        <f t="shared" si="1"/>
        <v>05</v>
      </c>
      <c r="B923" s="2">
        <f t="shared" si="2"/>
        <v>0</v>
      </c>
      <c r="C923" s="2" t="s">
        <v>235</v>
      </c>
      <c r="D923" s="2" t="s">
        <v>1365</v>
      </c>
      <c r="E923" s="2" t="str">
        <f t="shared" si="3"/>
        <v/>
      </c>
    </row>
    <row r="924">
      <c r="A924" s="2" t="str">
        <f t="shared" si="1"/>
        <v>06</v>
      </c>
      <c r="B924" s="2">
        <f t="shared" si="2"/>
        <v>0</v>
      </c>
      <c r="C924" s="2" t="s">
        <v>235</v>
      </c>
      <c r="D924" s="2" t="s">
        <v>1366</v>
      </c>
      <c r="E924" s="2" t="str">
        <f t="shared" si="3"/>
        <v/>
      </c>
    </row>
    <row r="925">
      <c r="A925" s="2" t="str">
        <f t="shared" si="1"/>
        <v>07</v>
      </c>
      <c r="B925" s="2">
        <f t="shared" si="2"/>
        <v>0</v>
      </c>
      <c r="C925" s="2" t="s">
        <v>235</v>
      </c>
      <c r="D925" s="2" t="s">
        <v>1367</v>
      </c>
      <c r="E925" s="2" t="str">
        <f t="shared" si="3"/>
        <v/>
      </c>
    </row>
    <row r="926">
      <c r="A926" s="2" t="str">
        <f t="shared" si="1"/>
        <v>08</v>
      </c>
      <c r="B926" s="2">
        <f t="shared" si="2"/>
        <v>0</v>
      </c>
      <c r="C926" s="2" t="s">
        <v>235</v>
      </c>
      <c r="D926" s="2" t="s">
        <v>1368</v>
      </c>
      <c r="E926" s="2" t="str">
        <f t="shared" si="3"/>
        <v/>
      </c>
    </row>
    <row r="927">
      <c r="A927" s="2" t="str">
        <f t="shared" si="1"/>
        <v>09</v>
      </c>
      <c r="B927" s="2">
        <f t="shared" si="2"/>
        <v>0</v>
      </c>
      <c r="C927" s="2" t="s">
        <v>235</v>
      </c>
      <c r="D927" s="2" t="s">
        <v>1369</v>
      </c>
      <c r="E927" s="2" t="str">
        <f t="shared" si="3"/>
        <v/>
      </c>
    </row>
    <row r="928">
      <c r="A928" s="2" t="str">
        <f t="shared" si="1"/>
        <v>10</v>
      </c>
      <c r="B928" s="2">
        <f t="shared" si="2"/>
        <v>0</v>
      </c>
      <c r="C928" s="2" t="s">
        <v>235</v>
      </c>
      <c r="D928" s="2" t="s">
        <v>1370</v>
      </c>
      <c r="E928" s="2" t="str">
        <f t="shared" si="3"/>
        <v/>
      </c>
    </row>
    <row r="929">
      <c r="A929" s="2" t="str">
        <f t="shared" si="1"/>
        <v>11</v>
      </c>
      <c r="B929" s="2">
        <f t="shared" si="2"/>
        <v>0</v>
      </c>
      <c r="C929" s="2" t="s">
        <v>235</v>
      </c>
      <c r="D929" s="2" t="s">
        <v>1371</v>
      </c>
      <c r="E929" s="2" t="str">
        <f t="shared" si="3"/>
        <v/>
      </c>
    </row>
    <row r="930">
      <c r="A930" s="2" t="str">
        <f t="shared" si="1"/>
        <v>12</v>
      </c>
      <c r="B930" s="2">
        <f t="shared" si="2"/>
        <v>0</v>
      </c>
      <c r="C930" s="2" t="s">
        <v>235</v>
      </c>
      <c r="D930" s="2" t="s">
        <v>1372</v>
      </c>
      <c r="E930" s="2" t="str">
        <f t="shared" si="3"/>
        <v/>
      </c>
    </row>
    <row r="931">
      <c r="A931" s="2" t="str">
        <f t="shared" si="1"/>
        <v>13</v>
      </c>
      <c r="B931" s="2">
        <f t="shared" si="2"/>
        <v>0</v>
      </c>
      <c r="C931" s="2" t="s">
        <v>235</v>
      </c>
      <c r="D931" s="2" t="s">
        <v>1373</v>
      </c>
      <c r="E931" s="2" t="str">
        <f t="shared" si="3"/>
        <v/>
      </c>
    </row>
    <row r="932">
      <c r="A932" s="2" t="str">
        <f t="shared" si="1"/>
        <v>100</v>
      </c>
      <c r="B932" s="2">
        <f t="shared" si="2"/>
        <v>0</v>
      </c>
      <c r="C932" s="2" t="s">
        <v>235</v>
      </c>
      <c r="D932" s="2" t="s">
        <v>1374</v>
      </c>
      <c r="E932" s="2">
        <f t="shared" si="3"/>
        <v>0</v>
      </c>
    </row>
    <row r="933">
      <c r="A933" s="2" t="str">
        <f t="shared" si="1"/>
        <v>01</v>
      </c>
      <c r="B933" s="2">
        <f t="shared" si="2"/>
        <v>0</v>
      </c>
      <c r="C933" s="2" t="s">
        <v>237</v>
      </c>
      <c r="D933" s="2" t="s">
        <v>1375</v>
      </c>
      <c r="E933" s="2" t="str">
        <f t="shared" si="3"/>
        <v/>
      </c>
    </row>
    <row r="934">
      <c r="A934" s="2" t="str">
        <f t="shared" si="1"/>
        <v>02</v>
      </c>
      <c r="B934" s="2">
        <f t="shared" si="2"/>
        <v>0</v>
      </c>
      <c r="C934" s="2" t="s">
        <v>237</v>
      </c>
      <c r="D934" s="2" t="s">
        <v>1376</v>
      </c>
      <c r="E934" s="2" t="str">
        <f t="shared" si="3"/>
        <v/>
      </c>
    </row>
    <row r="935">
      <c r="A935" s="2" t="str">
        <f t="shared" si="1"/>
        <v>03</v>
      </c>
      <c r="B935" s="2">
        <f t="shared" si="2"/>
        <v>0</v>
      </c>
      <c r="C935" s="2" t="s">
        <v>237</v>
      </c>
      <c r="D935" s="2" t="s">
        <v>1377</v>
      </c>
      <c r="E935" s="2" t="str">
        <f t="shared" si="3"/>
        <v/>
      </c>
    </row>
    <row r="936">
      <c r="A936" s="2" t="str">
        <f t="shared" si="1"/>
        <v>04</v>
      </c>
      <c r="B936" s="2">
        <f t="shared" si="2"/>
        <v>0</v>
      </c>
      <c r="C936" s="2" t="s">
        <v>237</v>
      </c>
      <c r="D936" s="2" t="s">
        <v>1378</v>
      </c>
      <c r="E936" s="2" t="str">
        <f t="shared" si="3"/>
        <v/>
      </c>
    </row>
    <row r="937">
      <c r="A937" s="2" t="str">
        <f t="shared" si="1"/>
        <v>05</v>
      </c>
      <c r="B937" s="2">
        <f t="shared" si="2"/>
        <v>0</v>
      </c>
      <c r="C937" s="2" t="s">
        <v>237</v>
      </c>
      <c r="D937" s="2" t="s">
        <v>1379</v>
      </c>
      <c r="E937" s="2" t="str">
        <f t="shared" si="3"/>
        <v/>
      </c>
    </row>
    <row r="938">
      <c r="A938" s="2" t="str">
        <f t="shared" si="1"/>
        <v>06</v>
      </c>
      <c r="B938" s="2">
        <f t="shared" si="2"/>
        <v>0</v>
      </c>
      <c r="C938" s="2" t="s">
        <v>237</v>
      </c>
      <c r="D938" s="2" t="s">
        <v>1380</v>
      </c>
      <c r="E938" s="2" t="str">
        <f t="shared" si="3"/>
        <v/>
      </c>
    </row>
    <row r="939">
      <c r="A939" s="2" t="str">
        <f t="shared" si="1"/>
        <v>07</v>
      </c>
      <c r="B939" s="2">
        <f t="shared" si="2"/>
        <v>0</v>
      </c>
      <c r="C939" s="2" t="s">
        <v>237</v>
      </c>
      <c r="D939" s="2" t="s">
        <v>1381</v>
      </c>
      <c r="E939" s="2" t="str">
        <f t="shared" si="3"/>
        <v/>
      </c>
    </row>
    <row r="940">
      <c r="A940" s="2" t="str">
        <f t="shared" si="1"/>
        <v>08</v>
      </c>
      <c r="B940" s="2">
        <f t="shared" si="2"/>
        <v>0</v>
      </c>
      <c r="C940" s="2" t="s">
        <v>237</v>
      </c>
      <c r="D940" s="2" t="s">
        <v>1382</v>
      </c>
      <c r="E940" s="2" t="str">
        <f t="shared" si="3"/>
        <v/>
      </c>
    </row>
    <row r="941">
      <c r="A941" s="2" t="str">
        <f t="shared" si="1"/>
        <v>09</v>
      </c>
      <c r="B941" s="2">
        <f t="shared" si="2"/>
        <v>0</v>
      </c>
      <c r="C941" s="2" t="s">
        <v>237</v>
      </c>
      <c r="D941" s="2" t="s">
        <v>1383</v>
      </c>
      <c r="E941" s="2" t="str">
        <f t="shared" si="3"/>
        <v/>
      </c>
    </row>
    <row r="942">
      <c r="A942" s="2" t="str">
        <f t="shared" si="1"/>
        <v>10</v>
      </c>
      <c r="B942" s="2">
        <f t="shared" si="2"/>
        <v>0</v>
      </c>
      <c r="C942" s="2" t="s">
        <v>237</v>
      </c>
      <c r="D942" s="2" t="s">
        <v>1384</v>
      </c>
      <c r="E942" s="2" t="str">
        <f t="shared" si="3"/>
        <v/>
      </c>
    </row>
    <row r="943">
      <c r="A943" s="2" t="str">
        <f t="shared" si="1"/>
        <v>11</v>
      </c>
      <c r="B943" s="2">
        <f t="shared" si="2"/>
        <v>0</v>
      </c>
      <c r="C943" s="2" t="s">
        <v>237</v>
      </c>
      <c r="D943" s="2" t="s">
        <v>1385</v>
      </c>
      <c r="E943" s="2" t="str">
        <f t="shared" si="3"/>
        <v/>
      </c>
    </row>
    <row r="944">
      <c r="A944" s="2" t="str">
        <f t="shared" si="1"/>
        <v>12</v>
      </c>
      <c r="B944" s="2">
        <f t="shared" si="2"/>
        <v>0</v>
      </c>
      <c r="C944" s="2" t="s">
        <v>237</v>
      </c>
      <c r="D944" s="2" t="s">
        <v>1386</v>
      </c>
      <c r="E944" s="2" t="str">
        <f t="shared" si="3"/>
        <v/>
      </c>
    </row>
    <row r="945">
      <c r="A945" s="2" t="str">
        <f t="shared" si="1"/>
        <v>13</v>
      </c>
      <c r="B945" s="2">
        <f t="shared" si="2"/>
        <v>0</v>
      </c>
      <c r="C945" s="2" t="s">
        <v>237</v>
      </c>
      <c r="D945" s="2" t="s">
        <v>1387</v>
      </c>
      <c r="E945" s="2" t="str">
        <f t="shared" si="3"/>
        <v/>
      </c>
    </row>
    <row r="946">
      <c r="A946" s="2" t="str">
        <f t="shared" si="1"/>
        <v>100</v>
      </c>
      <c r="B946" s="2">
        <f t="shared" si="2"/>
        <v>0</v>
      </c>
      <c r="C946" s="2" t="s">
        <v>237</v>
      </c>
      <c r="D946" s="2" t="s">
        <v>1388</v>
      </c>
      <c r="E946" s="2">
        <f t="shared" si="3"/>
        <v>0</v>
      </c>
    </row>
    <row r="947">
      <c r="A947" s="2" t="str">
        <f t="shared" si="1"/>
        <v>01</v>
      </c>
      <c r="B947" s="2">
        <f t="shared" si="2"/>
        <v>0</v>
      </c>
      <c r="C947" s="2" t="s">
        <v>240</v>
      </c>
      <c r="D947" s="2" t="s">
        <v>1389</v>
      </c>
      <c r="E947" s="2" t="str">
        <f t="shared" si="3"/>
        <v/>
      </c>
    </row>
    <row r="948">
      <c r="A948" s="2" t="str">
        <f t="shared" si="1"/>
        <v>02</v>
      </c>
      <c r="B948" s="2">
        <f t="shared" si="2"/>
        <v>0</v>
      </c>
      <c r="C948" s="2" t="s">
        <v>240</v>
      </c>
      <c r="D948" s="2" t="s">
        <v>1390</v>
      </c>
      <c r="E948" s="2" t="str">
        <f t="shared" si="3"/>
        <v/>
      </c>
    </row>
    <row r="949">
      <c r="A949" s="2" t="str">
        <f t="shared" si="1"/>
        <v>03</v>
      </c>
      <c r="B949" s="2">
        <f t="shared" si="2"/>
        <v>0</v>
      </c>
      <c r="C949" s="2" t="s">
        <v>240</v>
      </c>
      <c r="D949" s="2" t="s">
        <v>1391</v>
      </c>
      <c r="E949" s="2" t="str">
        <f t="shared" si="3"/>
        <v/>
      </c>
    </row>
    <row r="950">
      <c r="A950" s="2" t="str">
        <f t="shared" si="1"/>
        <v>04</v>
      </c>
      <c r="B950" s="2">
        <f t="shared" si="2"/>
        <v>0</v>
      </c>
      <c r="C950" s="2" t="s">
        <v>240</v>
      </c>
      <c r="D950" s="2" t="s">
        <v>1392</v>
      </c>
      <c r="E950" s="2" t="str">
        <f t="shared" si="3"/>
        <v/>
      </c>
    </row>
    <row r="951">
      <c r="A951" s="2" t="str">
        <f t="shared" si="1"/>
        <v>05</v>
      </c>
      <c r="B951" s="2">
        <f t="shared" si="2"/>
        <v>0</v>
      </c>
      <c r="C951" s="2" t="s">
        <v>240</v>
      </c>
      <c r="D951" s="2" t="s">
        <v>1393</v>
      </c>
      <c r="E951" s="2" t="str">
        <f t="shared" si="3"/>
        <v/>
      </c>
    </row>
    <row r="952">
      <c r="A952" s="2" t="str">
        <f t="shared" si="1"/>
        <v>06</v>
      </c>
      <c r="B952" s="2">
        <f t="shared" si="2"/>
        <v>0</v>
      </c>
      <c r="C952" s="2" t="s">
        <v>240</v>
      </c>
      <c r="D952" s="2" t="s">
        <v>1394</v>
      </c>
      <c r="E952" s="2" t="str">
        <f t="shared" si="3"/>
        <v/>
      </c>
    </row>
    <row r="953">
      <c r="A953" s="2" t="str">
        <f t="shared" si="1"/>
        <v>07</v>
      </c>
      <c r="B953" s="2">
        <f t="shared" si="2"/>
        <v>0</v>
      </c>
      <c r="C953" s="2" t="s">
        <v>240</v>
      </c>
      <c r="D953" s="2" t="s">
        <v>1395</v>
      </c>
      <c r="E953" s="2" t="str">
        <f t="shared" si="3"/>
        <v/>
      </c>
    </row>
    <row r="954">
      <c r="A954" s="2" t="str">
        <f t="shared" si="1"/>
        <v>08</v>
      </c>
      <c r="B954" s="2">
        <f t="shared" si="2"/>
        <v>0</v>
      </c>
      <c r="C954" s="2" t="s">
        <v>240</v>
      </c>
      <c r="D954" s="2" t="s">
        <v>1396</v>
      </c>
      <c r="E954" s="2" t="str">
        <f t="shared" si="3"/>
        <v/>
      </c>
    </row>
    <row r="955">
      <c r="A955" s="2" t="str">
        <f t="shared" si="1"/>
        <v>09</v>
      </c>
      <c r="B955" s="2">
        <f t="shared" si="2"/>
        <v>0</v>
      </c>
      <c r="C955" s="2" t="s">
        <v>240</v>
      </c>
      <c r="D955" s="2" t="s">
        <v>1397</v>
      </c>
      <c r="E955" s="2" t="str">
        <f t="shared" si="3"/>
        <v/>
      </c>
    </row>
    <row r="956">
      <c r="A956" s="2" t="str">
        <f t="shared" si="1"/>
        <v>10</v>
      </c>
      <c r="B956" s="2">
        <f t="shared" si="2"/>
        <v>0</v>
      </c>
      <c r="C956" s="2" t="s">
        <v>240</v>
      </c>
      <c r="D956" s="2" t="s">
        <v>1398</v>
      </c>
      <c r="E956" s="2" t="str">
        <f t="shared" si="3"/>
        <v/>
      </c>
    </row>
    <row r="957">
      <c r="A957" s="2" t="str">
        <f t="shared" si="1"/>
        <v>11</v>
      </c>
      <c r="B957" s="2">
        <f t="shared" si="2"/>
        <v>0</v>
      </c>
      <c r="C957" s="2" t="s">
        <v>240</v>
      </c>
      <c r="D957" s="2" t="s">
        <v>1399</v>
      </c>
      <c r="E957" s="2" t="str">
        <f t="shared" si="3"/>
        <v/>
      </c>
    </row>
    <row r="958">
      <c r="A958" s="2" t="str">
        <f t="shared" si="1"/>
        <v>12</v>
      </c>
      <c r="B958" s="2">
        <f t="shared" si="2"/>
        <v>0</v>
      </c>
      <c r="C958" s="2" t="s">
        <v>240</v>
      </c>
      <c r="D958" s="2" t="s">
        <v>1400</v>
      </c>
      <c r="E958" s="2" t="str">
        <f t="shared" si="3"/>
        <v/>
      </c>
    </row>
    <row r="959">
      <c r="A959" s="2" t="str">
        <f t="shared" si="1"/>
        <v>13</v>
      </c>
      <c r="B959" s="2">
        <f t="shared" si="2"/>
        <v>0</v>
      </c>
      <c r="C959" s="2" t="s">
        <v>240</v>
      </c>
      <c r="D959" s="2" t="s">
        <v>1401</v>
      </c>
      <c r="E959" s="2" t="str">
        <f t="shared" si="3"/>
        <v/>
      </c>
    </row>
    <row r="960">
      <c r="A960" s="2" t="str">
        <f t="shared" si="1"/>
        <v>100</v>
      </c>
      <c r="B960" s="2">
        <f t="shared" si="2"/>
        <v>0</v>
      </c>
      <c r="C960" s="2" t="s">
        <v>240</v>
      </c>
      <c r="D960" s="2" t="s">
        <v>1402</v>
      </c>
      <c r="E960" s="2">
        <f t="shared" si="3"/>
        <v>0</v>
      </c>
    </row>
    <row r="961">
      <c r="A961" s="2" t="str">
        <f t="shared" si="1"/>
        <v>01</v>
      </c>
      <c r="B961" s="2">
        <f t="shared" si="2"/>
        <v>0</v>
      </c>
      <c r="C961" s="2" t="s">
        <v>242</v>
      </c>
      <c r="D961" s="2" t="s">
        <v>1403</v>
      </c>
      <c r="E961" s="2" t="str">
        <f t="shared" si="3"/>
        <v/>
      </c>
    </row>
    <row r="962">
      <c r="A962" s="2" t="str">
        <f t="shared" si="1"/>
        <v>02</v>
      </c>
      <c r="B962" s="2">
        <f t="shared" si="2"/>
        <v>0</v>
      </c>
      <c r="C962" s="2" t="s">
        <v>242</v>
      </c>
      <c r="D962" s="2" t="s">
        <v>1404</v>
      </c>
      <c r="E962" s="2" t="str">
        <f t="shared" si="3"/>
        <v/>
      </c>
    </row>
    <row r="963">
      <c r="A963" s="2" t="str">
        <f t="shared" si="1"/>
        <v>03</v>
      </c>
      <c r="B963" s="2">
        <f t="shared" si="2"/>
        <v>0</v>
      </c>
      <c r="C963" s="2" t="s">
        <v>242</v>
      </c>
      <c r="D963" s="2" t="s">
        <v>1405</v>
      </c>
      <c r="E963" s="2" t="str">
        <f t="shared" si="3"/>
        <v/>
      </c>
    </row>
    <row r="964">
      <c r="A964" s="2" t="str">
        <f t="shared" si="1"/>
        <v>04</v>
      </c>
      <c r="B964" s="2">
        <f t="shared" si="2"/>
        <v>0</v>
      </c>
      <c r="C964" s="2" t="s">
        <v>242</v>
      </c>
      <c r="D964" s="2" t="s">
        <v>1406</v>
      </c>
      <c r="E964" s="2" t="str">
        <f t="shared" si="3"/>
        <v/>
      </c>
    </row>
    <row r="965">
      <c r="A965" s="2" t="str">
        <f t="shared" si="1"/>
        <v>05</v>
      </c>
      <c r="B965" s="2">
        <f t="shared" si="2"/>
        <v>0</v>
      </c>
      <c r="C965" s="2" t="s">
        <v>242</v>
      </c>
      <c r="D965" s="2" t="s">
        <v>1407</v>
      </c>
      <c r="E965" s="2" t="str">
        <f t="shared" si="3"/>
        <v/>
      </c>
    </row>
    <row r="966">
      <c r="A966" s="2" t="str">
        <f t="shared" si="1"/>
        <v>06</v>
      </c>
      <c r="B966" s="2">
        <f t="shared" si="2"/>
        <v>0</v>
      </c>
      <c r="C966" s="2" t="s">
        <v>242</v>
      </c>
      <c r="D966" s="2" t="s">
        <v>1408</v>
      </c>
      <c r="E966" s="2" t="str">
        <f t="shared" si="3"/>
        <v/>
      </c>
    </row>
    <row r="967">
      <c r="A967" s="2" t="str">
        <f t="shared" si="1"/>
        <v>07</v>
      </c>
      <c r="B967" s="2">
        <f t="shared" si="2"/>
        <v>0</v>
      </c>
      <c r="C967" s="2" t="s">
        <v>242</v>
      </c>
      <c r="D967" s="2" t="s">
        <v>1409</v>
      </c>
      <c r="E967" s="2" t="str">
        <f t="shared" si="3"/>
        <v/>
      </c>
    </row>
    <row r="968">
      <c r="A968" s="2" t="str">
        <f t="shared" si="1"/>
        <v>08</v>
      </c>
      <c r="B968" s="2">
        <f t="shared" si="2"/>
        <v>0</v>
      </c>
      <c r="C968" s="2" t="s">
        <v>242</v>
      </c>
      <c r="D968" s="2" t="s">
        <v>1410</v>
      </c>
      <c r="E968" s="2" t="str">
        <f t="shared" si="3"/>
        <v/>
      </c>
    </row>
    <row r="969">
      <c r="A969" s="2" t="str">
        <f t="shared" si="1"/>
        <v>09</v>
      </c>
      <c r="B969" s="2">
        <f t="shared" si="2"/>
        <v>0</v>
      </c>
      <c r="C969" s="2" t="s">
        <v>242</v>
      </c>
      <c r="D969" s="2" t="s">
        <v>1411</v>
      </c>
      <c r="E969" s="2" t="str">
        <f t="shared" si="3"/>
        <v/>
      </c>
    </row>
    <row r="970">
      <c r="A970" s="2" t="str">
        <f t="shared" si="1"/>
        <v>10</v>
      </c>
      <c r="B970" s="2">
        <f t="shared" si="2"/>
        <v>0</v>
      </c>
      <c r="C970" s="2" t="s">
        <v>242</v>
      </c>
      <c r="D970" s="2" t="s">
        <v>1412</v>
      </c>
      <c r="E970" s="2" t="str">
        <f t="shared" si="3"/>
        <v/>
      </c>
    </row>
    <row r="971">
      <c r="A971" s="2" t="str">
        <f t="shared" si="1"/>
        <v>11</v>
      </c>
      <c r="B971" s="2">
        <f t="shared" si="2"/>
        <v>0</v>
      </c>
      <c r="C971" s="2" t="s">
        <v>242</v>
      </c>
      <c r="D971" s="2" t="s">
        <v>1413</v>
      </c>
      <c r="E971" s="2" t="str">
        <f t="shared" si="3"/>
        <v/>
      </c>
    </row>
    <row r="972">
      <c r="A972" s="2" t="str">
        <f t="shared" si="1"/>
        <v>12</v>
      </c>
      <c r="B972" s="2">
        <f t="shared" si="2"/>
        <v>0</v>
      </c>
      <c r="C972" s="2" t="s">
        <v>242</v>
      </c>
      <c r="D972" s="2" t="s">
        <v>1414</v>
      </c>
      <c r="E972" s="2" t="str">
        <f t="shared" si="3"/>
        <v/>
      </c>
    </row>
    <row r="973">
      <c r="A973" s="2" t="str">
        <f t="shared" si="1"/>
        <v>13</v>
      </c>
      <c r="B973" s="2">
        <f t="shared" si="2"/>
        <v>0</v>
      </c>
      <c r="C973" s="2" t="s">
        <v>242</v>
      </c>
      <c r="D973" s="2" t="s">
        <v>1415</v>
      </c>
      <c r="E973" s="2" t="str">
        <f t="shared" si="3"/>
        <v/>
      </c>
    </row>
    <row r="974">
      <c r="A974" s="2" t="str">
        <f t="shared" si="1"/>
        <v>100</v>
      </c>
      <c r="B974" s="2">
        <f t="shared" si="2"/>
        <v>0</v>
      </c>
      <c r="C974" s="2" t="s">
        <v>242</v>
      </c>
      <c r="D974" s="2" t="s">
        <v>1416</v>
      </c>
      <c r="E974" s="2">
        <f t="shared" si="3"/>
        <v>0</v>
      </c>
    </row>
    <row r="975">
      <c r="A975" s="2" t="str">
        <f t="shared" si="1"/>
        <v>01</v>
      </c>
      <c r="B975" s="2">
        <f t="shared" si="2"/>
        <v>0</v>
      </c>
      <c r="C975" s="2" t="s">
        <v>243</v>
      </c>
      <c r="D975" s="2" t="s">
        <v>1417</v>
      </c>
      <c r="E975" s="2" t="str">
        <f t="shared" si="3"/>
        <v/>
      </c>
    </row>
    <row r="976">
      <c r="A976" s="2" t="str">
        <f t="shared" si="1"/>
        <v>02</v>
      </c>
      <c r="B976" s="2">
        <f t="shared" si="2"/>
        <v>0</v>
      </c>
      <c r="C976" s="2" t="s">
        <v>243</v>
      </c>
      <c r="D976" s="2" t="s">
        <v>1418</v>
      </c>
      <c r="E976" s="2" t="str">
        <f t="shared" si="3"/>
        <v/>
      </c>
    </row>
    <row r="977">
      <c r="A977" s="2" t="str">
        <f t="shared" si="1"/>
        <v>03</v>
      </c>
      <c r="B977" s="2">
        <f t="shared" si="2"/>
        <v>0</v>
      </c>
      <c r="C977" s="2" t="s">
        <v>243</v>
      </c>
      <c r="D977" s="2" t="s">
        <v>1419</v>
      </c>
      <c r="E977" s="2" t="str">
        <f t="shared" si="3"/>
        <v/>
      </c>
    </row>
    <row r="978">
      <c r="A978" s="2" t="str">
        <f t="shared" si="1"/>
        <v>04</v>
      </c>
      <c r="B978" s="2">
        <f t="shared" si="2"/>
        <v>0</v>
      </c>
      <c r="C978" s="2" t="s">
        <v>243</v>
      </c>
      <c r="D978" s="2" t="s">
        <v>1420</v>
      </c>
      <c r="E978" s="2" t="str">
        <f t="shared" si="3"/>
        <v/>
      </c>
    </row>
    <row r="979">
      <c r="A979" s="2" t="str">
        <f t="shared" si="1"/>
        <v>05</v>
      </c>
      <c r="B979" s="2">
        <f t="shared" si="2"/>
        <v>0</v>
      </c>
      <c r="C979" s="2" t="s">
        <v>243</v>
      </c>
      <c r="D979" s="2" t="s">
        <v>1421</v>
      </c>
      <c r="E979" s="2" t="str">
        <f t="shared" si="3"/>
        <v/>
      </c>
    </row>
    <row r="980">
      <c r="A980" s="2" t="str">
        <f t="shared" si="1"/>
        <v>06</v>
      </c>
      <c r="B980" s="2">
        <f t="shared" si="2"/>
        <v>0</v>
      </c>
      <c r="C980" s="2" t="s">
        <v>243</v>
      </c>
      <c r="D980" s="2" t="s">
        <v>1422</v>
      </c>
      <c r="E980" s="2" t="str">
        <f t="shared" si="3"/>
        <v/>
      </c>
    </row>
    <row r="981">
      <c r="A981" s="2" t="str">
        <f t="shared" si="1"/>
        <v>07</v>
      </c>
      <c r="B981" s="2">
        <f t="shared" si="2"/>
        <v>0</v>
      </c>
      <c r="C981" s="2" t="s">
        <v>243</v>
      </c>
      <c r="D981" s="2" t="s">
        <v>1423</v>
      </c>
      <c r="E981" s="2" t="str">
        <f t="shared" si="3"/>
        <v/>
      </c>
    </row>
    <row r="982">
      <c r="A982" s="2" t="str">
        <f t="shared" si="1"/>
        <v>08</v>
      </c>
      <c r="B982" s="2">
        <f t="shared" si="2"/>
        <v>0</v>
      </c>
      <c r="C982" s="2" t="s">
        <v>243</v>
      </c>
      <c r="D982" s="2" t="s">
        <v>1424</v>
      </c>
      <c r="E982" s="2" t="str">
        <f t="shared" si="3"/>
        <v/>
      </c>
    </row>
    <row r="983">
      <c r="A983" s="2" t="str">
        <f t="shared" si="1"/>
        <v>09</v>
      </c>
      <c r="B983" s="2">
        <f t="shared" si="2"/>
        <v>0</v>
      </c>
      <c r="C983" s="2" t="s">
        <v>243</v>
      </c>
      <c r="D983" s="2" t="s">
        <v>1425</v>
      </c>
      <c r="E983" s="2" t="str">
        <f t="shared" si="3"/>
        <v/>
      </c>
    </row>
    <row r="984">
      <c r="A984" s="2" t="str">
        <f t="shared" si="1"/>
        <v>10</v>
      </c>
      <c r="B984" s="2">
        <f t="shared" si="2"/>
        <v>0</v>
      </c>
      <c r="C984" s="2" t="s">
        <v>243</v>
      </c>
      <c r="D984" s="2" t="s">
        <v>1426</v>
      </c>
      <c r="E984" s="2" t="str">
        <f t="shared" si="3"/>
        <v/>
      </c>
    </row>
    <row r="985">
      <c r="A985" s="2" t="str">
        <f t="shared" si="1"/>
        <v>11</v>
      </c>
      <c r="B985" s="2">
        <f t="shared" si="2"/>
        <v>0</v>
      </c>
      <c r="C985" s="2" t="s">
        <v>243</v>
      </c>
      <c r="D985" s="2" t="s">
        <v>1427</v>
      </c>
      <c r="E985" s="2" t="str">
        <f t="shared" si="3"/>
        <v/>
      </c>
    </row>
    <row r="986">
      <c r="A986" s="2" t="str">
        <f t="shared" si="1"/>
        <v>12</v>
      </c>
      <c r="B986" s="2">
        <f t="shared" si="2"/>
        <v>0</v>
      </c>
      <c r="C986" s="2" t="s">
        <v>243</v>
      </c>
      <c r="D986" s="2" t="s">
        <v>1428</v>
      </c>
      <c r="E986" s="2" t="str">
        <f t="shared" si="3"/>
        <v/>
      </c>
    </row>
    <row r="987">
      <c r="A987" s="2" t="str">
        <f t="shared" si="1"/>
        <v>13</v>
      </c>
      <c r="B987" s="2">
        <f t="shared" si="2"/>
        <v>0</v>
      </c>
      <c r="C987" s="2" t="s">
        <v>243</v>
      </c>
      <c r="D987" s="2" t="s">
        <v>1429</v>
      </c>
      <c r="E987" s="2" t="str">
        <f t="shared" si="3"/>
        <v/>
      </c>
    </row>
    <row r="988">
      <c r="A988" s="2" t="str">
        <f t="shared" si="1"/>
        <v>100</v>
      </c>
      <c r="B988" s="2">
        <f t="shared" si="2"/>
        <v>0</v>
      </c>
      <c r="C988" s="2" t="s">
        <v>243</v>
      </c>
      <c r="D988" s="2" t="s">
        <v>1430</v>
      </c>
      <c r="E988" s="2">
        <f t="shared" si="3"/>
        <v>0</v>
      </c>
    </row>
    <row r="989">
      <c r="A989" s="2" t="str">
        <f t="shared" si="1"/>
        <v>01</v>
      </c>
      <c r="B989" s="2">
        <f t="shared" si="2"/>
        <v>0</v>
      </c>
      <c r="C989" s="2" t="s">
        <v>244</v>
      </c>
      <c r="D989" s="2" t="s">
        <v>1431</v>
      </c>
      <c r="E989" s="2" t="str">
        <f t="shared" si="3"/>
        <v/>
      </c>
    </row>
    <row r="990">
      <c r="A990" s="2" t="str">
        <f t="shared" si="1"/>
        <v>02</v>
      </c>
      <c r="B990" s="2">
        <f t="shared" si="2"/>
        <v>0</v>
      </c>
      <c r="C990" s="2" t="s">
        <v>244</v>
      </c>
      <c r="D990" s="2" t="s">
        <v>1432</v>
      </c>
      <c r="E990" s="2" t="str">
        <f t="shared" si="3"/>
        <v/>
      </c>
    </row>
    <row r="991">
      <c r="A991" s="2" t="str">
        <f t="shared" si="1"/>
        <v>03</v>
      </c>
      <c r="B991" s="2">
        <f t="shared" si="2"/>
        <v>0</v>
      </c>
      <c r="C991" s="2" t="s">
        <v>244</v>
      </c>
      <c r="D991" s="2" t="s">
        <v>1433</v>
      </c>
      <c r="E991" s="2" t="str">
        <f t="shared" si="3"/>
        <v/>
      </c>
    </row>
    <row r="992">
      <c r="A992" s="2" t="str">
        <f t="shared" si="1"/>
        <v>04</v>
      </c>
      <c r="B992" s="2">
        <f t="shared" si="2"/>
        <v>0</v>
      </c>
      <c r="C992" s="2" t="s">
        <v>244</v>
      </c>
      <c r="D992" s="2" t="s">
        <v>1434</v>
      </c>
      <c r="E992" s="2" t="str">
        <f t="shared" si="3"/>
        <v/>
      </c>
    </row>
    <row r="993">
      <c r="A993" s="2" t="str">
        <f t="shared" si="1"/>
        <v>05</v>
      </c>
      <c r="B993" s="2">
        <f t="shared" si="2"/>
        <v>0</v>
      </c>
      <c r="C993" s="2" t="s">
        <v>244</v>
      </c>
      <c r="D993" s="2" t="s">
        <v>1435</v>
      </c>
      <c r="E993" s="2" t="str">
        <f t="shared" si="3"/>
        <v/>
      </c>
    </row>
    <row r="994">
      <c r="A994" s="2" t="str">
        <f t="shared" si="1"/>
        <v>06</v>
      </c>
      <c r="B994" s="2">
        <f t="shared" si="2"/>
        <v>0</v>
      </c>
      <c r="C994" s="2" t="s">
        <v>244</v>
      </c>
      <c r="D994" s="2" t="s">
        <v>1436</v>
      </c>
      <c r="E994" s="2" t="str">
        <f t="shared" si="3"/>
        <v/>
      </c>
    </row>
    <row r="995">
      <c r="A995" s="2" t="str">
        <f t="shared" si="1"/>
        <v>07</v>
      </c>
      <c r="B995" s="2">
        <f t="shared" si="2"/>
        <v>0</v>
      </c>
      <c r="C995" s="2" t="s">
        <v>244</v>
      </c>
      <c r="D995" s="2" t="s">
        <v>1437</v>
      </c>
      <c r="E995" s="2" t="str">
        <f t="shared" si="3"/>
        <v/>
      </c>
    </row>
    <row r="996">
      <c r="A996" s="2" t="str">
        <f t="shared" si="1"/>
        <v>08</v>
      </c>
      <c r="B996" s="2">
        <f t="shared" si="2"/>
        <v>0</v>
      </c>
      <c r="C996" s="2" t="s">
        <v>244</v>
      </c>
      <c r="D996" s="2" t="s">
        <v>1438</v>
      </c>
      <c r="E996" s="2" t="str">
        <f t="shared" si="3"/>
        <v/>
      </c>
    </row>
    <row r="997">
      <c r="A997" s="2" t="str">
        <f t="shared" si="1"/>
        <v>09</v>
      </c>
      <c r="B997" s="2">
        <f t="shared" si="2"/>
        <v>0</v>
      </c>
      <c r="C997" s="2" t="s">
        <v>244</v>
      </c>
      <c r="D997" s="2" t="s">
        <v>1439</v>
      </c>
      <c r="E997" s="2" t="str">
        <f t="shared" si="3"/>
        <v/>
      </c>
    </row>
    <row r="998">
      <c r="A998" s="2" t="str">
        <f t="shared" si="1"/>
        <v>10</v>
      </c>
      <c r="B998" s="2">
        <f t="shared" si="2"/>
        <v>0</v>
      </c>
      <c r="C998" s="2" t="s">
        <v>244</v>
      </c>
      <c r="D998" s="2" t="s">
        <v>1440</v>
      </c>
      <c r="E998" s="2" t="str">
        <f t="shared" si="3"/>
        <v/>
      </c>
    </row>
    <row r="999">
      <c r="A999" s="2" t="str">
        <f t="shared" si="1"/>
        <v>11</v>
      </c>
      <c r="B999" s="2">
        <f t="shared" si="2"/>
        <v>0</v>
      </c>
      <c r="C999" s="2" t="s">
        <v>244</v>
      </c>
      <c r="D999" s="2" t="s">
        <v>1441</v>
      </c>
      <c r="E999" s="2" t="str">
        <f t="shared" si="3"/>
        <v/>
      </c>
    </row>
    <row r="1000">
      <c r="A1000" s="2" t="str">
        <f t="shared" si="1"/>
        <v>12</v>
      </c>
      <c r="B1000" s="2">
        <f t="shared" si="2"/>
        <v>0</v>
      </c>
      <c r="C1000" s="2" t="s">
        <v>244</v>
      </c>
      <c r="D1000" s="2" t="s">
        <v>1442</v>
      </c>
      <c r="E1000" s="2" t="str">
        <f t="shared" si="3"/>
        <v/>
      </c>
    </row>
    <row r="1001">
      <c r="A1001" s="2" t="str">
        <f t="shared" si="1"/>
        <v>13</v>
      </c>
      <c r="B1001" s="2">
        <f t="shared" si="2"/>
        <v>0</v>
      </c>
      <c r="C1001" s="2" t="s">
        <v>244</v>
      </c>
      <c r="D1001" s="2" t="s">
        <v>1443</v>
      </c>
      <c r="E1001" s="2" t="str">
        <f t="shared" si="3"/>
        <v/>
      </c>
    </row>
    <row r="1002">
      <c r="A1002" s="2" t="str">
        <f t="shared" si="1"/>
        <v>100</v>
      </c>
      <c r="B1002" s="2">
        <f t="shared" si="2"/>
        <v>0</v>
      </c>
      <c r="C1002" s="2" t="s">
        <v>244</v>
      </c>
      <c r="D1002" s="2" t="s">
        <v>1444</v>
      </c>
      <c r="E1002" s="2">
        <f t="shared" si="3"/>
        <v>0</v>
      </c>
    </row>
    <row r="1003">
      <c r="A1003" s="2" t="str">
        <f t="shared" si="1"/>
        <v>01</v>
      </c>
      <c r="B1003" s="2">
        <f t="shared" si="2"/>
        <v>0</v>
      </c>
      <c r="C1003" s="2" t="s">
        <v>246</v>
      </c>
      <c r="D1003" s="2" t="s">
        <v>1445</v>
      </c>
      <c r="E1003" s="2" t="str">
        <f t="shared" si="3"/>
        <v/>
      </c>
    </row>
    <row r="1004">
      <c r="A1004" s="2" t="str">
        <f t="shared" si="1"/>
        <v>02</v>
      </c>
      <c r="B1004" s="2">
        <f t="shared" si="2"/>
        <v>0</v>
      </c>
      <c r="C1004" s="2" t="s">
        <v>246</v>
      </c>
      <c r="D1004" s="2" t="s">
        <v>1446</v>
      </c>
      <c r="E1004" s="2" t="str">
        <f t="shared" si="3"/>
        <v/>
      </c>
    </row>
    <row r="1005">
      <c r="A1005" s="2" t="str">
        <f t="shared" si="1"/>
        <v>03</v>
      </c>
      <c r="B1005" s="2">
        <f t="shared" si="2"/>
        <v>0</v>
      </c>
      <c r="C1005" s="2" t="s">
        <v>246</v>
      </c>
      <c r="D1005" s="2" t="s">
        <v>1447</v>
      </c>
      <c r="E1005" s="2" t="str">
        <f t="shared" si="3"/>
        <v/>
      </c>
    </row>
    <row r="1006">
      <c r="A1006" s="2" t="str">
        <f t="shared" si="1"/>
        <v>04</v>
      </c>
      <c r="B1006" s="2">
        <f t="shared" si="2"/>
        <v>0</v>
      </c>
      <c r="C1006" s="2" t="s">
        <v>246</v>
      </c>
      <c r="D1006" s="2" t="s">
        <v>1448</v>
      </c>
      <c r="E1006" s="2" t="str">
        <f t="shared" si="3"/>
        <v/>
      </c>
    </row>
    <row r="1007">
      <c r="A1007" s="2" t="str">
        <f t="shared" si="1"/>
        <v>05</v>
      </c>
      <c r="B1007" s="2">
        <f t="shared" si="2"/>
        <v>0</v>
      </c>
      <c r="C1007" s="2" t="s">
        <v>246</v>
      </c>
      <c r="D1007" s="2" t="s">
        <v>1449</v>
      </c>
      <c r="E1007" s="2" t="str">
        <f t="shared" si="3"/>
        <v/>
      </c>
    </row>
    <row r="1008">
      <c r="A1008" s="2" t="str">
        <f t="shared" si="1"/>
        <v>06</v>
      </c>
      <c r="B1008" s="2">
        <f t="shared" si="2"/>
        <v>0</v>
      </c>
      <c r="C1008" s="2" t="s">
        <v>246</v>
      </c>
      <c r="D1008" s="2" t="s">
        <v>1450</v>
      </c>
      <c r="E1008" s="2" t="str">
        <f t="shared" si="3"/>
        <v/>
      </c>
    </row>
    <row r="1009">
      <c r="A1009" s="2" t="str">
        <f t="shared" si="1"/>
        <v>07</v>
      </c>
      <c r="B1009" s="2">
        <f t="shared" si="2"/>
        <v>0</v>
      </c>
      <c r="C1009" s="2" t="s">
        <v>246</v>
      </c>
      <c r="D1009" s="2" t="s">
        <v>1451</v>
      </c>
      <c r="E1009" s="2" t="str">
        <f t="shared" si="3"/>
        <v/>
      </c>
    </row>
    <row r="1010">
      <c r="A1010" s="2" t="str">
        <f t="shared" si="1"/>
        <v>08</v>
      </c>
      <c r="B1010" s="2">
        <f t="shared" si="2"/>
        <v>0</v>
      </c>
      <c r="C1010" s="2" t="s">
        <v>246</v>
      </c>
      <c r="D1010" s="2" t="s">
        <v>1452</v>
      </c>
      <c r="E1010" s="2" t="str">
        <f t="shared" si="3"/>
        <v/>
      </c>
    </row>
    <row r="1011">
      <c r="A1011" s="2" t="str">
        <f t="shared" si="1"/>
        <v>09</v>
      </c>
      <c r="B1011" s="2">
        <f t="shared" si="2"/>
        <v>0</v>
      </c>
      <c r="C1011" s="2" t="s">
        <v>246</v>
      </c>
      <c r="D1011" s="2" t="s">
        <v>1453</v>
      </c>
      <c r="E1011" s="2" t="str">
        <f t="shared" si="3"/>
        <v/>
      </c>
    </row>
    <row r="1012">
      <c r="A1012" s="2" t="str">
        <f t="shared" si="1"/>
        <v>10</v>
      </c>
      <c r="B1012" s="2">
        <f t="shared" si="2"/>
        <v>0</v>
      </c>
      <c r="C1012" s="2" t="s">
        <v>246</v>
      </c>
      <c r="D1012" s="2" t="s">
        <v>1454</v>
      </c>
      <c r="E1012" s="2" t="str">
        <f t="shared" si="3"/>
        <v/>
      </c>
    </row>
    <row r="1013">
      <c r="A1013" s="2" t="str">
        <f t="shared" si="1"/>
        <v>11</v>
      </c>
      <c r="B1013" s="2">
        <f t="shared" si="2"/>
        <v>0</v>
      </c>
      <c r="C1013" s="2" t="s">
        <v>246</v>
      </c>
      <c r="D1013" s="2" t="s">
        <v>1455</v>
      </c>
      <c r="E1013" s="2" t="str">
        <f t="shared" si="3"/>
        <v/>
      </c>
    </row>
    <row r="1014">
      <c r="A1014" s="2" t="str">
        <f t="shared" si="1"/>
        <v>12</v>
      </c>
      <c r="B1014" s="2">
        <f t="shared" si="2"/>
        <v>0</v>
      </c>
      <c r="C1014" s="2" t="s">
        <v>246</v>
      </c>
      <c r="D1014" s="2" t="s">
        <v>1456</v>
      </c>
      <c r="E1014" s="2" t="str">
        <f t="shared" si="3"/>
        <v/>
      </c>
    </row>
    <row r="1015">
      <c r="A1015" s="2" t="str">
        <f t="shared" si="1"/>
        <v>13</v>
      </c>
      <c r="B1015" s="2">
        <f t="shared" si="2"/>
        <v>0</v>
      </c>
      <c r="C1015" s="2" t="s">
        <v>246</v>
      </c>
      <c r="D1015" s="2" t="s">
        <v>1457</v>
      </c>
      <c r="E1015" s="2" t="str">
        <f t="shared" si="3"/>
        <v/>
      </c>
    </row>
    <row r="1016">
      <c r="A1016" s="2" t="str">
        <f t="shared" si="1"/>
        <v>100</v>
      </c>
      <c r="B1016" s="2">
        <f t="shared" si="2"/>
        <v>0</v>
      </c>
      <c r="C1016" s="2" t="s">
        <v>246</v>
      </c>
      <c r="D1016" s="2" t="s">
        <v>1458</v>
      </c>
      <c r="E1016" s="2">
        <f t="shared" si="3"/>
        <v>0</v>
      </c>
    </row>
    <row r="1017">
      <c r="A1017" s="2" t="str">
        <f t="shared" si="1"/>
        <v>01</v>
      </c>
      <c r="B1017" s="2">
        <f t="shared" si="2"/>
        <v>0</v>
      </c>
      <c r="C1017" s="2" t="s">
        <v>248</v>
      </c>
      <c r="D1017" s="2" t="s">
        <v>1459</v>
      </c>
      <c r="E1017" s="2" t="str">
        <f t="shared" si="3"/>
        <v/>
      </c>
    </row>
    <row r="1018">
      <c r="A1018" s="2" t="str">
        <f t="shared" si="1"/>
        <v>02</v>
      </c>
      <c r="B1018" s="2">
        <f t="shared" si="2"/>
        <v>0</v>
      </c>
      <c r="C1018" s="2" t="s">
        <v>248</v>
      </c>
      <c r="D1018" s="2" t="s">
        <v>1460</v>
      </c>
      <c r="E1018" s="2" t="str">
        <f t="shared" si="3"/>
        <v/>
      </c>
    </row>
    <row r="1019">
      <c r="A1019" s="2" t="str">
        <f t="shared" si="1"/>
        <v>03</v>
      </c>
      <c r="B1019" s="2">
        <f t="shared" si="2"/>
        <v>0</v>
      </c>
      <c r="C1019" s="2" t="s">
        <v>248</v>
      </c>
      <c r="D1019" s="2" t="s">
        <v>1461</v>
      </c>
      <c r="E1019" s="2" t="str">
        <f t="shared" si="3"/>
        <v/>
      </c>
    </row>
    <row r="1020">
      <c r="A1020" s="2" t="str">
        <f t="shared" si="1"/>
        <v>04</v>
      </c>
      <c r="B1020" s="2">
        <f t="shared" si="2"/>
        <v>0</v>
      </c>
      <c r="C1020" s="2" t="s">
        <v>248</v>
      </c>
      <c r="D1020" s="2" t="s">
        <v>1462</v>
      </c>
      <c r="E1020" s="2" t="str">
        <f t="shared" si="3"/>
        <v/>
      </c>
    </row>
    <row r="1021">
      <c r="A1021" s="2" t="str">
        <f t="shared" si="1"/>
        <v>05</v>
      </c>
      <c r="B1021" s="2">
        <f t="shared" si="2"/>
        <v>0</v>
      </c>
      <c r="C1021" s="2" t="s">
        <v>248</v>
      </c>
      <c r="D1021" s="2" t="s">
        <v>1463</v>
      </c>
      <c r="E1021" s="2" t="str">
        <f t="shared" si="3"/>
        <v/>
      </c>
    </row>
    <row r="1022">
      <c r="A1022" s="2" t="str">
        <f t="shared" si="1"/>
        <v>06</v>
      </c>
      <c r="B1022" s="2">
        <f t="shared" si="2"/>
        <v>0</v>
      </c>
      <c r="C1022" s="2" t="s">
        <v>248</v>
      </c>
      <c r="D1022" s="2" t="s">
        <v>1464</v>
      </c>
      <c r="E1022" s="2" t="str">
        <f t="shared" si="3"/>
        <v/>
      </c>
    </row>
    <row r="1023">
      <c r="A1023" s="2" t="str">
        <f t="shared" si="1"/>
        <v>07</v>
      </c>
      <c r="B1023" s="2">
        <f t="shared" si="2"/>
        <v>0</v>
      </c>
      <c r="C1023" s="2" t="s">
        <v>248</v>
      </c>
      <c r="D1023" s="2" t="s">
        <v>1465</v>
      </c>
      <c r="E1023" s="2" t="str">
        <f t="shared" si="3"/>
        <v/>
      </c>
    </row>
    <row r="1024">
      <c r="A1024" s="2" t="str">
        <f t="shared" si="1"/>
        <v>08</v>
      </c>
      <c r="B1024" s="2">
        <f t="shared" si="2"/>
        <v>0</v>
      </c>
      <c r="C1024" s="2" t="s">
        <v>248</v>
      </c>
      <c r="D1024" s="2" t="s">
        <v>1466</v>
      </c>
      <c r="E1024" s="2" t="str">
        <f t="shared" si="3"/>
        <v/>
      </c>
    </row>
    <row r="1025">
      <c r="A1025" s="2" t="str">
        <f t="shared" si="1"/>
        <v>09</v>
      </c>
      <c r="B1025" s="2">
        <f t="shared" si="2"/>
        <v>0</v>
      </c>
      <c r="C1025" s="2" t="s">
        <v>248</v>
      </c>
      <c r="D1025" s="2" t="s">
        <v>1467</v>
      </c>
      <c r="E1025" s="2" t="str">
        <f t="shared" si="3"/>
        <v/>
      </c>
    </row>
    <row r="1026">
      <c r="A1026" s="2" t="str">
        <f t="shared" si="1"/>
        <v>10</v>
      </c>
      <c r="B1026" s="2">
        <f t="shared" si="2"/>
        <v>0</v>
      </c>
      <c r="C1026" s="2" t="s">
        <v>248</v>
      </c>
      <c r="D1026" s="2" t="s">
        <v>1468</v>
      </c>
      <c r="E1026" s="2" t="str">
        <f t="shared" si="3"/>
        <v/>
      </c>
    </row>
    <row r="1027">
      <c r="A1027" s="2" t="str">
        <f t="shared" si="1"/>
        <v>11</v>
      </c>
      <c r="B1027" s="2">
        <f t="shared" si="2"/>
        <v>0</v>
      </c>
      <c r="C1027" s="2" t="s">
        <v>248</v>
      </c>
      <c r="D1027" s="2" t="s">
        <v>1469</v>
      </c>
      <c r="E1027" s="2" t="str">
        <f t="shared" si="3"/>
        <v/>
      </c>
    </row>
    <row r="1028">
      <c r="A1028" s="2" t="str">
        <f t="shared" si="1"/>
        <v>12</v>
      </c>
      <c r="B1028" s="2">
        <f t="shared" si="2"/>
        <v>0</v>
      </c>
      <c r="C1028" s="2" t="s">
        <v>248</v>
      </c>
      <c r="D1028" s="2" t="s">
        <v>1470</v>
      </c>
      <c r="E1028" s="2" t="str">
        <f t="shared" si="3"/>
        <v/>
      </c>
    </row>
    <row r="1029">
      <c r="A1029" s="2" t="str">
        <f t="shared" si="1"/>
        <v>13</v>
      </c>
      <c r="B1029" s="2">
        <f t="shared" si="2"/>
        <v>0</v>
      </c>
      <c r="C1029" s="2" t="s">
        <v>248</v>
      </c>
      <c r="D1029" s="2" t="s">
        <v>1471</v>
      </c>
      <c r="E1029" s="2" t="str">
        <f t="shared" si="3"/>
        <v/>
      </c>
    </row>
    <row r="1030">
      <c r="A1030" s="2" t="str">
        <f t="shared" si="1"/>
        <v>100</v>
      </c>
      <c r="B1030" s="2">
        <f t="shared" si="2"/>
        <v>0</v>
      </c>
      <c r="C1030" s="2" t="s">
        <v>248</v>
      </c>
      <c r="D1030" s="2" t="s">
        <v>1472</v>
      </c>
      <c r="E1030" s="2">
        <f t="shared" si="3"/>
        <v>0</v>
      </c>
    </row>
    <row r="1031">
      <c r="A1031" s="2" t="str">
        <f t="shared" si="1"/>
        <v>01</v>
      </c>
      <c r="B1031" s="2">
        <f t="shared" si="2"/>
        <v>0</v>
      </c>
      <c r="C1031" s="2" t="s">
        <v>250</v>
      </c>
      <c r="D1031" s="2" t="s">
        <v>1473</v>
      </c>
      <c r="E1031" s="2" t="str">
        <f t="shared" si="3"/>
        <v/>
      </c>
    </row>
    <row r="1032">
      <c r="A1032" s="2" t="str">
        <f t="shared" si="1"/>
        <v>02</v>
      </c>
      <c r="B1032" s="2">
        <f t="shared" si="2"/>
        <v>0</v>
      </c>
      <c r="C1032" s="2" t="s">
        <v>250</v>
      </c>
      <c r="D1032" s="2" t="s">
        <v>1474</v>
      </c>
      <c r="E1032" s="2" t="str">
        <f t="shared" si="3"/>
        <v/>
      </c>
    </row>
    <row r="1033">
      <c r="A1033" s="2" t="str">
        <f t="shared" si="1"/>
        <v>03</v>
      </c>
      <c r="B1033" s="2">
        <f t="shared" si="2"/>
        <v>0</v>
      </c>
      <c r="C1033" s="2" t="s">
        <v>250</v>
      </c>
      <c r="D1033" s="2" t="s">
        <v>1475</v>
      </c>
      <c r="E1033" s="2" t="str">
        <f t="shared" si="3"/>
        <v/>
      </c>
    </row>
    <row r="1034">
      <c r="A1034" s="2" t="str">
        <f t="shared" si="1"/>
        <v>04</v>
      </c>
      <c r="B1034" s="2">
        <f t="shared" si="2"/>
        <v>0</v>
      </c>
      <c r="C1034" s="2" t="s">
        <v>250</v>
      </c>
      <c r="D1034" s="2" t="s">
        <v>1476</v>
      </c>
      <c r="E1034" s="2" t="str">
        <f t="shared" si="3"/>
        <v/>
      </c>
    </row>
    <row r="1035">
      <c r="A1035" s="2" t="str">
        <f t="shared" si="1"/>
        <v>05</v>
      </c>
      <c r="B1035" s="2">
        <f t="shared" si="2"/>
        <v>0</v>
      </c>
      <c r="C1035" s="2" t="s">
        <v>250</v>
      </c>
      <c r="D1035" s="2" t="s">
        <v>1477</v>
      </c>
      <c r="E1035" s="2" t="str">
        <f t="shared" si="3"/>
        <v/>
      </c>
    </row>
    <row r="1036">
      <c r="A1036" s="2" t="str">
        <f t="shared" si="1"/>
        <v>06</v>
      </c>
      <c r="B1036" s="2">
        <f t="shared" si="2"/>
        <v>0</v>
      </c>
      <c r="C1036" s="2" t="s">
        <v>250</v>
      </c>
      <c r="D1036" s="2" t="s">
        <v>1478</v>
      </c>
      <c r="E1036" s="2" t="str">
        <f t="shared" si="3"/>
        <v/>
      </c>
    </row>
    <row r="1037">
      <c r="A1037" s="2" t="str">
        <f t="shared" si="1"/>
        <v>07</v>
      </c>
      <c r="B1037" s="2">
        <f t="shared" si="2"/>
        <v>0</v>
      </c>
      <c r="C1037" s="2" t="s">
        <v>250</v>
      </c>
      <c r="D1037" s="2" t="s">
        <v>1479</v>
      </c>
      <c r="E1037" s="2" t="str">
        <f t="shared" si="3"/>
        <v/>
      </c>
    </row>
    <row r="1038">
      <c r="A1038" s="2" t="str">
        <f t="shared" si="1"/>
        <v>08</v>
      </c>
      <c r="B1038" s="2">
        <f t="shared" si="2"/>
        <v>0</v>
      </c>
      <c r="C1038" s="2" t="s">
        <v>250</v>
      </c>
      <c r="D1038" s="2" t="s">
        <v>1480</v>
      </c>
      <c r="E1038" s="2" t="str">
        <f t="shared" si="3"/>
        <v/>
      </c>
    </row>
    <row r="1039">
      <c r="A1039" s="2" t="str">
        <f t="shared" si="1"/>
        <v>09</v>
      </c>
      <c r="B1039" s="2">
        <f t="shared" si="2"/>
        <v>0</v>
      </c>
      <c r="C1039" s="2" t="s">
        <v>250</v>
      </c>
      <c r="D1039" s="2" t="s">
        <v>1481</v>
      </c>
      <c r="E1039" s="2" t="str">
        <f t="shared" si="3"/>
        <v/>
      </c>
    </row>
    <row r="1040">
      <c r="A1040" s="2" t="str">
        <f t="shared" si="1"/>
        <v>10</v>
      </c>
      <c r="B1040" s="2">
        <f t="shared" si="2"/>
        <v>0</v>
      </c>
      <c r="C1040" s="2" t="s">
        <v>250</v>
      </c>
      <c r="D1040" s="2" t="s">
        <v>1482</v>
      </c>
      <c r="E1040" s="2" t="str">
        <f t="shared" si="3"/>
        <v/>
      </c>
    </row>
    <row r="1041">
      <c r="A1041" s="2" t="str">
        <f t="shared" si="1"/>
        <v>11</v>
      </c>
      <c r="B1041" s="2">
        <f t="shared" si="2"/>
        <v>0</v>
      </c>
      <c r="C1041" s="2" t="s">
        <v>250</v>
      </c>
      <c r="D1041" s="2" t="s">
        <v>1483</v>
      </c>
      <c r="E1041" s="2" t="str">
        <f t="shared" si="3"/>
        <v/>
      </c>
    </row>
    <row r="1042">
      <c r="A1042" s="2" t="str">
        <f t="shared" si="1"/>
        <v>12</v>
      </c>
      <c r="B1042" s="2">
        <f t="shared" si="2"/>
        <v>0</v>
      </c>
      <c r="C1042" s="2" t="s">
        <v>250</v>
      </c>
      <c r="D1042" s="2" t="s">
        <v>1484</v>
      </c>
      <c r="E1042" s="2" t="str">
        <f t="shared" si="3"/>
        <v/>
      </c>
    </row>
    <row r="1043">
      <c r="A1043" s="2" t="str">
        <f t="shared" si="1"/>
        <v>13</v>
      </c>
      <c r="B1043" s="2">
        <f t="shared" si="2"/>
        <v>0</v>
      </c>
      <c r="C1043" s="2" t="s">
        <v>250</v>
      </c>
      <c r="D1043" s="2" t="s">
        <v>1485</v>
      </c>
      <c r="E1043" s="2" t="str">
        <f t="shared" si="3"/>
        <v/>
      </c>
    </row>
    <row r="1044">
      <c r="A1044" s="2" t="str">
        <f t="shared" si="1"/>
        <v>100</v>
      </c>
      <c r="B1044" s="2">
        <f t="shared" si="2"/>
        <v>0</v>
      </c>
      <c r="C1044" s="2" t="s">
        <v>250</v>
      </c>
      <c r="D1044" s="2" t="s">
        <v>1486</v>
      </c>
      <c r="E1044" s="2">
        <f t="shared" si="3"/>
        <v>0</v>
      </c>
    </row>
    <row r="1045">
      <c r="A1045" s="2" t="str">
        <f t="shared" si="1"/>
        <v>01</v>
      </c>
      <c r="B1045" s="2">
        <f t="shared" si="2"/>
        <v>0</v>
      </c>
      <c r="C1045" s="2" t="s">
        <v>1487</v>
      </c>
      <c r="D1045" s="2" t="s">
        <v>1488</v>
      </c>
      <c r="E1045" s="2">
        <f t="shared" si="3"/>
        <v>0</v>
      </c>
    </row>
    <row r="1046">
      <c r="A1046" s="2" t="str">
        <f t="shared" si="1"/>
        <v>02</v>
      </c>
      <c r="B1046" s="2">
        <f t="shared" si="2"/>
        <v>0</v>
      </c>
      <c r="C1046" s="2" t="s">
        <v>1487</v>
      </c>
      <c r="D1046" s="2" t="s">
        <v>1489</v>
      </c>
      <c r="E1046" s="2">
        <f t="shared" si="3"/>
        <v>0</v>
      </c>
    </row>
    <row r="1047">
      <c r="A1047" s="2" t="str">
        <f t="shared" si="1"/>
        <v>03</v>
      </c>
      <c r="B1047" s="2">
        <f t="shared" si="2"/>
        <v>0</v>
      </c>
      <c r="C1047" s="2" t="s">
        <v>1487</v>
      </c>
      <c r="D1047" s="2" t="s">
        <v>1490</v>
      </c>
      <c r="E1047" s="2">
        <f t="shared" si="3"/>
        <v>0</v>
      </c>
    </row>
    <row r="1048">
      <c r="A1048" s="2" t="str">
        <f t="shared" si="1"/>
        <v>04</v>
      </c>
      <c r="B1048" s="2">
        <f t="shared" si="2"/>
        <v>0</v>
      </c>
      <c r="C1048" s="2" t="s">
        <v>1487</v>
      </c>
      <c r="D1048" s="2" t="s">
        <v>1491</v>
      </c>
      <c r="E1048" s="2">
        <f t="shared" si="3"/>
        <v>0</v>
      </c>
    </row>
    <row r="1049">
      <c r="A1049" s="2" t="str">
        <f t="shared" si="1"/>
        <v>05</v>
      </c>
      <c r="B1049" s="2">
        <f t="shared" si="2"/>
        <v>0</v>
      </c>
      <c r="C1049" s="2" t="s">
        <v>1487</v>
      </c>
      <c r="D1049" s="2" t="s">
        <v>1492</v>
      </c>
      <c r="E1049" s="2">
        <f t="shared" si="3"/>
        <v>0</v>
      </c>
    </row>
    <row r="1050">
      <c r="A1050" s="2" t="str">
        <f t="shared" si="1"/>
        <v>06</v>
      </c>
      <c r="B1050" s="2">
        <f t="shared" si="2"/>
        <v>0</v>
      </c>
      <c r="C1050" s="2" t="s">
        <v>1487</v>
      </c>
      <c r="D1050" s="2" t="s">
        <v>1493</v>
      </c>
      <c r="E1050" s="2">
        <f t="shared" si="3"/>
        <v>0</v>
      </c>
    </row>
    <row r="1051">
      <c r="A1051" s="2" t="str">
        <f t="shared" si="1"/>
        <v>07</v>
      </c>
      <c r="B1051" s="2">
        <f t="shared" si="2"/>
        <v>0</v>
      </c>
      <c r="C1051" s="2" t="s">
        <v>1487</v>
      </c>
      <c r="D1051" s="2" t="s">
        <v>1494</v>
      </c>
      <c r="E1051" s="2">
        <f t="shared" si="3"/>
        <v>0</v>
      </c>
    </row>
    <row r="1052">
      <c r="A1052" s="2" t="str">
        <f t="shared" si="1"/>
        <v>08</v>
      </c>
      <c r="B1052" s="2">
        <f t="shared" si="2"/>
        <v>0</v>
      </c>
      <c r="C1052" s="2" t="s">
        <v>1487</v>
      </c>
      <c r="D1052" s="2" t="s">
        <v>1495</v>
      </c>
      <c r="E1052" s="2">
        <f t="shared" si="3"/>
        <v>0</v>
      </c>
    </row>
    <row r="1053">
      <c r="A1053" s="2" t="str">
        <f t="shared" si="1"/>
        <v>09</v>
      </c>
      <c r="B1053" s="2">
        <f t="shared" si="2"/>
        <v>0</v>
      </c>
      <c r="C1053" s="2" t="s">
        <v>1487</v>
      </c>
      <c r="D1053" s="2" t="s">
        <v>1496</v>
      </c>
      <c r="E1053" s="2">
        <f t="shared" si="3"/>
        <v>0</v>
      </c>
    </row>
    <row r="1054">
      <c r="A1054" s="2" t="str">
        <f t="shared" si="1"/>
        <v>10</v>
      </c>
      <c r="B1054" s="2">
        <f t="shared" si="2"/>
        <v>0</v>
      </c>
      <c r="C1054" s="2" t="s">
        <v>1487</v>
      </c>
      <c r="D1054" s="2" t="s">
        <v>1497</v>
      </c>
      <c r="E1054" s="2">
        <f t="shared" si="3"/>
        <v>0</v>
      </c>
    </row>
    <row r="1055">
      <c r="A1055" s="2" t="str">
        <f t="shared" si="1"/>
        <v>11</v>
      </c>
      <c r="B1055" s="2">
        <f t="shared" si="2"/>
        <v>0</v>
      </c>
      <c r="C1055" s="2" t="s">
        <v>1487</v>
      </c>
      <c r="D1055" s="2" t="s">
        <v>1498</v>
      </c>
      <c r="E1055" s="2">
        <f t="shared" si="3"/>
        <v>0</v>
      </c>
    </row>
    <row r="1056">
      <c r="A1056" s="2" t="str">
        <f t="shared" si="1"/>
        <v>12</v>
      </c>
      <c r="B1056" s="2">
        <f t="shared" si="2"/>
        <v>0</v>
      </c>
      <c r="C1056" s="2" t="s">
        <v>1487</v>
      </c>
      <c r="D1056" s="2" t="s">
        <v>1499</v>
      </c>
      <c r="E1056" s="2">
        <f t="shared" si="3"/>
        <v>0</v>
      </c>
    </row>
    <row r="1057">
      <c r="A1057" s="2" t="str">
        <f t="shared" si="1"/>
        <v>13</v>
      </c>
      <c r="B1057" s="2">
        <f t="shared" si="2"/>
        <v>0</v>
      </c>
      <c r="C1057" s="2" t="s">
        <v>1487</v>
      </c>
      <c r="D1057" s="2" t="s">
        <v>1500</v>
      </c>
      <c r="E1057" s="2">
        <f t="shared" si="3"/>
        <v>0</v>
      </c>
    </row>
    <row r="1058">
      <c r="A1058" s="2" t="str">
        <f t="shared" si="1"/>
        <v>100</v>
      </c>
      <c r="B1058" s="2">
        <f t="shared" si="2"/>
        <v>0</v>
      </c>
      <c r="C1058" s="2" t="s">
        <v>1487</v>
      </c>
      <c r="D1058" s="2" t="s">
        <v>1501</v>
      </c>
      <c r="E1058" s="2">
        <f t="shared" si="3"/>
        <v>0</v>
      </c>
    </row>
    <row r="1059">
      <c r="A1059" s="2" t="str">
        <f t="shared" si="1"/>
        <v>01</v>
      </c>
      <c r="B1059" s="2">
        <f t="shared" si="2"/>
        <v>0</v>
      </c>
      <c r="C1059" s="2" t="s">
        <v>254</v>
      </c>
      <c r="D1059" s="2" t="s">
        <v>1502</v>
      </c>
      <c r="E1059" s="2" t="str">
        <f t="shared" si="3"/>
        <v/>
      </c>
    </row>
    <row r="1060">
      <c r="A1060" s="2" t="str">
        <f t="shared" si="1"/>
        <v>02</v>
      </c>
      <c r="B1060" s="2">
        <f t="shared" si="2"/>
        <v>0</v>
      </c>
      <c r="C1060" s="2" t="s">
        <v>254</v>
      </c>
      <c r="D1060" s="2" t="s">
        <v>1503</v>
      </c>
      <c r="E1060" s="2" t="str">
        <f t="shared" si="3"/>
        <v/>
      </c>
    </row>
    <row r="1061">
      <c r="A1061" s="2" t="str">
        <f t="shared" si="1"/>
        <v>03</v>
      </c>
      <c r="B1061" s="2">
        <f t="shared" si="2"/>
        <v>0</v>
      </c>
      <c r="C1061" s="2" t="s">
        <v>254</v>
      </c>
      <c r="D1061" s="2" t="s">
        <v>1504</v>
      </c>
      <c r="E1061" s="2" t="str">
        <f t="shared" si="3"/>
        <v/>
      </c>
    </row>
    <row r="1062">
      <c r="A1062" s="2" t="str">
        <f t="shared" si="1"/>
        <v>04</v>
      </c>
      <c r="B1062" s="2">
        <f t="shared" si="2"/>
        <v>0</v>
      </c>
      <c r="C1062" s="2" t="s">
        <v>254</v>
      </c>
      <c r="D1062" s="2" t="s">
        <v>1505</v>
      </c>
      <c r="E1062" s="2" t="str">
        <f t="shared" si="3"/>
        <v/>
      </c>
    </row>
    <row r="1063">
      <c r="A1063" s="2" t="str">
        <f t="shared" si="1"/>
        <v>05</v>
      </c>
      <c r="B1063" s="2">
        <f t="shared" si="2"/>
        <v>0</v>
      </c>
      <c r="C1063" s="2" t="s">
        <v>254</v>
      </c>
      <c r="D1063" s="2" t="s">
        <v>1506</v>
      </c>
      <c r="E1063" s="2" t="str">
        <f t="shared" si="3"/>
        <v/>
      </c>
    </row>
    <row r="1064">
      <c r="A1064" s="2" t="str">
        <f t="shared" si="1"/>
        <v>06</v>
      </c>
      <c r="B1064" s="2">
        <f t="shared" si="2"/>
        <v>0</v>
      </c>
      <c r="C1064" s="2" t="s">
        <v>254</v>
      </c>
      <c r="D1064" s="2" t="s">
        <v>1507</v>
      </c>
      <c r="E1064" s="2" t="str">
        <f t="shared" si="3"/>
        <v/>
      </c>
    </row>
    <row r="1065">
      <c r="A1065" s="2" t="str">
        <f t="shared" si="1"/>
        <v>07</v>
      </c>
      <c r="B1065" s="2">
        <f t="shared" si="2"/>
        <v>0</v>
      </c>
      <c r="C1065" s="2" t="s">
        <v>254</v>
      </c>
      <c r="D1065" s="2" t="s">
        <v>1508</v>
      </c>
      <c r="E1065" s="2" t="str">
        <f t="shared" si="3"/>
        <v/>
      </c>
    </row>
    <row r="1066">
      <c r="A1066" s="2" t="str">
        <f t="shared" si="1"/>
        <v>08</v>
      </c>
      <c r="B1066" s="2">
        <f t="shared" si="2"/>
        <v>0</v>
      </c>
      <c r="C1066" s="2" t="s">
        <v>254</v>
      </c>
      <c r="D1066" s="2" t="s">
        <v>1509</v>
      </c>
      <c r="E1066" s="2" t="str">
        <f t="shared" si="3"/>
        <v/>
      </c>
    </row>
    <row r="1067">
      <c r="A1067" s="2" t="str">
        <f t="shared" si="1"/>
        <v>09</v>
      </c>
      <c r="B1067" s="2">
        <f t="shared" si="2"/>
        <v>0</v>
      </c>
      <c r="C1067" s="2" t="s">
        <v>254</v>
      </c>
      <c r="D1067" s="2" t="s">
        <v>1510</v>
      </c>
      <c r="E1067" s="2" t="str">
        <f t="shared" si="3"/>
        <v/>
      </c>
    </row>
    <row r="1068">
      <c r="A1068" s="2" t="str">
        <f t="shared" si="1"/>
        <v>10</v>
      </c>
      <c r="B1068" s="2">
        <f t="shared" si="2"/>
        <v>0</v>
      </c>
      <c r="C1068" s="2" t="s">
        <v>254</v>
      </c>
      <c r="D1068" s="2" t="s">
        <v>1511</v>
      </c>
      <c r="E1068" s="2" t="str">
        <f t="shared" si="3"/>
        <v/>
      </c>
    </row>
    <row r="1069">
      <c r="A1069" s="2" t="str">
        <f t="shared" si="1"/>
        <v>11</v>
      </c>
      <c r="B1069" s="2">
        <f t="shared" si="2"/>
        <v>0</v>
      </c>
      <c r="C1069" s="2" t="s">
        <v>254</v>
      </c>
      <c r="D1069" s="2" t="s">
        <v>1512</v>
      </c>
      <c r="E1069" s="2" t="str">
        <f t="shared" si="3"/>
        <v/>
      </c>
    </row>
    <row r="1070">
      <c r="A1070" s="2" t="str">
        <f t="shared" si="1"/>
        <v>12</v>
      </c>
      <c r="B1070" s="2">
        <f t="shared" si="2"/>
        <v>0</v>
      </c>
      <c r="C1070" s="2" t="s">
        <v>254</v>
      </c>
      <c r="D1070" s="2" t="s">
        <v>1513</v>
      </c>
      <c r="E1070" s="2" t="str">
        <f t="shared" si="3"/>
        <v/>
      </c>
    </row>
    <row r="1071">
      <c r="A1071" s="2" t="str">
        <f t="shared" si="1"/>
        <v>13</v>
      </c>
      <c r="B1071" s="2">
        <f t="shared" si="2"/>
        <v>0</v>
      </c>
      <c r="C1071" s="2" t="s">
        <v>254</v>
      </c>
      <c r="D1071" s="2" t="s">
        <v>1514</v>
      </c>
      <c r="E1071" s="2" t="str">
        <f t="shared" si="3"/>
        <v/>
      </c>
    </row>
    <row r="1072">
      <c r="A1072" s="2" t="str">
        <f t="shared" si="1"/>
        <v>100</v>
      </c>
      <c r="B1072" s="2">
        <f t="shared" si="2"/>
        <v>0</v>
      </c>
      <c r="C1072" s="2" t="s">
        <v>254</v>
      </c>
      <c r="D1072" s="2" t="s">
        <v>1515</v>
      </c>
      <c r="E1072" s="2">
        <f t="shared" si="3"/>
        <v>0</v>
      </c>
    </row>
    <row r="1073">
      <c r="A1073" s="2" t="str">
        <f t="shared" si="1"/>
        <v>01</v>
      </c>
      <c r="B1073" s="2">
        <f t="shared" si="2"/>
        <v>0</v>
      </c>
      <c r="C1073" s="2" t="s">
        <v>257</v>
      </c>
      <c r="D1073" s="2" t="s">
        <v>1516</v>
      </c>
      <c r="E1073" s="2" t="str">
        <f t="shared" si="3"/>
        <v/>
      </c>
    </row>
    <row r="1074">
      <c r="A1074" s="2" t="str">
        <f t="shared" si="1"/>
        <v>02</v>
      </c>
      <c r="B1074" s="2">
        <f t="shared" si="2"/>
        <v>0</v>
      </c>
      <c r="C1074" s="2" t="s">
        <v>257</v>
      </c>
      <c r="D1074" s="2" t="s">
        <v>1517</v>
      </c>
      <c r="E1074" s="2" t="str">
        <f t="shared" si="3"/>
        <v/>
      </c>
    </row>
    <row r="1075">
      <c r="A1075" s="2" t="str">
        <f t="shared" si="1"/>
        <v>03</v>
      </c>
      <c r="B1075" s="2">
        <f t="shared" si="2"/>
        <v>0</v>
      </c>
      <c r="C1075" s="2" t="s">
        <v>257</v>
      </c>
      <c r="D1075" s="2" t="s">
        <v>1518</v>
      </c>
      <c r="E1075" s="2" t="str">
        <f t="shared" si="3"/>
        <v/>
      </c>
    </row>
    <row r="1076">
      <c r="A1076" s="2" t="str">
        <f t="shared" si="1"/>
        <v>04</v>
      </c>
      <c r="B1076" s="2">
        <f t="shared" si="2"/>
        <v>0</v>
      </c>
      <c r="C1076" s="2" t="s">
        <v>257</v>
      </c>
      <c r="D1076" s="2" t="s">
        <v>1519</v>
      </c>
      <c r="E1076" s="2" t="str">
        <f t="shared" si="3"/>
        <v/>
      </c>
    </row>
    <row r="1077">
      <c r="A1077" s="2" t="str">
        <f t="shared" si="1"/>
        <v>05</v>
      </c>
      <c r="B1077" s="2">
        <f t="shared" si="2"/>
        <v>0</v>
      </c>
      <c r="C1077" s="2" t="s">
        <v>257</v>
      </c>
      <c r="D1077" s="2" t="s">
        <v>1520</v>
      </c>
      <c r="E1077" s="2" t="str">
        <f t="shared" si="3"/>
        <v/>
      </c>
    </row>
    <row r="1078">
      <c r="A1078" s="2" t="str">
        <f t="shared" si="1"/>
        <v>06</v>
      </c>
      <c r="B1078" s="2">
        <f t="shared" si="2"/>
        <v>0</v>
      </c>
      <c r="C1078" s="2" t="s">
        <v>257</v>
      </c>
      <c r="D1078" s="2" t="s">
        <v>1521</v>
      </c>
      <c r="E1078" s="2" t="str">
        <f t="shared" si="3"/>
        <v/>
      </c>
    </row>
    <row r="1079">
      <c r="A1079" s="2" t="str">
        <f t="shared" si="1"/>
        <v>07</v>
      </c>
      <c r="B1079" s="2">
        <f t="shared" si="2"/>
        <v>0</v>
      </c>
      <c r="C1079" s="2" t="s">
        <v>257</v>
      </c>
      <c r="D1079" s="2" t="s">
        <v>1522</v>
      </c>
      <c r="E1079" s="2" t="str">
        <f t="shared" si="3"/>
        <v/>
      </c>
    </row>
    <row r="1080">
      <c r="A1080" s="2" t="str">
        <f t="shared" si="1"/>
        <v>08</v>
      </c>
      <c r="B1080" s="2">
        <f t="shared" si="2"/>
        <v>0</v>
      </c>
      <c r="C1080" s="2" t="s">
        <v>257</v>
      </c>
      <c r="D1080" s="2" t="s">
        <v>1523</v>
      </c>
      <c r="E1080" s="2" t="str">
        <f t="shared" si="3"/>
        <v/>
      </c>
    </row>
    <row r="1081">
      <c r="A1081" s="2" t="str">
        <f t="shared" si="1"/>
        <v>09</v>
      </c>
      <c r="B1081" s="2">
        <f t="shared" si="2"/>
        <v>0</v>
      </c>
      <c r="C1081" s="2" t="s">
        <v>257</v>
      </c>
      <c r="D1081" s="2" t="s">
        <v>1524</v>
      </c>
      <c r="E1081" s="2" t="str">
        <f t="shared" si="3"/>
        <v/>
      </c>
    </row>
    <row r="1082">
      <c r="A1082" s="2" t="str">
        <f t="shared" si="1"/>
        <v>10</v>
      </c>
      <c r="B1082" s="2">
        <f t="shared" si="2"/>
        <v>0</v>
      </c>
      <c r="C1082" s="2" t="s">
        <v>257</v>
      </c>
      <c r="D1082" s="2" t="s">
        <v>1525</v>
      </c>
      <c r="E1082" s="2" t="str">
        <f t="shared" si="3"/>
        <v/>
      </c>
    </row>
    <row r="1083">
      <c r="A1083" s="2" t="str">
        <f t="shared" si="1"/>
        <v>11</v>
      </c>
      <c r="B1083" s="2">
        <f t="shared" si="2"/>
        <v>0</v>
      </c>
      <c r="C1083" s="2" t="s">
        <v>257</v>
      </c>
      <c r="D1083" s="2" t="s">
        <v>1526</v>
      </c>
      <c r="E1083" s="2" t="str">
        <f t="shared" si="3"/>
        <v/>
      </c>
    </row>
    <row r="1084">
      <c r="A1084" s="2" t="str">
        <f t="shared" si="1"/>
        <v>12</v>
      </c>
      <c r="B1084" s="2">
        <f t="shared" si="2"/>
        <v>0</v>
      </c>
      <c r="C1084" s="2" t="s">
        <v>257</v>
      </c>
      <c r="D1084" s="2" t="s">
        <v>1527</v>
      </c>
      <c r="E1084" s="2" t="str">
        <f t="shared" si="3"/>
        <v/>
      </c>
    </row>
    <row r="1085">
      <c r="A1085" s="2" t="str">
        <f t="shared" si="1"/>
        <v>13</v>
      </c>
      <c r="B1085" s="2">
        <f t="shared" si="2"/>
        <v>0</v>
      </c>
      <c r="C1085" s="2" t="s">
        <v>257</v>
      </c>
      <c r="D1085" s="2" t="s">
        <v>1528</v>
      </c>
      <c r="E1085" s="2" t="str">
        <f t="shared" si="3"/>
        <v/>
      </c>
    </row>
    <row r="1086">
      <c r="A1086" s="2" t="str">
        <f t="shared" si="1"/>
        <v>100</v>
      </c>
      <c r="B1086" s="2">
        <f t="shared" si="2"/>
        <v>0</v>
      </c>
      <c r="C1086" s="2" t="s">
        <v>257</v>
      </c>
      <c r="D1086" s="2" t="s">
        <v>1529</v>
      </c>
      <c r="E1086" s="2">
        <f t="shared" si="3"/>
        <v>0</v>
      </c>
    </row>
    <row r="1087">
      <c r="A1087" s="2" t="str">
        <f t="shared" si="1"/>
        <v>01</v>
      </c>
      <c r="B1087" s="2">
        <f t="shared" si="2"/>
        <v>0</v>
      </c>
      <c r="C1087" s="2" t="s">
        <v>261</v>
      </c>
      <c r="D1087" s="2" t="s">
        <v>1530</v>
      </c>
      <c r="E1087" s="2" t="str">
        <f t="shared" si="3"/>
        <v/>
      </c>
    </row>
    <row r="1088">
      <c r="A1088" s="2" t="str">
        <f t="shared" si="1"/>
        <v>02</v>
      </c>
      <c r="B1088" s="2">
        <f t="shared" si="2"/>
        <v>0</v>
      </c>
      <c r="C1088" s="2" t="s">
        <v>261</v>
      </c>
      <c r="D1088" s="2" t="s">
        <v>1531</v>
      </c>
      <c r="E1088" s="2" t="str">
        <f t="shared" si="3"/>
        <v/>
      </c>
    </row>
    <row r="1089">
      <c r="A1089" s="2" t="str">
        <f t="shared" si="1"/>
        <v>03</v>
      </c>
      <c r="B1089" s="2">
        <f t="shared" si="2"/>
        <v>0</v>
      </c>
      <c r="C1089" s="2" t="s">
        <v>261</v>
      </c>
      <c r="D1089" s="2" t="s">
        <v>1532</v>
      </c>
      <c r="E1089" s="2" t="str">
        <f t="shared" si="3"/>
        <v/>
      </c>
    </row>
    <row r="1090">
      <c r="A1090" s="2" t="str">
        <f t="shared" si="1"/>
        <v>04</v>
      </c>
      <c r="B1090" s="2">
        <f t="shared" si="2"/>
        <v>0</v>
      </c>
      <c r="C1090" s="2" t="s">
        <v>261</v>
      </c>
      <c r="D1090" s="2" t="s">
        <v>1533</v>
      </c>
      <c r="E1090" s="2" t="str">
        <f t="shared" si="3"/>
        <v/>
      </c>
    </row>
    <row r="1091">
      <c r="A1091" s="2" t="str">
        <f t="shared" si="1"/>
        <v>05</v>
      </c>
      <c r="B1091" s="2">
        <f t="shared" si="2"/>
        <v>0</v>
      </c>
      <c r="C1091" s="2" t="s">
        <v>261</v>
      </c>
      <c r="D1091" s="2" t="s">
        <v>1534</v>
      </c>
      <c r="E1091" s="2" t="str">
        <f t="shared" si="3"/>
        <v/>
      </c>
    </row>
    <row r="1092">
      <c r="A1092" s="2" t="str">
        <f t="shared" si="1"/>
        <v>06</v>
      </c>
      <c r="B1092" s="2">
        <f t="shared" si="2"/>
        <v>0</v>
      </c>
      <c r="C1092" s="2" t="s">
        <v>261</v>
      </c>
      <c r="D1092" s="2" t="s">
        <v>1535</v>
      </c>
      <c r="E1092" s="2" t="str">
        <f t="shared" si="3"/>
        <v/>
      </c>
    </row>
    <row r="1093">
      <c r="A1093" s="2" t="str">
        <f t="shared" si="1"/>
        <v>07</v>
      </c>
      <c r="B1093" s="2">
        <f t="shared" si="2"/>
        <v>0</v>
      </c>
      <c r="C1093" s="2" t="s">
        <v>261</v>
      </c>
      <c r="D1093" s="2" t="s">
        <v>1536</v>
      </c>
      <c r="E1093" s="2" t="str">
        <f t="shared" si="3"/>
        <v/>
      </c>
    </row>
    <row r="1094">
      <c r="A1094" s="2" t="str">
        <f t="shared" si="1"/>
        <v>08</v>
      </c>
      <c r="B1094" s="2">
        <f t="shared" si="2"/>
        <v>0</v>
      </c>
      <c r="C1094" s="2" t="s">
        <v>261</v>
      </c>
      <c r="D1094" s="2" t="s">
        <v>1537</v>
      </c>
      <c r="E1094" s="2" t="str">
        <f t="shared" si="3"/>
        <v/>
      </c>
    </row>
    <row r="1095">
      <c r="A1095" s="2" t="str">
        <f t="shared" si="1"/>
        <v>09</v>
      </c>
      <c r="B1095" s="2">
        <f t="shared" si="2"/>
        <v>0</v>
      </c>
      <c r="C1095" s="2" t="s">
        <v>261</v>
      </c>
      <c r="D1095" s="2" t="s">
        <v>1538</v>
      </c>
      <c r="E1095" s="2" t="str">
        <f t="shared" si="3"/>
        <v/>
      </c>
    </row>
    <row r="1096">
      <c r="A1096" s="2" t="str">
        <f t="shared" si="1"/>
        <v>10</v>
      </c>
      <c r="B1096" s="2">
        <f t="shared" si="2"/>
        <v>0</v>
      </c>
      <c r="C1096" s="2" t="s">
        <v>261</v>
      </c>
      <c r="D1096" s="2" t="s">
        <v>1539</v>
      </c>
      <c r="E1096" s="2" t="str">
        <f t="shared" si="3"/>
        <v/>
      </c>
    </row>
    <row r="1097">
      <c r="A1097" s="2" t="str">
        <f t="shared" si="1"/>
        <v>11</v>
      </c>
      <c r="B1097" s="2">
        <f t="shared" si="2"/>
        <v>0</v>
      </c>
      <c r="C1097" s="2" t="s">
        <v>261</v>
      </c>
      <c r="D1097" s="2" t="s">
        <v>1540</v>
      </c>
      <c r="E1097" s="2" t="str">
        <f t="shared" si="3"/>
        <v/>
      </c>
    </row>
    <row r="1098">
      <c r="A1098" s="2" t="str">
        <f t="shared" si="1"/>
        <v>12</v>
      </c>
      <c r="B1098" s="2">
        <f t="shared" si="2"/>
        <v>0</v>
      </c>
      <c r="C1098" s="2" t="s">
        <v>261</v>
      </c>
      <c r="D1098" s="2" t="s">
        <v>1541</v>
      </c>
      <c r="E1098" s="2" t="str">
        <f t="shared" si="3"/>
        <v/>
      </c>
    </row>
    <row r="1099">
      <c r="A1099" s="2" t="str">
        <f t="shared" si="1"/>
        <v>13</v>
      </c>
      <c r="B1099" s="2">
        <f t="shared" si="2"/>
        <v>0</v>
      </c>
      <c r="C1099" s="2" t="s">
        <v>261</v>
      </c>
      <c r="D1099" s="2" t="s">
        <v>1542</v>
      </c>
      <c r="E1099" s="2" t="str">
        <f t="shared" si="3"/>
        <v/>
      </c>
    </row>
    <row r="1100">
      <c r="A1100" s="2" t="str">
        <f t="shared" si="1"/>
        <v>100</v>
      </c>
      <c r="B1100" s="2">
        <f t="shared" si="2"/>
        <v>0</v>
      </c>
      <c r="C1100" s="2" t="s">
        <v>261</v>
      </c>
      <c r="D1100" s="2" t="s">
        <v>1543</v>
      </c>
      <c r="E1100" s="2">
        <f t="shared" si="3"/>
        <v>0</v>
      </c>
    </row>
    <row r="1101">
      <c r="A1101" s="2" t="str">
        <f t="shared" si="1"/>
        <v>01</v>
      </c>
      <c r="B1101" s="2">
        <f t="shared" si="2"/>
        <v>0</v>
      </c>
      <c r="C1101" s="2" t="s">
        <v>263</v>
      </c>
      <c r="D1101" s="2" t="s">
        <v>1544</v>
      </c>
      <c r="E1101" s="2" t="str">
        <f t="shared" si="3"/>
        <v/>
      </c>
    </row>
    <row r="1102">
      <c r="A1102" s="2" t="str">
        <f t="shared" si="1"/>
        <v>02</v>
      </c>
      <c r="B1102" s="2">
        <f t="shared" si="2"/>
        <v>0</v>
      </c>
      <c r="C1102" s="2" t="s">
        <v>263</v>
      </c>
      <c r="D1102" s="2" t="s">
        <v>1545</v>
      </c>
      <c r="E1102" s="2" t="str">
        <f t="shared" si="3"/>
        <v/>
      </c>
    </row>
    <row r="1103">
      <c r="A1103" s="2" t="str">
        <f t="shared" si="1"/>
        <v>03</v>
      </c>
      <c r="B1103" s="2">
        <f t="shared" si="2"/>
        <v>0</v>
      </c>
      <c r="C1103" s="2" t="s">
        <v>263</v>
      </c>
      <c r="D1103" s="2" t="s">
        <v>1546</v>
      </c>
      <c r="E1103" s="2" t="str">
        <f t="shared" si="3"/>
        <v/>
      </c>
    </row>
    <row r="1104">
      <c r="A1104" s="2" t="str">
        <f t="shared" si="1"/>
        <v>04</v>
      </c>
      <c r="B1104" s="2">
        <f t="shared" si="2"/>
        <v>0</v>
      </c>
      <c r="C1104" s="2" t="s">
        <v>263</v>
      </c>
      <c r="D1104" s="2" t="s">
        <v>1547</v>
      </c>
      <c r="E1104" s="2" t="str">
        <f t="shared" si="3"/>
        <v/>
      </c>
    </row>
    <row r="1105">
      <c r="A1105" s="2" t="str">
        <f t="shared" si="1"/>
        <v>05</v>
      </c>
      <c r="B1105" s="2">
        <f t="shared" si="2"/>
        <v>0</v>
      </c>
      <c r="C1105" s="2" t="s">
        <v>263</v>
      </c>
      <c r="D1105" s="2" t="s">
        <v>1548</v>
      </c>
      <c r="E1105" s="2" t="str">
        <f t="shared" si="3"/>
        <v/>
      </c>
    </row>
    <row r="1106">
      <c r="A1106" s="2" t="str">
        <f t="shared" si="1"/>
        <v>06</v>
      </c>
      <c r="B1106" s="2">
        <f t="shared" si="2"/>
        <v>0</v>
      </c>
      <c r="C1106" s="2" t="s">
        <v>263</v>
      </c>
      <c r="D1106" s="2" t="s">
        <v>1549</v>
      </c>
      <c r="E1106" s="2" t="str">
        <f t="shared" si="3"/>
        <v/>
      </c>
    </row>
    <row r="1107">
      <c r="A1107" s="2" t="str">
        <f t="shared" si="1"/>
        <v>07</v>
      </c>
      <c r="B1107" s="2">
        <f t="shared" si="2"/>
        <v>0</v>
      </c>
      <c r="C1107" s="2" t="s">
        <v>263</v>
      </c>
      <c r="D1107" s="2" t="s">
        <v>1550</v>
      </c>
      <c r="E1107" s="2" t="str">
        <f t="shared" si="3"/>
        <v/>
      </c>
    </row>
    <row r="1108">
      <c r="A1108" s="2" t="str">
        <f t="shared" si="1"/>
        <v>08</v>
      </c>
      <c r="B1108" s="2">
        <f t="shared" si="2"/>
        <v>0</v>
      </c>
      <c r="C1108" s="2" t="s">
        <v>263</v>
      </c>
      <c r="D1108" s="2" t="s">
        <v>1551</v>
      </c>
      <c r="E1108" s="2" t="str">
        <f t="shared" si="3"/>
        <v/>
      </c>
    </row>
    <row r="1109">
      <c r="A1109" s="2" t="str">
        <f t="shared" si="1"/>
        <v>09</v>
      </c>
      <c r="B1109" s="2">
        <f t="shared" si="2"/>
        <v>0</v>
      </c>
      <c r="C1109" s="2" t="s">
        <v>263</v>
      </c>
      <c r="D1109" s="2" t="s">
        <v>1552</v>
      </c>
      <c r="E1109" s="2" t="str">
        <f t="shared" si="3"/>
        <v/>
      </c>
    </row>
    <row r="1110">
      <c r="A1110" s="2" t="str">
        <f t="shared" si="1"/>
        <v>10</v>
      </c>
      <c r="B1110" s="2">
        <f t="shared" si="2"/>
        <v>0</v>
      </c>
      <c r="C1110" s="2" t="s">
        <v>263</v>
      </c>
      <c r="D1110" s="2" t="s">
        <v>1553</v>
      </c>
      <c r="E1110" s="2" t="str">
        <f t="shared" si="3"/>
        <v/>
      </c>
    </row>
    <row r="1111">
      <c r="A1111" s="2" t="str">
        <f t="shared" si="1"/>
        <v>11</v>
      </c>
      <c r="B1111" s="2">
        <f t="shared" si="2"/>
        <v>0</v>
      </c>
      <c r="C1111" s="2" t="s">
        <v>263</v>
      </c>
      <c r="D1111" s="2" t="s">
        <v>1554</v>
      </c>
      <c r="E1111" s="2" t="str">
        <f t="shared" si="3"/>
        <v/>
      </c>
    </row>
    <row r="1112">
      <c r="A1112" s="2" t="str">
        <f t="shared" si="1"/>
        <v>12</v>
      </c>
      <c r="B1112" s="2">
        <f t="shared" si="2"/>
        <v>0</v>
      </c>
      <c r="C1112" s="2" t="s">
        <v>263</v>
      </c>
      <c r="D1112" s="2" t="s">
        <v>1555</v>
      </c>
      <c r="E1112" s="2" t="str">
        <f t="shared" si="3"/>
        <v/>
      </c>
    </row>
    <row r="1113">
      <c r="A1113" s="2" t="str">
        <f t="shared" si="1"/>
        <v>13</v>
      </c>
      <c r="B1113" s="2">
        <f t="shared" si="2"/>
        <v>0</v>
      </c>
      <c r="C1113" s="2" t="s">
        <v>263</v>
      </c>
      <c r="D1113" s="2" t="s">
        <v>1556</v>
      </c>
      <c r="E1113" s="2" t="str">
        <f t="shared" si="3"/>
        <v/>
      </c>
    </row>
    <row r="1114">
      <c r="A1114" s="2" t="str">
        <f t="shared" si="1"/>
        <v>100</v>
      </c>
      <c r="B1114" s="2">
        <f t="shared" si="2"/>
        <v>0</v>
      </c>
      <c r="C1114" s="2" t="s">
        <v>263</v>
      </c>
      <c r="D1114" s="2" t="s">
        <v>1557</v>
      </c>
      <c r="E1114" s="2">
        <f t="shared" si="3"/>
        <v>0</v>
      </c>
    </row>
    <row r="1115">
      <c r="A1115" s="2" t="str">
        <f t="shared" si="1"/>
        <v>01</v>
      </c>
      <c r="B1115" s="2">
        <f t="shared" si="2"/>
        <v>0</v>
      </c>
      <c r="C1115" s="2" t="s">
        <v>265</v>
      </c>
      <c r="D1115" s="2" t="s">
        <v>1558</v>
      </c>
      <c r="E1115" s="2" t="str">
        <f t="shared" si="3"/>
        <v/>
      </c>
    </row>
    <row r="1116">
      <c r="A1116" s="2" t="str">
        <f t="shared" si="1"/>
        <v>02</v>
      </c>
      <c r="B1116" s="2">
        <f t="shared" si="2"/>
        <v>0</v>
      </c>
      <c r="C1116" s="2" t="s">
        <v>265</v>
      </c>
      <c r="D1116" s="2" t="s">
        <v>1559</v>
      </c>
      <c r="E1116" s="2" t="str">
        <f t="shared" si="3"/>
        <v/>
      </c>
    </row>
    <row r="1117">
      <c r="A1117" s="2" t="str">
        <f t="shared" si="1"/>
        <v>03</v>
      </c>
      <c r="B1117" s="2">
        <f t="shared" si="2"/>
        <v>0</v>
      </c>
      <c r="C1117" s="2" t="s">
        <v>265</v>
      </c>
      <c r="D1117" s="2" t="s">
        <v>1560</v>
      </c>
      <c r="E1117" s="2" t="str">
        <f t="shared" si="3"/>
        <v/>
      </c>
    </row>
    <row r="1118">
      <c r="A1118" s="2" t="str">
        <f t="shared" si="1"/>
        <v>04</v>
      </c>
      <c r="B1118" s="2">
        <f t="shared" si="2"/>
        <v>0</v>
      </c>
      <c r="C1118" s="2" t="s">
        <v>265</v>
      </c>
      <c r="D1118" s="2" t="s">
        <v>1561</v>
      </c>
      <c r="E1118" s="2" t="str">
        <f t="shared" si="3"/>
        <v/>
      </c>
    </row>
    <row r="1119">
      <c r="A1119" s="2" t="str">
        <f t="shared" si="1"/>
        <v>05</v>
      </c>
      <c r="B1119" s="2">
        <f t="shared" si="2"/>
        <v>0</v>
      </c>
      <c r="C1119" s="2" t="s">
        <v>265</v>
      </c>
      <c r="D1119" s="2" t="s">
        <v>1562</v>
      </c>
      <c r="E1119" s="2" t="str">
        <f t="shared" si="3"/>
        <v/>
      </c>
    </row>
    <row r="1120">
      <c r="A1120" s="2" t="str">
        <f t="shared" si="1"/>
        <v>06</v>
      </c>
      <c r="B1120" s="2">
        <f t="shared" si="2"/>
        <v>0</v>
      </c>
      <c r="C1120" s="2" t="s">
        <v>265</v>
      </c>
      <c r="D1120" s="2" t="s">
        <v>1563</v>
      </c>
      <c r="E1120" s="2" t="str">
        <f t="shared" si="3"/>
        <v/>
      </c>
    </row>
    <row r="1121">
      <c r="A1121" s="2" t="str">
        <f t="shared" si="1"/>
        <v>07</v>
      </c>
      <c r="B1121" s="2">
        <f t="shared" si="2"/>
        <v>0</v>
      </c>
      <c r="C1121" s="2" t="s">
        <v>265</v>
      </c>
      <c r="D1121" s="2" t="s">
        <v>1564</v>
      </c>
      <c r="E1121" s="2" t="str">
        <f t="shared" si="3"/>
        <v/>
      </c>
    </row>
    <row r="1122">
      <c r="A1122" s="2" t="str">
        <f t="shared" si="1"/>
        <v>08</v>
      </c>
      <c r="B1122" s="2">
        <f t="shared" si="2"/>
        <v>0</v>
      </c>
      <c r="C1122" s="2" t="s">
        <v>265</v>
      </c>
      <c r="D1122" s="2" t="s">
        <v>1565</v>
      </c>
      <c r="E1122" s="2" t="str">
        <f t="shared" si="3"/>
        <v/>
      </c>
    </row>
    <row r="1123">
      <c r="A1123" s="2" t="str">
        <f t="shared" si="1"/>
        <v>09</v>
      </c>
      <c r="B1123" s="2">
        <f t="shared" si="2"/>
        <v>0</v>
      </c>
      <c r="C1123" s="2" t="s">
        <v>265</v>
      </c>
      <c r="D1123" s="2" t="s">
        <v>1566</v>
      </c>
      <c r="E1123" s="2" t="str">
        <f t="shared" si="3"/>
        <v/>
      </c>
    </row>
    <row r="1124">
      <c r="A1124" s="2" t="str">
        <f t="shared" si="1"/>
        <v>10</v>
      </c>
      <c r="B1124" s="2">
        <f t="shared" si="2"/>
        <v>0</v>
      </c>
      <c r="C1124" s="2" t="s">
        <v>265</v>
      </c>
      <c r="D1124" s="2" t="s">
        <v>1567</v>
      </c>
      <c r="E1124" s="2" t="str">
        <f t="shared" si="3"/>
        <v/>
      </c>
    </row>
    <row r="1125">
      <c r="A1125" s="2" t="str">
        <f t="shared" si="1"/>
        <v>11</v>
      </c>
      <c r="B1125" s="2">
        <f t="shared" si="2"/>
        <v>0</v>
      </c>
      <c r="C1125" s="2" t="s">
        <v>265</v>
      </c>
      <c r="D1125" s="2" t="s">
        <v>1568</v>
      </c>
      <c r="E1125" s="2" t="str">
        <f t="shared" si="3"/>
        <v/>
      </c>
    </row>
    <row r="1126">
      <c r="A1126" s="2" t="str">
        <f t="shared" si="1"/>
        <v>12</v>
      </c>
      <c r="B1126" s="2">
        <f t="shared" si="2"/>
        <v>0</v>
      </c>
      <c r="C1126" s="2" t="s">
        <v>265</v>
      </c>
      <c r="D1126" s="2" t="s">
        <v>1569</v>
      </c>
      <c r="E1126" s="2" t="str">
        <f t="shared" si="3"/>
        <v/>
      </c>
    </row>
    <row r="1127">
      <c r="A1127" s="2" t="str">
        <f t="shared" si="1"/>
        <v>13</v>
      </c>
      <c r="B1127" s="2">
        <f t="shared" si="2"/>
        <v>0</v>
      </c>
      <c r="C1127" s="2" t="s">
        <v>265</v>
      </c>
      <c r="D1127" s="2" t="s">
        <v>1570</v>
      </c>
      <c r="E1127" s="2" t="str">
        <f t="shared" si="3"/>
        <v/>
      </c>
    </row>
    <row r="1128">
      <c r="A1128" s="2" t="str">
        <f t="shared" si="1"/>
        <v>100</v>
      </c>
      <c r="B1128" s="2">
        <f t="shared" si="2"/>
        <v>0</v>
      </c>
      <c r="C1128" s="2" t="s">
        <v>265</v>
      </c>
      <c r="D1128" s="2" t="s">
        <v>1571</v>
      </c>
      <c r="E1128" s="2">
        <f t="shared" si="3"/>
        <v>0</v>
      </c>
    </row>
    <row r="1129">
      <c r="A1129" s="2" t="str">
        <f t="shared" si="1"/>
        <v>01</v>
      </c>
      <c r="B1129" s="2">
        <f t="shared" si="2"/>
        <v>0</v>
      </c>
      <c r="C1129" s="2" t="s">
        <v>267</v>
      </c>
      <c r="D1129" s="2" t="s">
        <v>1572</v>
      </c>
      <c r="E1129" s="2" t="str">
        <f t="shared" si="3"/>
        <v/>
      </c>
    </row>
    <row r="1130">
      <c r="A1130" s="2" t="str">
        <f t="shared" si="1"/>
        <v>02</v>
      </c>
      <c r="B1130" s="2">
        <f t="shared" si="2"/>
        <v>0</v>
      </c>
      <c r="C1130" s="2" t="s">
        <v>267</v>
      </c>
      <c r="D1130" s="2" t="s">
        <v>1573</v>
      </c>
      <c r="E1130" s="2" t="str">
        <f t="shared" si="3"/>
        <v/>
      </c>
    </row>
    <row r="1131">
      <c r="A1131" s="2" t="str">
        <f t="shared" si="1"/>
        <v>03</v>
      </c>
      <c r="B1131" s="2">
        <f t="shared" si="2"/>
        <v>0</v>
      </c>
      <c r="C1131" s="2" t="s">
        <v>267</v>
      </c>
      <c r="D1131" s="2" t="s">
        <v>1574</v>
      </c>
      <c r="E1131" s="2" t="str">
        <f t="shared" si="3"/>
        <v/>
      </c>
    </row>
    <row r="1132">
      <c r="A1132" s="2" t="str">
        <f t="shared" si="1"/>
        <v>04</v>
      </c>
      <c r="B1132" s="2">
        <f t="shared" si="2"/>
        <v>0</v>
      </c>
      <c r="C1132" s="2" t="s">
        <v>267</v>
      </c>
      <c r="D1132" s="2" t="s">
        <v>1575</v>
      </c>
      <c r="E1132" s="2" t="str">
        <f t="shared" si="3"/>
        <v/>
      </c>
    </row>
    <row r="1133">
      <c r="A1133" s="2" t="str">
        <f t="shared" si="1"/>
        <v>05</v>
      </c>
      <c r="B1133" s="2">
        <f t="shared" si="2"/>
        <v>0</v>
      </c>
      <c r="C1133" s="2" t="s">
        <v>267</v>
      </c>
      <c r="D1133" s="2" t="s">
        <v>1576</v>
      </c>
      <c r="E1133" s="2" t="str">
        <f t="shared" si="3"/>
        <v/>
      </c>
    </row>
    <row r="1134">
      <c r="A1134" s="2" t="str">
        <f t="shared" si="1"/>
        <v>06</v>
      </c>
      <c r="B1134" s="2">
        <f t="shared" si="2"/>
        <v>0</v>
      </c>
      <c r="C1134" s="2" t="s">
        <v>267</v>
      </c>
      <c r="D1134" s="2" t="s">
        <v>1577</v>
      </c>
      <c r="E1134" s="2" t="str">
        <f t="shared" si="3"/>
        <v/>
      </c>
    </row>
    <row r="1135">
      <c r="A1135" s="2" t="str">
        <f t="shared" si="1"/>
        <v>07</v>
      </c>
      <c r="B1135" s="2">
        <f t="shared" si="2"/>
        <v>0</v>
      </c>
      <c r="C1135" s="2" t="s">
        <v>267</v>
      </c>
      <c r="D1135" s="2" t="s">
        <v>1578</v>
      </c>
      <c r="E1135" s="2" t="str">
        <f t="shared" si="3"/>
        <v/>
      </c>
    </row>
    <row r="1136">
      <c r="A1136" s="2" t="str">
        <f t="shared" si="1"/>
        <v>08</v>
      </c>
      <c r="B1136" s="2">
        <f t="shared" si="2"/>
        <v>0</v>
      </c>
      <c r="C1136" s="2" t="s">
        <v>267</v>
      </c>
      <c r="D1136" s="2" t="s">
        <v>1579</v>
      </c>
      <c r="E1136" s="2" t="str">
        <f t="shared" si="3"/>
        <v/>
      </c>
    </row>
    <row r="1137">
      <c r="A1137" s="2" t="str">
        <f t="shared" si="1"/>
        <v>09</v>
      </c>
      <c r="B1137" s="2">
        <f t="shared" si="2"/>
        <v>0</v>
      </c>
      <c r="C1137" s="2" t="s">
        <v>267</v>
      </c>
      <c r="D1137" s="2" t="s">
        <v>1580</v>
      </c>
      <c r="E1137" s="2" t="str">
        <f t="shared" si="3"/>
        <v/>
      </c>
    </row>
    <row r="1138">
      <c r="A1138" s="2" t="str">
        <f t="shared" si="1"/>
        <v>10</v>
      </c>
      <c r="B1138" s="2">
        <f t="shared" si="2"/>
        <v>0</v>
      </c>
      <c r="C1138" s="2" t="s">
        <v>267</v>
      </c>
      <c r="D1138" s="2" t="s">
        <v>1581</v>
      </c>
      <c r="E1138" s="2" t="str">
        <f t="shared" si="3"/>
        <v/>
      </c>
    </row>
    <row r="1139">
      <c r="A1139" s="2" t="str">
        <f t="shared" si="1"/>
        <v>11</v>
      </c>
      <c r="B1139" s="2">
        <f t="shared" si="2"/>
        <v>0</v>
      </c>
      <c r="C1139" s="2" t="s">
        <v>267</v>
      </c>
      <c r="D1139" s="2" t="s">
        <v>1582</v>
      </c>
      <c r="E1139" s="2" t="str">
        <f t="shared" si="3"/>
        <v/>
      </c>
    </row>
    <row r="1140">
      <c r="A1140" s="2" t="str">
        <f t="shared" si="1"/>
        <v>12</v>
      </c>
      <c r="B1140" s="2">
        <f t="shared" si="2"/>
        <v>0</v>
      </c>
      <c r="C1140" s="2" t="s">
        <v>267</v>
      </c>
      <c r="D1140" s="2" t="s">
        <v>1583</v>
      </c>
      <c r="E1140" s="2" t="str">
        <f t="shared" si="3"/>
        <v/>
      </c>
    </row>
    <row r="1141">
      <c r="A1141" s="2" t="str">
        <f t="shared" si="1"/>
        <v>13</v>
      </c>
      <c r="B1141" s="2">
        <f t="shared" si="2"/>
        <v>0</v>
      </c>
      <c r="C1141" s="2" t="s">
        <v>267</v>
      </c>
      <c r="D1141" s="2" t="s">
        <v>1584</v>
      </c>
      <c r="E1141" s="2" t="str">
        <f t="shared" si="3"/>
        <v/>
      </c>
    </row>
    <row r="1142">
      <c r="A1142" s="2" t="str">
        <f t="shared" si="1"/>
        <v>100</v>
      </c>
      <c r="B1142" s="2">
        <f t="shared" si="2"/>
        <v>0</v>
      </c>
      <c r="C1142" s="2" t="s">
        <v>267</v>
      </c>
      <c r="D1142" s="2" t="s">
        <v>1585</v>
      </c>
      <c r="E1142" s="2">
        <f t="shared" si="3"/>
        <v>0</v>
      </c>
    </row>
    <row r="1143">
      <c r="A1143" s="2" t="str">
        <f t="shared" si="1"/>
        <v>01</v>
      </c>
      <c r="B1143" s="2">
        <f t="shared" si="2"/>
        <v>0</v>
      </c>
      <c r="C1143" s="2" t="s">
        <v>269</v>
      </c>
      <c r="D1143" s="2" t="s">
        <v>1586</v>
      </c>
      <c r="E1143" s="2" t="str">
        <f t="shared" si="3"/>
        <v/>
      </c>
    </row>
    <row r="1144">
      <c r="A1144" s="2" t="str">
        <f t="shared" si="1"/>
        <v>02</v>
      </c>
      <c r="B1144" s="2">
        <f t="shared" si="2"/>
        <v>0</v>
      </c>
      <c r="C1144" s="2" t="s">
        <v>269</v>
      </c>
      <c r="D1144" s="2" t="s">
        <v>1587</v>
      </c>
      <c r="E1144" s="2" t="str">
        <f t="shared" si="3"/>
        <v/>
      </c>
    </row>
    <row r="1145">
      <c r="A1145" s="2" t="str">
        <f t="shared" si="1"/>
        <v>03</v>
      </c>
      <c r="B1145" s="2">
        <f t="shared" si="2"/>
        <v>0</v>
      </c>
      <c r="C1145" s="2" t="s">
        <v>269</v>
      </c>
      <c r="D1145" s="2" t="s">
        <v>1588</v>
      </c>
      <c r="E1145" s="2" t="str">
        <f t="shared" si="3"/>
        <v/>
      </c>
    </row>
    <row r="1146">
      <c r="A1146" s="2" t="str">
        <f t="shared" si="1"/>
        <v>04</v>
      </c>
      <c r="B1146" s="2">
        <f t="shared" si="2"/>
        <v>0</v>
      </c>
      <c r="C1146" s="2" t="s">
        <v>269</v>
      </c>
      <c r="D1146" s="2" t="s">
        <v>1589</v>
      </c>
      <c r="E1146" s="2" t="str">
        <f t="shared" si="3"/>
        <v/>
      </c>
    </row>
    <row r="1147">
      <c r="A1147" s="2" t="str">
        <f t="shared" si="1"/>
        <v>05</v>
      </c>
      <c r="B1147" s="2">
        <f t="shared" si="2"/>
        <v>0</v>
      </c>
      <c r="C1147" s="2" t="s">
        <v>269</v>
      </c>
      <c r="D1147" s="2" t="s">
        <v>1590</v>
      </c>
      <c r="E1147" s="2" t="str">
        <f t="shared" si="3"/>
        <v/>
      </c>
    </row>
    <row r="1148">
      <c r="A1148" s="2" t="str">
        <f t="shared" si="1"/>
        <v>06</v>
      </c>
      <c r="B1148" s="2">
        <f t="shared" si="2"/>
        <v>0</v>
      </c>
      <c r="C1148" s="2" t="s">
        <v>269</v>
      </c>
      <c r="D1148" s="2" t="s">
        <v>1591</v>
      </c>
      <c r="E1148" s="2" t="str">
        <f t="shared" si="3"/>
        <v/>
      </c>
    </row>
    <row r="1149">
      <c r="A1149" s="2" t="str">
        <f t="shared" si="1"/>
        <v>07</v>
      </c>
      <c r="B1149" s="2">
        <f t="shared" si="2"/>
        <v>0</v>
      </c>
      <c r="C1149" s="2" t="s">
        <v>269</v>
      </c>
      <c r="D1149" s="2" t="s">
        <v>1592</v>
      </c>
      <c r="E1149" s="2" t="str">
        <f t="shared" si="3"/>
        <v/>
      </c>
    </row>
    <row r="1150">
      <c r="A1150" s="2" t="str">
        <f t="shared" si="1"/>
        <v>08</v>
      </c>
      <c r="B1150" s="2">
        <f t="shared" si="2"/>
        <v>0</v>
      </c>
      <c r="C1150" s="2" t="s">
        <v>269</v>
      </c>
      <c r="D1150" s="2" t="s">
        <v>1593</v>
      </c>
      <c r="E1150" s="2" t="str">
        <f t="shared" si="3"/>
        <v/>
      </c>
    </row>
    <row r="1151">
      <c r="A1151" s="2" t="str">
        <f t="shared" si="1"/>
        <v>09</v>
      </c>
      <c r="B1151" s="2">
        <f t="shared" si="2"/>
        <v>0</v>
      </c>
      <c r="C1151" s="2" t="s">
        <v>269</v>
      </c>
      <c r="D1151" s="2" t="s">
        <v>1594</v>
      </c>
      <c r="E1151" s="2" t="str">
        <f t="shared" si="3"/>
        <v/>
      </c>
    </row>
    <row r="1152">
      <c r="A1152" s="2" t="str">
        <f t="shared" si="1"/>
        <v>10</v>
      </c>
      <c r="B1152" s="2">
        <f t="shared" si="2"/>
        <v>0</v>
      </c>
      <c r="C1152" s="2" t="s">
        <v>269</v>
      </c>
      <c r="D1152" s="2" t="s">
        <v>1595</v>
      </c>
      <c r="E1152" s="2" t="str">
        <f t="shared" si="3"/>
        <v/>
      </c>
    </row>
    <row r="1153">
      <c r="A1153" s="2" t="str">
        <f t="shared" si="1"/>
        <v>11</v>
      </c>
      <c r="B1153" s="2">
        <f t="shared" si="2"/>
        <v>0</v>
      </c>
      <c r="C1153" s="2" t="s">
        <v>269</v>
      </c>
      <c r="D1153" s="2" t="s">
        <v>1596</v>
      </c>
      <c r="E1153" s="2" t="str">
        <f t="shared" si="3"/>
        <v/>
      </c>
    </row>
    <row r="1154">
      <c r="A1154" s="2" t="str">
        <f t="shared" si="1"/>
        <v>12</v>
      </c>
      <c r="B1154" s="2">
        <f t="shared" si="2"/>
        <v>0</v>
      </c>
      <c r="C1154" s="2" t="s">
        <v>269</v>
      </c>
      <c r="D1154" s="2" t="s">
        <v>1597</v>
      </c>
      <c r="E1154" s="2" t="str">
        <f t="shared" si="3"/>
        <v/>
      </c>
    </row>
    <row r="1155">
      <c r="A1155" s="2" t="str">
        <f t="shared" si="1"/>
        <v>13</v>
      </c>
      <c r="B1155" s="2">
        <f t="shared" si="2"/>
        <v>0</v>
      </c>
      <c r="C1155" s="2" t="s">
        <v>269</v>
      </c>
      <c r="D1155" s="2" t="s">
        <v>1598</v>
      </c>
      <c r="E1155" s="2" t="str">
        <f t="shared" si="3"/>
        <v/>
      </c>
    </row>
    <row r="1156">
      <c r="A1156" s="2" t="str">
        <f t="shared" si="1"/>
        <v>100</v>
      </c>
      <c r="B1156" s="2">
        <f t="shared" si="2"/>
        <v>0</v>
      </c>
      <c r="C1156" s="2" t="s">
        <v>269</v>
      </c>
      <c r="D1156" s="2" t="s">
        <v>1599</v>
      </c>
      <c r="E1156" s="2">
        <f t="shared" si="3"/>
        <v>0</v>
      </c>
    </row>
    <row r="1157">
      <c r="A1157" s="2" t="str">
        <f t="shared" si="1"/>
        <v>01</v>
      </c>
      <c r="B1157" s="2">
        <f t="shared" si="2"/>
        <v>0</v>
      </c>
      <c r="C1157" s="2" t="s">
        <v>271</v>
      </c>
      <c r="D1157" s="2" t="s">
        <v>1600</v>
      </c>
      <c r="E1157" s="2" t="str">
        <f t="shared" si="3"/>
        <v/>
      </c>
    </row>
    <row r="1158">
      <c r="A1158" s="2" t="str">
        <f t="shared" si="1"/>
        <v>02</v>
      </c>
      <c r="B1158" s="2">
        <f t="shared" si="2"/>
        <v>0</v>
      </c>
      <c r="C1158" s="2" t="s">
        <v>271</v>
      </c>
      <c r="D1158" s="2" t="s">
        <v>1601</v>
      </c>
      <c r="E1158" s="2" t="str">
        <f t="shared" si="3"/>
        <v/>
      </c>
    </row>
    <row r="1159">
      <c r="A1159" s="2" t="str">
        <f t="shared" si="1"/>
        <v>03</v>
      </c>
      <c r="B1159" s="2">
        <f t="shared" si="2"/>
        <v>0</v>
      </c>
      <c r="C1159" s="2" t="s">
        <v>271</v>
      </c>
      <c r="D1159" s="2" t="s">
        <v>1602</v>
      </c>
      <c r="E1159" s="2" t="str">
        <f t="shared" si="3"/>
        <v/>
      </c>
    </row>
    <row r="1160">
      <c r="A1160" s="2" t="str">
        <f t="shared" si="1"/>
        <v>04</v>
      </c>
      <c r="B1160" s="2">
        <f t="shared" si="2"/>
        <v>0</v>
      </c>
      <c r="C1160" s="2" t="s">
        <v>271</v>
      </c>
      <c r="D1160" s="2" t="s">
        <v>1603</v>
      </c>
      <c r="E1160" s="2" t="str">
        <f t="shared" si="3"/>
        <v/>
      </c>
    </row>
    <row r="1161">
      <c r="A1161" s="2" t="str">
        <f t="shared" si="1"/>
        <v>05</v>
      </c>
      <c r="B1161" s="2">
        <f t="shared" si="2"/>
        <v>0</v>
      </c>
      <c r="C1161" s="2" t="s">
        <v>271</v>
      </c>
      <c r="D1161" s="2" t="s">
        <v>1604</v>
      </c>
      <c r="E1161" s="2" t="str">
        <f t="shared" si="3"/>
        <v/>
      </c>
    </row>
    <row r="1162">
      <c r="A1162" s="2" t="str">
        <f t="shared" si="1"/>
        <v>06</v>
      </c>
      <c r="B1162" s="2">
        <f t="shared" si="2"/>
        <v>0</v>
      </c>
      <c r="C1162" s="2" t="s">
        <v>271</v>
      </c>
      <c r="D1162" s="2" t="s">
        <v>1605</v>
      </c>
      <c r="E1162" s="2" t="str">
        <f t="shared" si="3"/>
        <v/>
      </c>
    </row>
    <row r="1163">
      <c r="A1163" s="2" t="str">
        <f t="shared" si="1"/>
        <v>07</v>
      </c>
      <c r="B1163" s="2">
        <f t="shared" si="2"/>
        <v>0</v>
      </c>
      <c r="C1163" s="2" t="s">
        <v>271</v>
      </c>
      <c r="D1163" s="2" t="s">
        <v>1606</v>
      </c>
      <c r="E1163" s="2" t="str">
        <f t="shared" si="3"/>
        <v/>
      </c>
    </row>
    <row r="1164">
      <c r="A1164" s="2" t="str">
        <f t="shared" si="1"/>
        <v>08</v>
      </c>
      <c r="B1164" s="2">
        <f t="shared" si="2"/>
        <v>0</v>
      </c>
      <c r="C1164" s="2" t="s">
        <v>271</v>
      </c>
      <c r="D1164" s="2" t="s">
        <v>1607</v>
      </c>
      <c r="E1164" s="2" t="str">
        <f t="shared" si="3"/>
        <v/>
      </c>
    </row>
    <row r="1165">
      <c r="A1165" s="2" t="str">
        <f t="shared" si="1"/>
        <v>09</v>
      </c>
      <c r="B1165" s="2">
        <f t="shared" si="2"/>
        <v>0</v>
      </c>
      <c r="C1165" s="2" t="s">
        <v>271</v>
      </c>
      <c r="D1165" s="2" t="s">
        <v>1608</v>
      </c>
      <c r="E1165" s="2" t="str">
        <f t="shared" si="3"/>
        <v/>
      </c>
    </row>
    <row r="1166">
      <c r="A1166" s="2" t="str">
        <f t="shared" si="1"/>
        <v>10</v>
      </c>
      <c r="B1166" s="2">
        <f t="shared" si="2"/>
        <v>0</v>
      </c>
      <c r="C1166" s="2" t="s">
        <v>271</v>
      </c>
      <c r="D1166" s="2" t="s">
        <v>1609</v>
      </c>
      <c r="E1166" s="2" t="str">
        <f t="shared" si="3"/>
        <v/>
      </c>
    </row>
    <row r="1167">
      <c r="A1167" s="2" t="str">
        <f t="shared" si="1"/>
        <v>11</v>
      </c>
      <c r="B1167" s="2">
        <f t="shared" si="2"/>
        <v>0</v>
      </c>
      <c r="C1167" s="2" t="s">
        <v>271</v>
      </c>
      <c r="D1167" s="2" t="s">
        <v>1610</v>
      </c>
      <c r="E1167" s="2" t="str">
        <f t="shared" si="3"/>
        <v/>
      </c>
    </row>
    <row r="1168">
      <c r="A1168" s="2" t="str">
        <f t="shared" si="1"/>
        <v>12</v>
      </c>
      <c r="B1168" s="2">
        <f t="shared" si="2"/>
        <v>0</v>
      </c>
      <c r="C1168" s="2" t="s">
        <v>271</v>
      </c>
      <c r="D1168" s="2" t="s">
        <v>1611</v>
      </c>
      <c r="E1168" s="2" t="str">
        <f t="shared" si="3"/>
        <v/>
      </c>
    </row>
    <row r="1169">
      <c r="A1169" s="2" t="str">
        <f t="shared" si="1"/>
        <v>13</v>
      </c>
      <c r="B1169" s="2">
        <f t="shared" si="2"/>
        <v>0</v>
      </c>
      <c r="C1169" s="2" t="s">
        <v>271</v>
      </c>
      <c r="D1169" s="2" t="s">
        <v>1612</v>
      </c>
      <c r="E1169" s="2" t="str">
        <f t="shared" si="3"/>
        <v/>
      </c>
    </row>
    <row r="1170">
      <c r="A1170" s="2" t="str">
        <f t="shared" si="1"/>
        <v>100</v>
      </c>
      <c r="B1170" s="2">
        <f t="shared" si="2"/>
        <v>0</v>
      </c>
      <c r="C1170" s="2" t="s">
        <v>271</v>
      </c>
      <c r="D1170" s="2" t="s">
        <v>1613</v>
      </c>
      <c r="E1170" s="2">
        <f t="shared" si="3"/>
        <v>0</v>
      </c>
    </row>
    <row r="1171">
      <c r="A1171" s="2" t="str">
        <f t="shared" si="1"/>
        <v>01</v>
      </c>
      <c r="B1171" s="2">
        <f t="shared" si="2"/>
        <v>0</v>
      </c>
      <c r="C1171" s="2" t="s">
        <v>273</v>
      </c>
      <c r="D1171" s="2" t="s">
        <v>1614</v>
      </c>
      <c r="E1171" s="2" t="str">
        <f t="shared" si="3"/>
        <v/>
      </c>
    </row>
    <row r="1172">
      <c r="A1172" s="2" t="str">
        <f t="shared" si="1"/>
        <v>02</v>
      </c>
      <c r="B1172" s="2">
        <f t="shared" si="2"/>
        <v>0</v>
      </c>
      <c r="C1172" s="2" t="s">
        <v>273</v>
      </c>
      <c r="D1172" s="2" t="s">
        <v>1615</v>
      </c>
      <c r="E1172" s="2" t="str">
        <f t="shared" si="3"/>
        <v/>
      </c>
    </row>
    <row r="1173">
      <c r="A1173" s="2" t="str">
        <f t="shared" si="1"/>
        <v>03</v>
      </c>
      <c r="B1173" s="2">
        <f t="shared" si="2"/>
        <v>0</v>
      </c>
      <c r="C1173" s="2" t="s">
        <v>273</v>
      </c>
      <c r="D1173" s="2" t="s">
        <v>1616</v>
      </c>
      <c r="E1173" s="2" t="str">
        <f t="shared" si="3"/>
        <v/>
      </c>
    </row>
    <row r="1174">
      <c r="A1174" s="2" t="str">
        <f t="shared" si="1"/>
        <v>04</v>
      </c>
      <c r="B1174" s="2">
        <f t="shared" si="2"/>
        <v>0</v>
      </c>
      <c r="C1174" s="2" t="s">
        <v>273</v>
      </c>
      <c r="D1174" s="2" t="s">
        <v>1617</v>
      </c>
      <c r="E1174" s="2" t="str">
        <f t="shared" si="3"/>
        <v/>
      </c>
    </row>
    <row r="1175">
      <c r="A1175" s="2" t="str">
        <f t="shared" si="1"/>
        <v>05</v>
      </c>
      <c r="B1175" s="2">
        <f t="shared" si="2"/>
        <v>0</v>
      </c>
      <c r="C1175" s="2" t="s">
        <v>273</v>
      </c>
      <c r="D1175" s="2" t="s">
        <v>1618</v>
      </c>
      <c r="E1175" s="2" t="str">
        <f t="shared" si="3"/>
        <v/>
      </c>
    </row>
    <row r="1176">
      <c r="A1176" s="2" t="str">
        <f t="shared" si="1"/>
        <v>06</v>
      </c>
      <c r="B1176" s="2">
        <f t="shared" si="2"/>
        <v>0</v>
      </c>
      <c r="C1176" s="2" t="s">
        <v>273</v>
      </c>
      <c r="D1176" s="2" t="s">
        <v>1619</v>
      </c>
      <c r="E1176" s="2" t="str">
        <f t="shared" si="3"/>
        <v/>
      </c>
    </row>
    <row r="1177">
      <c r="A1177" s="2" t="str">
        <f t="shared" si="1"/>
        <v>07</v>
      </c>
      <c r="B1177" s="2">
        <f t="shared" si="2"/>
        <v>0</v>
      </c>
      <c r="C1177" s="2" t="s">
        <v>273</v>
      </c>
      <c r="D1177" s="2" t="s">
        <v>1620</v>
      </c>
      <c r="E1177" s="2" t="str">
        <f t="shared" si="3"/>
        <v/>
      </c>
    </row>
    <row r="1178">
      <c r="A1178" s="2" t="str">
        <f t="shared" si="1"/>
        <v>08</v>
      </c>
      <c r="B1178" s="2">
        <f t="shared" si="2"/>
        <v>0</v>
      </c>
      <c r="C1178" s="2" t="s">
        <v>273</v>
      </c>
      <c r="D1178" s="2" t="s">
        <v>1621</v>
      </c>
      <c r="E1178" s="2" t="str">
        <f t="shared" si="3"/>
        <v/>
      </c>
    </row>
    <row r="1179">
      <c r="A1179" s="2" t="str">
        <f t="shared" si="1"/>
        <v>09</v>
      </c>
      <c r="B1179" s="2">
        <f t="shared" si="2"/>
        <v>0</v>
      </c>
      <c r="C1179" s="2" t="s">
        <v>273</v>
      </c>
      <c r="D1179" s="2" t="s">
        <v>1622</v>
      </c>
      <c r="E1179" s="2" t="str">
        <f t="shared" si="3"/>
        <v/>
      </c>
    </row>
    <row r="1180">
      <c r="A1180" s="2" t="str">
        <f t="shared" si="1"/>
        <v>10</v>
      </c>
      <c r="B1180" s="2">
        <f t="shared" si="2"/>
        <v>0</v>
      </c>
      <c r="C1180" s="2" t="s">
        <v>273</v>
      </c>
      <c r="D1180" s="2" t="s">
        <v>1623</v>
      </c>
      <c r="E1180" s="2" t="str">
        <f t="shared" si="3"/>
        <v/>
      </c>
    </row>
    <row r="1181">
      <c r="A1181" s="2" t="str">
        <f t="shared" si="1"/>
        <v>11</v>
      </c>
      <c r="B1181" s="2">
        <f t="shared" si="2"/>
        <v>0</v>
      </c>
      <c r="C1181" s="2" t="s">
        <v>273</v>
      </c>
      <c r="D1181" s="2" t="s">
        <v>1624</v>
      </c>
      <c r="E1181" s="2" t="str">
        <f t="shared" si="3"/>
        <v/>
      </c>
    </row>
    <row r="1182">
      <c r="A1182" s="2" t="str">
        <f t="shared" si="1"/>
        <v>12</v>
      </c>
      <c r="B1182" s="2">
        <f t="shared" si="2"/>
        <v>0</v>
      </c>
      <c r="C1182" s="2" t="s">
        <v>273</v>
      </c>
      <c r="D1182" s="2" t="s">
        <v>1625</v>
      </c>
      <c r="E1182" s="2" t="str">
        <f t="shared" si="3"/>
        <v/>
      </c>
    </row>
    <row r="1183">
      <c r="A1183" s="2" t="str">
        <f t="shared" si="1"/>
        <v>13</v>
      </c>
      <c r="B1183" s="2">
        <f t="shared" si="2"/>
        <v>0</v>
      </c>
      <c r="C1183" s="2" t="s">
        <v>273</v>
      </c>
      <c r="D1183" s="2" t="s">
        <v>1626</v>
      </c>
      <c r="E1183" s="2" t="str">
        <f t="shared" si="3"/>
        <v/>
      </c>
    </row>
    <row r="1184">
      <c r="A1184" s="2" t="str">
        <f t="shared" si="1"/>
        <v>100</v>
      </c>
      <c r="B1184" s="2">
        <f t="shared" si="2"/>
        <v>0</v>
      </c>
      <c r="C1184" s="2" t="s">
        <v>273</v>
      </c>
      <c r="D1184" s="2" t="s">
        <v>1627</v>
      </c>
      <c r="E1184" s="2">
        <f t="shared" si="3"/>
        <v>0</v>
      </c>
    </row>
    <row r="1185">
      <c r="A1185" s="2" t="str">
        <f t="shared" si="1"/>
        <v>01</v>
      </c>
      <c r="B1185" s="2">
        <f t="shared" si="2"/>
        <v>0</v>
      </c>
      <c r="C1185" s="2" t="s">
        <v>276</v>
      </c>
      <c r="D1185" s="2" t="s">
        <v>1628</v>
      </c>
      <c r="E1185" s="2" t="str">
        <f t="shared" si="3"/>
        <v/>
      </c>
    </row>
    <row r="1186">
      <c r="A1186" s="2" t="str">
        <f t="shared" si="1"/>
        <v>02</v>
      </c>
      <c r="B1186" s="2">
        <f t="shared" si="2"/>
        <v>0</v>
      </c>
      <c r="C1186" s="2" t="s">
        <v>276</v>
      </c>
      <c r="D1186" s="2" t="s">
        <v>1629</v>
      </c>
      <c r="E1186" s="2" t="str">
        <f t="shared" si="3"/>
        <v/>
      </c>
    </row>
    <row r="1187">
      <c r="A1187" s="2" t="str">
        <f t="shared" si="1"/>
        <v>03</v>
      </c>
      <c r="B1187" s="2">
        <f t="shared" si="2"/>
        <v>0</v>
      </c>
      <c r="C1187" s="2" t="s">
        <v>276</v>
      </c>
      <c r="D1187" s="2" t="s">
        <v>1630</v>
      </c>
      <c r="E1187" s="2" t="str">
        <f t="shared" si="3"/>
        <v/>
      </c>
    </row>
    <row r="1188">
      <c r="A1188" s="2" t="str">
        <f t="shared" si="1"/>
        <v>04</v>
      </c>
      <c r="B1188" s="2">
        <f t="shared" si="2"/>
        <v>0</v>
      </c>
      <c r="C1188" s="2" t="s">
        <v>276</v>
      </c>
      <c r="D1188" s="2" t="s">
        <v>1631</v>
      </c>
      <c r="E1188" s="2" t="str">
        <f t="shared" si="3"/>
        <v/>
      </c>
    </row>
    <row r="1189">
      <c r="A1189" s="2" t="str">
        <f t="shared" si="1"/>
        <v>05</v>
      </c>
      <c r="B1189" s="2">
        <f t="shared" si="2"/>
        <v>0</v>
      </c>
      <c r="C1189" s="2" t="s">
        <v>276</v>
      </c>
      <c r="D1189" s="2" t="s">
        <v>1632</v>
      </c>
      <c r="E1189" s="2" t="str">
        <f t="shared" si="3"/>
        <v/>
      </c>
    </row>
    <row r="1190">
      <c r="A1190" s="2" t="str">
        <f t="shared" si="1"/>
        <v>06</v>
      </c>
      <c r="B1190" s="2">
        <f t="shared" si="2"/>
        <v>0</v>
      </c>
      <c r="C1190" s="2" t="s">
        <v>276</v>
      </c>
      <c r="D1190" s="2" t="s">
        <v>1633</v>
      </c>
      <c r="E1190" s="2" t="str">
        <f t="shared" si="3"/>
        <v/>
      </c>
    </row>
    <row r="1191">
      <c r="A1191" s="2" t="str">
        <f t="shared" si="1"/>
        <v>07</v>
      </c>
      <c r="B1191" s="2">
        <f t="shared" si="2"/>
        <v>0</v>
      </c>
      <c r="C1191" s="2" t="s">
        <v>276</v>
      </c>
      <c r="D1191" s="2" t="s">
        <v>1634</v>
      </c>
      <c r="E1191" s="2" t="str">
        <f t="shared" si="3"/>
        <v/>
      </c>
    </row>
    <row r="1192">
      <c r="A1192" s="2" t="str">
        <f t="shared" si="1"/>
        <v>08</v>
      </c>
      <c r="B1192" s="2">
        <f t="shared" si="2"/>
        <v>0</v>
      </c>
      <c r="C1192" s="2" t="s">
        <v>276</v>
      </c>
      <c r="D1192" s="2" t="s">
        <v>1635</v>
      </c>
      <c r="E1192" s="2" t="str">
        <f t="shared" si="3"/>
        <v/>
      </c>
    </row>
    <row r="1193">
      <c r="A1193" s="2" t="str">
        <f t="shared" si="1"/>
        <v>09</v>
      </c>
      <c r="B1193" s="2">
        <f t="shared" si="2"/>
        <v>0</v>
      </c>
      <c r="C1193" s="2" t="s">
        <v>276</v>
      </c>
      <c r="D1193" s="2" t="s">
        <v>1636</v>
      </c>
      <c r="E1193" s="2" t="str">
        <f t="shared" si="3"/>
        <v/>
      </c>
    </row>
    <row r="1194">
      <c r="A1194" s="2" t="str">
        <f t="shared" si="1"/>
        <v>10</v>
      </c>
      <c r="B1194" s="2">
        <f t="shared" si="2"/>
        <v>0</v>
      </c>
      <c r="C1194" s="2" t="s">
        <v>276</v>
      </c>
      <c r="D1194" s="2" t="s">
        <v>1637</v>
      </c>
      <c r="E1194" s="2" t="str">
        <f t="shared" si="3"/>
        <v/>
      </c>
    </row>
    <row r="1195">
      <c r="A1195" s="2" t="str">
        <f t="shared" si="1"/>
        <v>11</v>
      </c>
      <c r="B1195" s="2">
        <f t="shared" si="2"/>
        <v>0</v>
      </c>
      <c r="C1195" s="2" t="s">
        <v>276</v>
      </c>
      <c r="D1195" s="2" t="s">
        <v>1638</v>
      </c>
      <c r="E1195" s="2" t="str">
        <f t="shared" si="3"/>
        <v/>
      </c>
    </row>
    <row r="1196">
      <c r="A1196" s="2" t="str">
        <f t="shared" si="1"/>
        <v>12</v>
      </c>
      <c r="B1196" s="2">
        <f t="shared" si="2"/>
        <v>0</v>
      </c>
      <c r="C1196" s="2" t="s">
        <v>276</v>
      </c>
      <c r="D1196" s="2" t="s">
        <v>1639</v>
      </c>
      <c r="E1196" s="2" t="str">
        <f t="shared" si="3"/>
        <v/>
      </c>
    </row>
    <row r="1197">
      <c r="A1197" s="2" t="str">
        <f t="shared" si="1"/>
        <v>13</v>
      </c>
      <c r="B1197" s="2">
        <f t="shared" si="2"/>
        <v>0</v>
      </c>
      <c r="C1197" s="2" t="s">
        <v>276</v>
      </c>
      <c r="D1197" s="2" t="s">
        <v>1640</v>
      </c>
      <c r="E1197" s="2" t="str">
        <f t="shared" si="3"/>
        <v/>
      </c>
    </row>
    <row r="1198">
      <c r="A1198" s="2" t="str">
        <f t="shared" si="1"/>
        <v>100</v>
      </c>
      <c r="B1198" s="2">
        <f t="shared" si="2"/>
        <v>0</v>
      </c>
      <c r="C1198" s="2" t="s">
        <v>276</v>
      </c>
      <c r="D1198" s="2" t="s">
        <v>1641</v>
      </c>
      <c r="E1198" s="2">
        <f t="shared" si="3"/>
        <v>0</v>
      </c>
    </row>
    <row r="1199">
      <c r="A1199" s="2" t="str">
        <f t="shared" si="1"/>
        <v>01</v>
      </c>
      <c r="B1199" s="2">
        <f t="shared" si="2"/>
        <v>0</v>
      </c>
      <c r="C1199" s="2" t="s">
        <v>278</v>
      </c>
      <c r="D1199" s="2" t="s">
        <v>1642</v>
      </c>
      <c r="E1199" s="2" t="str">
        <f t="shared" si="3"/>
        <v/>
      </c>
    </row>
    <row r="1200">
      <c r="A1200" s="2" t="str">
        <f t="shared" si="1"/>
        <v>02</v>
      </c>
      <c r="B1200" s="2">
        <f t="shared" si="2"/>
        <v>0</v>
      </c>
      <c r="C1200" s="2" t="s">
        <v>278</v>
      </c>
      <c r="D1200" s="2" t="s">
        <v>1643</v>
      </c>
      <c r="E1200" s="2" t="str">
        <f t="shared" si="3"/>
        <v/>
      </c>
    </row>
    <row r="1201">
      <c r="A1201" s="2" t="str">
        <f t="shared" si="1"/>
        <v>03</v>
      </c>
      <c r="B1201" s="2">
        <f t="shared" si="2"/>
        <v>0</v>
      </c>
      <c r="C1201" s="2" t="s">
        <v>278</v>
      </c>
      <c r="D1201" s="2" t="s">
        <v>1644</v>
      </c>
      <c r="E1201" s="2" t="str">
        <f t="shared" si="3"/>
        <v/>
      </c>
    </row>
    <row r="1202">
      <c r="A1202" s="2" t="str">
        <f t="shared" si="1"/>
        <v>04</v>
      </c>
      <c r="B1202" s="2">
        <f t="shared" si="2"/>
        <v>0</v>
      </c>
      <c r="C1202" s="2" t="s">
        <v>278</v>
      </c>
      <c r="D1202" s="2" t="s">
        <v>1645</v>
      </c>
      <c r="E1202" s="2" t="str">
        <f t="shared" si="3"/>
        <v/>
      </c>
    </row>
    <row r="1203">
      <c r="A1203" s="2" t="str">
        <f t="shared" si="1"/>
        <v>05</v>
      </c>
      <c r="B1203" s="2">
        <f t="shared" si="2"/>
        <v>0</v>
      </c>
      <c r="C1203" s="2" t="s">
        <v>278</v>
      </c>
      <c r="D1203" s="2" t="s">
        <v>1646</v>
      </c>
      <c r="E1203" s="2" t="str">
        <f t="shared" si="3"/>
        <v/>
      </c>
    </row>
    <row r="1204">
      <c r="A1204" s="2" t="str">
        <f t="shared" si="1"/>
        <v>06</v>
      </c>
      <c r="B1204" s="2">
        <f t="shared" si="2"/>
        <v>0</v>
      </c>
      <c r="C1204" s="2" t="s">
        <v>278</v>
      </c>
      <c r="D1204" s="2" t="s">
        <v>1647</v>
      </c>
      <c r="E1204" s="2" t="str">
        <f t="shared" si="3"/>
        <v/>
      </c>
    </row>
    <row r="1205">
      <c r="A1205" s="2" t="str">
        <f t="shared" si="1"/>
        <v>07</v>
      </c>
      <c r="B1205" s="2">
        <f t="shared" si="2"/>
        <v>0</v>
      </c>
      <c r="C1205" s="2" t="s">
        <v>278</v>
      </c>
      <c r="D1205" s="2" t="s">
        <v>1648</v>
      </c>
      <c r="E1205" s="2" t="str">
        <f t="shared" si="3"/>
        <v/>
      </c>
    </row>
    <row r="1206">
      <c r="A1206" s="2" t="str">
        <f t="shared" si="1"/>
        <v>08</v>
      </c>
      <c r="B1206" s="2">
        <f t="shared" si="2"/>
        <v>0</v>
      </c>
      <c r="C1206" s="2" t="s">
        <v>278</v>
      </c>
      <c r="D1206" s="2" t="s">
        <v>1649</v>
      </c>
      <c r="E1206" s="2" t="str">
        <f t="shared" si="3"/>
        <v/>
      </c>
    </row>
    <row r="1207">
      <c r="A1207" s="2" t="str">
        <f t="shared" si="1"/>
        <v>09</v>
      </c>
      <c r="B1207" s="2">
        <f t="shared" si="2"/>
        <v>0</v>
      </c>
      <c r="C1207" s="2" t="s">
        <v>278</v>
      </c>
      <c r="D1207" s="2" t="s">
        <v>1650</v>
      </c>
      <c r="E1207" s="2" t="str">
        <f t="shared" si="3"/>
        <v/>
      </c>
    </row>
    <row r="1208">
      <c r="A1208" s="2" t="str">
        <f t="shared" si="1"/>
        <v>10</v>
      </c>
      <c r="B1208" s="2">
        <f t="shared" si="2"/>
        <v>0</v>
      </c>
      <c r="C1208" s="2" t="s">
        <v>278</v>
      </c>
      <c r="D1208" s="2" t="s">
        <v>1651</v>
      </c>
      <c r="E1208" s="2" t="str">
        <f t="shared" si="3"/>
        <v/>
      </c>
    </row>
    <row r="1209">
      <c r="A1209" s="2" t="str">
        <f t="shared" si="1"/>
        <v>11</v>
      </c>
      <c r="B1209" s="2">
        <f t="shared" si="2"/>
        <v>0</v>
      </c>
      <c r="C1209" s="2" t="s">
        <v>278</v>
      </c>
      <c r="D1209" s="2" t="s">
        <v>1652</v>
      </c>
      <c r="E1209" s="2" t="str">
        <f t="shared" si="3"/>
        <v/>
      </c>
    </row>
    <row r="1210">
      <c r="A1210" s="2" t="str">
        <f t="shared" si="1"/>
        <v>12</v>
      </c>
      <c r="B1210" s="2">
        <f t="shared" si="2"/>
        <v>0</v>
      </c>
      <c r="C1210" s="2" t="s">
        <v>278</v>
      </c>
      <c r="D1210" s="2" t="s">
        <v>1653</v>
      </c>
      <c r="E1210" s="2" t="str">
        <f t="shared" si="3"/>
        <v/>
      </c>
    </row>
    <row r="1211">
      <c r="A1211" s="2" t="str">
        <f t="shared" si="1"/>
        <v>13</v>
      </c>
      <c r="B1211" s="2">
        <f t="shared" si="2"/>
        <v>0</v>
      </c>
      <c r="C1211" s="2" t="s">
        <v>278</v>
      </c>
      <c r="D1211" s="2" t="s">
        <v>1654</v>
      </c>
      <c r="E1211" s="2" t="str">
        <f t="shared" si="3"/>
        <v/>
      </c>
    </row>
    <row r="1212">
      <c r="A1212" s="2" t="str">
        <f t="shared" si="1"/>
        <v>100</v>
      </c>
      <c r="B1212" s="2">
        <f t="shared" si="2"/>
        <v>0</v>
      </c>
      <c r="C1212" s="2" t="s">
        <v>278</v>
      </c>
      <c r="D1212" s="2" t="s">
        <v>1655</v>
      </c>
      <c r="E1212" s="2">
        <f t="shared" si="3"/>
        <v>0</v>
      </c>
    </row>
    <row r="1213">
      <c r="A1213" s="2" t="str">
        <f t="shared" si="1"/>
        <v>01</v>
      </c>
      <c r="B1213" s="2">
        <f t="shared" si="2"/>
        <v>0</v>
      </c>
      <c r="C1213" s="2" t="s">
        <v>280</v>
      </c>
      <c r="D1213" s="2" t="s">
        <v>1656</v>
      </c>
      <c r="E1213" s="2" t="str">
        <f t="shared" si="3"/>
        <v/>
      </c>
    </row>
    <row r="1214">
      <c r="A1214" s="2" t="str">
        <f t="shared" si="1"/>
        <v>02</v>
      </c>
      <c r="B1214" s="2">
        <f t="shared" si="2"/>
        <v>0</v>
      </c>
      <c r="C1214" s="2" t="s">
        <v>280</v>
      </c>
      <c r="D1214" s="2" t="s">
        <v>1657</v>
      </c>
      <c r="E1214" s="2" t="str">
        <f t="shared" si="3"/>
        <v/>
      </c>
    </row>
    <row r="1215">
      <c r="A1215" s="2" t="str">
        <f t="shared" si="1"/>
        <v>03</v>
      </c>
      <c r="B1215" s="2">
        <f t="shared" si="2"/>
        <v>0</v>
      </c>
      <c r="C1215" s="2" t="s">
        <v>280</v>
      </c>
      <c r="D1215" s="2" t="s">
        <v>1658</v>
      </c>
      <c r="E1215" s="2" t="str">
        <f t="shared" si="3"/>
        <v/>
      </c>
    </row>
    <row r="1216">
      <c r="A1216" s="2" t="str">
        <f t="shared" si="1"/>
        <v>04</v>
      </c>
      <c r="B1216" s="2">
        <f t="shared" si="2"/>
        <v>0</v>
      </c>
      <c r="C1216" s="2" t="s">
        <v>280</v>
      </c>
      <c r="D1216" s="2" t="s">
        <v>1659</v>
      </c>
      <c r="E1216" s="2" t="str">
        <f t="shared" si="3"/>
        <v/>
      </c>
    </row>
    <row r="1217">
      <c r="A1217" s="2" t="str">
        <f t="shared" si="1"/>
        <v>05</v>
      </c>
      <c r="B1217" s="2">
        <f t="shared" si="2"/>
        <v>0</v>
      </c>
      <c r="C1217" s="2" t="s">
        <v>280</v>
      </c>
      <c r="D1217" s="2" t="s">
        <v>1660</v>
      </c>
      <c r="E1217" s="2" t="str">
        <f t="shared" si="3"/>
        <v/>
      </c>
    </row>
    <row r="1218">
      <c r="A1218" s="2" t="str">
        <f t="shared" si="1"/>
        <v>06</v>
      </c>
      <c r="B1218" s="2">
        <f t="shared" si="2"/>
        <v>0</v>
      </c>
      <c r="C1218" s="2" t="s">
        <v>280</v>
      </c>
      <c r="D1218" s="2" t="s">
        <v>1661</v>
      </c>
      <c r="E1218" s="2" t="str">
        <f t="shared" si="3"/>
        <v/>
      </c>
    </row>
    <row r="1219">
      <c r="A1219" s="2" t="str">
        <f t="shared" si="1"/>
        <v>07</v>
      </c>
      <c r="B1219" s="2">
        <f t="shared" si="2"/>
        <v>0</v>
      </c>
      <c r="C1219" s="2" t="s">
        <v>280</v>
      </c>
      <c r="D1219" s="2" t="s">
        <v>1662</v>
      </c>
      <c r="E1219" s="2" t="str">
        <f t="shared" si="3"/>
        <v/>
      </c>
    </row>
    <row r="1220">
      <c r="A1220" s="2" t="str">
        <f t="shared" si="1"/>
        <v>08</v>
      </c>
      <c r="B1220" s="2">
        <f t="shared" si="2"/>
        <v>0</v>
      </c>
      <c r="C1220" s="2" t="s">
        <v>280</v>
      </c>
      <c r="D1220" s="2" t="s">
        <v>1663</v>
      </c>
      <c r="E1220" s="2" t="str">
        <f t="shared" si="3"/>
        <v/>
      </c>
    </row>
    <row r="1221">
      <c r="A1221" s="2" t="str">
        <f t="shared" si="1"/>
        <v>09</v>
      </c>
      <c r="B1221" s="2">
        <f t="shared" si="2"/>
        <v>0</v>
      </c>
      <c r="C1221" s="2" t="s">
        <v>280</v>
      </c>
      <c r="D1221" s="2" t="s">
        <v>1664</v>
      </c>
      <c r="E1221" s="2" t="str">
        <f t="shared" si="3"/>
        <v/>
      </c>
    </row>
    <row r="1222">
      <c r="A1222" s="2" t="str">
        <f t="shared" si="1"/>
        <v>10</v>
      </c>
      <c r="B1222" s="2">
        <f t="shared" si="2"/>
        <v>0</v>
      </c>
      <c r="C1222" s="2" t="s">
        <v>280</v>
      </c>
      <c r="D1222" s="2" t="s">
        <v>1665</v>
      </c>
      <c r="E1222" s="2" t="str">
        <f t="shared" si="3"/>
        <v/>
      </c>
    </row>
    <row r="1223">
      <c r="A1223" s="2" t="str">
        <f t="shared" si="1"/>
        <v>11</v>
      </c>
      <c r="B1223" s="2">
        <f t="shared" si="2"/>
        <v>0</v>
      </c>
      <c r="C1223" s="2" t="s">
        <v>280</v>
      </c>
      <c r="D1223" s="2" t="s">
        <v>1666</v>
      </c>
      <c r="E1223" s="2" t="str">
        <f t="shared" si="3"/>
        <v/>
      </c>
    </row>
    <row r="1224">
      <c r="A1224" s="2" t="str">
        <f t="shared" si="1"/>
        <v>12</v>
      </c>
      <c r="B1224" s="2">
        <f t="shared" si="2"/>
        <v>0</v>
      </c>
      <c r="C1224" s="2" t="s">
        <v>280</v>
      </c>
      <c r="D1224" s="2" t="s">
        <v>1667</v>
      </c>
      <c r="E1224" s="2" t="str">
        <f t="shared" si="3"/>
        <v/>
      </c>
    </row>
    <row r="1225">
      <c r="A1225" s="2" t="str">
        <f t="shared" si="1"/>
        <v>13</v>
      </c>
      <c r="B1225" s="2">
        <f t="shared" si="2"/>
        <v>0</v>
      </c>
      <c r="C1225" s="2" t="s">
        <v>280</v>
      </c>
      <c r="D1225" s="2" t="s">
        <v>1668</v>
      </c>
      <c r="E1225" s="2" t="str">
        <f t="shared" si="3"/>
        <v/>
      </c>
    </row>
    <row r="1226">
      <c r="A1226" s="2" t="str">
        <f t="shared" si="1"/>
        <v>100</v>
      </c>
      <c r="B1226" s="2">
        <f t="shared" si="2"/>
        <v>0</v>
      </c>
      <c r="C1226" s="2" t="s">
        <v>280</v>
      </c>
      <c r="D1226" s="2" t="s">
        <v>1669</v>
      </c>
      <c r="E1226" s="2">
        <f t="shared" si="3"/>
        <v>0</v>
      </c>
    </row>
    <row r="1227">
      <c r="A1227" s="2" t="str">
        <f t="shared" si="1"/>
        <v>01</v>
      </c>
      <c r="B1227" s="2">
        <f t="shared" si="2"/>
        <v>0</v>
      </c>
      <c r="C1227" s="2" t="s">
        <v>283</v>
      </c>
      <c r="D1227" s="2" t="s">
        <v>1670</v>
      </c>
      <c r="E1227" s="2" t="str">
        <f t="shared" si="3"/>
        <v/>
      </c>
    </row>
    <row r="1228">
      <c r="A1228" s="2" t="str">
        <f t="shared" si="1"/>
        <v>02</v>
      </c>
      <c r="B1228" s="2">
        <f t="shared" si="2"/>
        <v>0</v>
      </c>
      <c r="C1228" s="2" t="s">
        <v>283</v>
      </c>
      <c r="D1228" s="2" t="s">
        <v>1671</v>
      </c>
      <c r="E1228" s="2" t="str">
        <f t="shared" si="3"/>
        <v/>
      </c>
    </row>
    <row r="1229">
      <c r="A1229" s="2" t="str">
        <f t="shared" si="1"/>
        <v>03</v>
      </c>
      <c r="B1229" s="2">
        <f t="shared" si="2"/>
        <v>0</v>
      </c>
      <c r="C1229" s="2" t="s">
        <v>283</v>
      </c>
      <c r="D1229" s="2" t="s">
        <v>1672</v>
      </c>
      <c r="E1229" s="2" t="str">
        <f t="shared" si="3"/>
        <v/>
      </c>
    </row>
    <row r="1230">
      <c r="A1230" s="2" t="str">
        <f t="shared" si="1"/>
        <v>04</v>
      </c>
      <c r="B1230" s="2">
        <f t="shared" si="2"/>
        <v>0</v>
      </c>
      <c r="C1230" s="2" t="s">
        <v>283</v>
      </c>
      <c r="D1230" s="2" t="s">
        <v>1673</v>
      </c>
      <c r="E1230" s="2" t="str">
        <f t="shared" si="3"/>
        <v/>
      </c>
    </row>
    <row r="1231">
      <c r="A1231" s="2" t="str">
        <f t="shared" si="1"/>
        <v>05</v>
      </c>
      <c r="B1231" s="2">
        <f t="shared" si="2"/>
        <v>0</v>
      </c>
      <c r="C1231" s="2" t="s">
        <v>283</v>
      </c>
      <c r="D1231" s="2" t="s">
        <v>1674</v>
      </c>
      <c r="E1231" s="2" t="str">
        <f t="shared" si="3"/>
        <v/>
      </c>
    </row>
    <row r="1232">
      <c r="A1232" s="2" t="str">
        <f t="shared" si="1"/>
        <v>06</v>
      </c>
      <c r="B1232" s="2">
        <f t="shared" si="2"/>
        <v>0</v>
      </c>
      <c r="C1232" s="2" t="s">
        <v>283</v>
      </c>
      <c r="D1232" s="2" t="s">
        <v>1675</v>
      </c>
      <c r="E1232" s="2" t="str">
        <f t="shared" si="3"/>
        <v/>
      </c>
    </row>
    <row r="1233">
      <c r="A1233" s="2" t="str">
        <f t="shared" si="1"/>
        <v>07</v>
      </c>
      <c r="B1233" s="2">
        <f t="shared" si="2"/>
        <v>0</v>
      </c>
      <c r="C1233" s="2" t="s">
        <v>283</v>
      </c>
      <c r="D1233" s="2" t="s">
        <v>1676</v>
      </c>
      <c r="E1233" s="2" t="str">
        <f t="shared" si="3"/>
        <v/>
      </c>
    </row>
    <row r="1234">
      <c r="A1234" s="2" t="str">
        <f t="shared" si="1"/>
        <v>08</v>
      </c>
      <c r="B1234" s="2">
        <f t="shared" si="2"/>
        <v>0</v>
      </c>
      <c r="C1234" s="2" t="s">
        <v>283</v>
      </c>
      <c r="D1234" s="2" t="s">
        <v>1677</v>
      </c>
      <c r="E1234" s="2" t="str">
        <f t="shared" si="3"/>
        <v/>
      </c>
    </row>
    <row r="1235">
      <c r="A1235" s="2" t="str">
        <f t="shared" si="1"/>
        <v>09</v>
      </c>
      <c r="B1235" s="2">
        <f t="shared" si="2"/>
        <v>0</v>
      </c>
      <c r="C1235" s="2" t="s">
        <v>283</v>
      </c>
      <c r="D1235" s="2" t="s">
        <v>1678</v>
      </c>
      <c r="E1235" s="2" t="str">
        <f t="shared" si="3"/>
        <v/>
      </c>
    </row>
    <row r="1236">
      <c r="A1236" s="2" t="str">
        <f t="shared" si="1"/>
        <v>10</v>
      </c>
      <c r="B1236" s="2">
        <f t="shared" si="2"/>
        <v>0</v>
      </c>
      <c r="C1236" s="2" t="s">
        <v>283</v>
      </c>
      <c r="D1236" s="2" t="s">
        <v>1679</v>
      </c>
      <c r="E1236" s="2" t="str">
        <f t="shared" si="3"/>
        <v/>
      </c>
    </row>
    <row r="1237">
      <c r="A1237" s="2" t="str">
        <f t="shared" si="1"/>
        <v>11</v>
      </c>
      <c r="B1237" s="2">
        <f t="shared" si="2"/>
        <v>0</v>
      </c>
      <c r="C1237" s="2" t="s">
        <v>283</v>
      </c>
      <c r="D1237" s="2" t="s">
        <v>1680</v>
      </c>
      <c r="E1237" s="2" t="str">
        <f t="shared" si="3"/>
        <v/>
      </c>
    </row>
    <row r="1238">
      <c r="A1238" s="2" t="str">
        <f t="shared" si="1"/>
        <v>12</v>
      </c>
      <c r="B1238" s="2">
        <f t="shared" si="2"/>
        <v>0</v>
      </c>
      <c r="C1238" s="2" t="s">
        <v>283</v>
      </c>
      <c r="D1238" s="2" t="s">
        <v>1681</v>
      </c>
      <c r="E1238" s="2" t="str">
        <f t="shared" si="3"/>
        <v/>
      </c>
    </row>
    <row r="1239">
      <c r="A1239" s="2" t="str">
        <f t="shared" si="1"/>
        <v>13</v>
      </c>
      <c r="B1239" s="2">
        <f t="shared" si="2"/>
        <v>0</v>
      </c>
      <c r="C1239" s="2" t="s">
        <v>283</v>
      </c>
      <c r="D1239" s="2" t="s">
        <v>1682</v>
      </c>
      <c r="E1239" s="2" t="str">
        <f t="shared" si="3"/>
        <v/>
      </c>
    </row>
    <row r="1240">
      <c r="A1240" s="2" t="str">
        <f t="shared" si="1"/>
        <v>100</v>
      </c>
      <c r="B1240" s="2">
        <f t="shared" si="2"/>
        <v>0</v>
      </c>
      <c r="C1240" s="2" t="s">
        <v>283</v>
      </c>
      <c r="D1240" s="2" t="s">
        <v>1683</v>
      </c>
      <c r="E1240" s="2">
        <f t="shared" si="3"/>
        <v>0</v>
      </c>
    </row>
    <row r="1241">
      <c r="A1241" s="2" t="str">
        <f t="shared" si="1"/>
        <v>01</v>
      </c>
      <c r="B1241" s="2">
        <f t="shared" si="2"/>
        <v>0</v>
      </c>
      <c r="C1241" s="2" t="s">
        <v>285</v>
      </c>
      <c r="D1241" s="2" t="s">
        <v>1684</v>
      </c>
      <c r="E1241" s="2" t="str">
        <f t="shared" si="3"/>
        <v/>
      </c>
    </row>
    <row r="1242">
      <c r="A1242" s="2" t="str">
        <f t="shared" si="1"/>
        <v>02</v>
      </c>
      <c r="B1242" s="2">
        <f t="shared" si="2"/>
        <v>0</v>
      </c>
      <c r="C1242" s="2" t="s">
        <v>285</v>
      </c>
      <c r="D1242" s="2" t="s">
        <v>1685</v>
      </c>
      <c r="E1242" s="2" t="str">
        <f t="shared" si="3"/>
        <v/>
      </c>
    </row>
    <row r="1243">
      <c r="A1243" s="2" t="str">
        <f t="shared" si="1"/>
        <v>03</v>
      </c>
      <c r="B1243" s="2">
        <f t="shared" si="2"/>
        <v>0</v>
      </c>
      <c r="C1243" s="2" t="s">
        <v>285</v>
      </c>
      <c r="D1243" s="2" t="s">
        <v>1686</v>
      </c>
      <c r="E1243" s="2" t="str">
        <f t="shared" si="3"/>
        <v/>
      </c>
    </row>
    <row r="1244">
      <c r="A1244" s="2" t="str">
        <f t="shared" si="1"/>
        <v>04</v>
      </c>
      <c r="B1244" s="2">
        <f t="shared" si="2"/>
        <v>0</v>
      </c>
      <c r="C1244" s="2" t="s">
        <v>285</v>
      </c>
      <c r="D1244" s="2" t="s">
        <v>1687</v>
      </c>
      <c r="E1244" s="2" t="str">
        <f t="shared" si="3"/>
        <v/>
      </c>
    </row>
    <row r="1245">
      <c r="A1245" s="2" t="str">
        <f t="shared" si="1"/>
        <v>05</v>
      </c>
      <c r="B1245" s="2">
        <f t="shared" si="2"/>
        <v>0</v>
      </c>
      <c r="C1245" s="2" t="s">
        <v>285</v>
      </c>
      <c r="D1245" s="2" t="s">
        <v>1688</v>
      </c>
      <c r="E1245" s="2" t="str">
        <f t="shared" si="3"/>
        <v/>
      </c>
    </row>
    <row r="1246">
      <c r="A1246" s="2" t="str">
        <f t="shared" si="1"/>
        <v>06</v>
      </c>
      <c r="B1246" s="2">
        <f t="shared" si="2"/>
        <v>0</v>
      </c>
      <c r="C1246" s="2" t="s">
        <v>285</v>
      </c>
      <c r="D1246" s="2" t="s">
        <v>1689</v>
      </c>
      <c r="E1246" s="2" t="str">
        <f t="shared" si="3"/>
        <v/>
      </c>
    </row>
    <row r="1247">
      <c r="A1247" s="2" t="str">
        <f t="shared" si="1"/>
        <v>07</v>
      </c>
      <c r="B1247" s="2">
        <f t="shared" si="2"/>
        <v>0</v>
      </c>
      <c r="C1247" s="2" t="s">
        <v>285</v>
      </c>
      <c r="D1247" s="2" t="s">
        <v>1690</v>
      </c>
      <c r="E1247" s="2" t="str">
        <f t="shared" si="3"/>
        <v/>
      </c>
    </row>
    <row r="1248">
      <c r="A1248" s="2" t="str">
        <f t="shared" si="1"/>
        <v>08</v>
      </c>
      <c r="B1248" s="2">
        <f t="shared" si="2"/>
        <v>0</v>
      </c>
      <c r="C1248" s="2" t="s">
        <v>285</v>
      </c>
      <c r="D1248" s="2" t="s">
        <v>1691</v>
      </c>
      <c r="E1248" s="2" t="str">
        <f t="shared" si="3"/>
        <v/>
      </c>
    </row>
    <row r="1249">
      <c r="A1249" s="2" t="str">
        <f t="shared" si="1"/>
        <v>09</v>
      </c>
      <c r="B1249" s="2">
        <f t="shared" si="2"/>
        <v>0</v>
      </c>
      <c r="C1249" s="2" t="s">
        <v>285</v>
      </c>
      <c r="D1249" s="2" t="s">
        <v>1692</v>
      </c>
      <c r="E1249" s="2" t="str">
        <f t="shared" si="3"/>
        <v/>
      </c>
    </row>
    <row r="1250">
      <c r="A1250" s="2" t="str">
        <f t="shared" si="1"/>
        <v>10</v>
      </c>
      <c r="B1250" s="2">
        <f t="shared" si="2"/>
        <v>0</v>
      </c>
      <c r="C1250" s="2" t="s">
        <v>285</v>
      </c>
      <c r="D1250" s="2" t="s">
        <v>1693</v>
      </c>
      <c r="E1250" s="2" t="str">
        <f t="shared" si="3"/>
        <v/>
      </c>
    </row>
    <row r="1251">
      <c r="A1251" s="2" t="str">
        <f t="shared" si="1"/>
        <v>11</v>
      </c>
      <c r="B1251" s="2">
        <f t="shared" si="2"/>
        <v>0</v>
      </c>
      <c r="C1251" s="2" t="s">
        <v>285</v>
      </c>
      <c r="D1251" s="2" t="s">
        <v>1694</v>
      </c>
      <c r="E1251" s="2" t="str">
        <f t="shared" si="3"/>
        <v/>
      </c>
    </row>
    <row r="1252">
      <c r="A1252" s="2" t="str">
        <f t="shared" si="1"/>
        <v>12</v>
      </c>
      <c r="B1252" s="2">
        <f t="shared" si="2"/>
        <v>0</v>
      </c>
      <c r="C1252" s="2" t="s">
        <v>285</v>
      </c>
      <c r="D1252" s="2" t="s">
        <v>1695</v>
      </c>
      <c r="E1252" s="2" t="str">
        <f t="shared" si="3"/>
        <v/>
      </c>
    </row>
    <row r="1253">
      <c r="A1253" s="2" t="str">
        <f t="shared" si="1"/>
        <v>13</v>
      </c>
      <c r="B1253" s="2">
        <f t="shared" si="2"/>
        <v>0</v>
      </c>
      <c r="C1253" s="2" t="s">
        <v>285</v>
      </c>
      <c r="D1253" s="2" t="s">
        <v>1696</v>
      </c>
      <c r="E1253" s="2" t="str">
        <f t="shared" si="3"/>
        <v/>
      </c>
    </row>
    <row r="1254">
      <c r="A1254" s="2" t="str">
        <f t="shared" si="1"/>
        <v>100</v>
      </c>
      <c r="B1254" s="2">
        <f t="shared" si="2"/>
        <v>0</v>
      </c>
      <c r="C1254" s="2" t="s">
        <v>285</v>
      </c>
      <c r="D1254" s="2" t="s">
        <v>1697</v>
      </c>
      <c r="E1254" s="2">
        <f t="shared" si="3"/>
        <v>0</v>
      </c>
    </row>
    <row r="1255">
      <c r="A1255" s="2" t="str">
        <f t="shared" si="1"/>
        <v>01</v>
      </c>
      <c r="B1255" s="2">
        <f t="shared" si="2"/>
        <v>0</v>
      </c>
      <c r="C1255" s="2" t="s">
        <v>295</v>
      </c>
      <c r="D1255" s="2" t="s">
        <v>1698</v>
      </c>
      <c r="E1255" s="2" t="str">
        <f t="shared" si="3"/>
        <v/>
      </c>
    </row>
    <row r="1256">
      <c r="A1256" s="2" t="str">
        <f t="shared" si="1"/>
        <v>02</v>
      </c>
      <c r="B1256" s="2">
        <f t="shared" si="2"/>
        <v>0</v>
      </c>
      <c r="C1256" s="2" t="s">
        <v>295</v>
      </c>
      <c r="D1256" s="2" t="s">
        <v>1699</v>
      </c>
      <c r="E1256" s="2" t="str">
        <f t="shared" si="3"/>
        <v/>
      </c>
    </row>
    <row r="1257">
      <c r="A1257" s="2" t="str">
        <f t="shared" si="1"/>
        <v>03</v>
      </c>
      <c r="B1257" s="2">
        <f t="shared" si="2"/>
        <v>0</v>
      </c>
      <c r="C1257" s="2" t="s">
        <v>295</v>
      </c>
      <c r="D1257" s="2" t="s">
        <v>1700</v>
      </c>
      <c r="E1257" s="2" t="str">
        <f t="shared" si="3"/>
        <v/>
      </c>
    </row>
    <row r="1258">
      <c r="A1258" s="2" t="str">
        <f t="shared" si="1"/>
        <v>04</v>
      </c>
      <c r="B1258" s="2">
        <f t="shared" si="2"/>
        <v>0</v>
      </c>
      <c r="C1258" s="2" t="s">
        <v>295</v>
      </c>
      <c r="D1258" s="2" t="s">
        <v>1701</v>
      </c>
      <c r="E1258" s="2" t="str">
        <f t="shared" si="3"/>
        <v/>
      </c>
    </row>
    <row r="1259">
      <c r="A1259" s="2" t="str">
        <f t="shared" si="1"/>
        <v>05</v>
      </c>
      <c r="B1259" s="2">
        <f t="shared" si="2"/>
        <v>0</v>
      </c>
      <c r="C1259" s="2" t="s">
        <v>295</v>
      </c>
      <c r="D1259" s="2" t="s">
        <v>1702</v>
      </c>
      <c r="E1259" s="2" t="str">
        <f t="shared" si="3"/>
        <v/>
      </c>
    </row>
    <row r="1260">
      <c r="A1260" s="2" t="str">
        <f t="shared" si="1"/>
        <v>06</v>
      </c>
      <c r="B1260" s="2">
        <f t="shared" si="2"/>
        <v>0</v>
      </c>
      <c r="C1260" s="2" t="s">
        <v>295</v>
      </c>
      <c r="D1260" s="2" t="s">
        <v>1703</v>
      </c>
      <c r="E1260" s="2" t="str">
        <f t="shared" si="3"/>
        <v/>
      </c>
    </row>
    <row r="1261">
      <c r="A1261" s="2" t="str">
        <f t="shared" si="1"/>
        <v>07</v>
      </c>
      <c r="B1261" s="2">
        <f t="shared" si="2"/>
        <v>0</v>
      </c>
      <c r="C1261" s="2" t="s">
        <v>295</v>
      </c>
      <c r="D1261" s="2" t="s">
        <v>1704</v>
      </c>
      <c r="E1261" s="2" t="str">
        <f t="shared" si="3"/>
        <v/>
      </c>
    </row>
    <row r="1262">
      <c r="A1262" s="2" t="str">
        <f t="shared" si="1"/>
        <v>08</v>
      </c>
      <c r="B1262" s="2">
        <f t="shared" si="2"/>
        <v>0</v>
      </c>
      <c r="C1262" s="2" t="s">
        <v>295</v>
      </c>
      <c r="D1262" s="2" t="s">
        <v>1705</v>
      </c>
      <c r="E1262" s="2" t="str">
        <f t="shared" si="3"/>
        <v/>
      </c>
    </row>
    <row r="1263">
      <c r="A1263" s="2" t="str">
        <f t="shared" si="1"/>
        <v>09</v>
      </c>
      <c r="B1263" s="2">
        <f t="shared" si="2"/>
        <v>0</v>
      </c>
      <c r="C1263" s="2" t="s">
        <v>295</v>
      </c>
      <c r="D1263" s="2" t="s">
        <v>1706</v>
      </c>
      <c r="E1263" s="2" t="str">
        <f t="shared" si="3"/>
        <v/>
      </c>
    </row>
    <row r="1264">
      <c r="A1264" s="2" t="str">
        <f t="shared" si="1"/>
        <v>10</v>
      </c>
      <c r="B1264" s="2">
        <f t="shared" si="2"/>
        <v>0</v>
      </c>
      <c r="C1264" s="2" t="s">
        <v>295</v>
      </c>
      <c r="D1264" s="2" t="s">
        <v>1707</v>
      </c>
      <c r="E1264" s="2" t="str">
        <f t="shared" si="3"/>
        <v/>
      </c>
    </row>
    <row r="1265">
      <c r="A1265" s="2" t="str">
        <f t="shared" si="1"/>
        <v>11</v>
      </c>
      <c r="B1265" s="2">
        <f t="shared" si="2"/>
        <v>0</v>
      </c>
      <c r="C1265" s="2" t="s">
        <v>295</v>
      </c>
      <c r="D1265" s="2" t="s">
        <v>1708</v>
      </c>
      <c r="E1265" s="2" t="str">
        <f t="shared" si="3"/>
        <v/>
      </c>
    </row>
    <row r="1266">
      <c r="A1266" s="2" t="str">
        <f t="shared" si="1"/>
        <v>12</v>
      </c>
      <c r="B1266" s="2">
        <f t="shared" si="2"/>
        <v>0</v>
      </c>
      <c r="C1266" s="2" t="s">
        <v>295</v>
      </c>
      <c r="D1266" s="2" t="s">
        <v>1709</v>
      </c>
      <c r="E1266" s="2" t="str">
        <f t="shared" si="3"/>
        <v/>
      </c>
    </row>
    <row r="1267">
      <c r="A1267" s="2" t="str">
        <f t="shared" si="1"/>
        <v>13</v>
      </c>
      <c r="B1267" s="2">
        <f t="shared" si="2"/>
        <v>0</v>
      </c>
      <c r="C1267" s="2" t="s">
        <v>295</v>
      </c>
      <c r="D1267" s="2" t="s">
        <v>1710</v>
      </c>
      <c r="E1267" s="2" t="str">
        <f t="shared" si="3"/>
        <v/>
      </c>
    </row>
    <row r="1268">
      <c r="A1268" s="2" t="str">
        <f t="shared" si="1"/>
        <v>100</v>
      </c>
      <c r="B1268" s="2">
        <f t="shared" si="2"/>
        <v>0</v>
      </c>
      <c r="C1268" s="2" t="s">
        <v>295</v>
      </c>
      <c r="D1268" s="2" t="s">
        <v>1711</v>
      </c>
      <c r="E1268" s="2">
        <f t="shared" si="3"/>
        <v>0</v>
      </c>
    </row>
    <row r="1269">
      <c r="A1269" s="2" t="str">
        <f t="shared" si="1"/>
        <v>01</v>
      </c>
      <c r="B1269" s="2">
        <f t="shared" si="2"/>
        <v>0</v>
      </c>
      <c r="C1269" s="2" t="s">
        <v>297</v>
      </c>
      <c r="D1269" s="2" t="s">
        <v>1712</v>
      </c>
      <c r="E1269" s="2" t="str">
        <f t="shared" si="3"/>
        <v/>
      </c>
    </row>
    <row r="1270">
      <c r="A1270" s="2" t="str">
        <f t="shared" si="1"/>
        <v>02</v>
      </c>
      <c r="B1270" s="2">
        <f t="shared" si="2"/>
        <v>0</v>
      </c>
      <c r="C1270" s="2" t="s">
        <v>297</v>
      </c>
      <c r="D1270" s="2" t="s">
        <v>1713</v>
      </c>
      <c r="E1270" s="2" t="str">
        <f t="shared" si="3"/>
        <v/>
      </c>
    </row>
    <row r="1271">
      <c r="A1271" s="2" t="str">
        <f t="shared" si="1"/>
        <v>03</v>
      </c>
      <c r="B1271" s="2">
        <f t="shared" si="2"/>
        <v>0</v>
      </c>
      <c r="C1271" s="2" t="s">
        <v>297</v>
      </c>
      <c r="D1271" s="2" t="s">
        <v>1714</v>
      </c>
      <c r="E1271" s="2" t="str">
        <f t="shared" si="3"/>
        <v/>
      </c>
    </row>
    <row r="1272">
      <c r="A1272" s="2" t="str">
        <f t="shared" si="1"/>
        <v>04</v>
      </c>
      <c r="B1272" s="2">
        <f t="shared" si="2"/>
        <v>0</v>
      </c>
      <c r="C1272" s="2" t="s">
        <v>297</v>
      </c>
      <c r="D1272" s="2" t="s">
        <v>1715</v>
      </c>
      <c r="E1272" s="2" t="str">
        <f t="shared" si="3"/>
        <v/>
      </c>
    </row>
    <row r="1273">
      <c r="A1273" s="2" t="str">
        <f t="shared" si="1"/>
        <v>05</v>
      </c>
      <c r="B1273" s="2">
        <f t="shared" si="2"/>
        <v>0</v>
      </c>
      <c r="C1273" s="2" t="s">
        <v>297</v>
      </c>
      <c r="D1273" s="2" t="s">
        <v>1716</v>
      </c>
      <c r="E1273" s="2" t="str">
        <f t="shared" si="3"/>
        <v/>
      </c>
    </row>
    <row r="1274">
      <c r="A1274" s="2" t="str">
        <f t="shared" si="1"/>
        <v>06</v>
      </c>
      <c r="B1274" s="2">
        <f t="shared" si="2"/>
        <v>0</v>
      </c>
      <c r="C1274" s="2" t="s">
        <v>297</v>
      </c>
      <c r="D1274" s="2" t="s">
        <v>1717</v>
      </c>
      <c r="E1274" s="2" t="str">
        <f t="shared" si="3"/>
        <v/>
      </c>
    </row>
    <row r="1275">
      <c r="A1275" s="2" t="str">
        <f t="shared" si="1"/>
        <v>07</v>
      </c>
      <c r="B1275" s="2">
        <f t="shared" si="2"/>
        <v>0</v>
      </c>
      <c r="C1275" s="2" t="s">
        <v>297</v>
      </c>
      <c r="D1275" s="2" t="s">
        <v>1718</v>
      </c>
      <c r="E1275" s="2" t="str">
        <f t="shared" si="3"/>
        <v/>
      </c>
    </row>
    <row r="1276">
      <c r="A1276" s="2" t="str">
        <f t="shared" si="1"/>
        <v>08</v>
      </c>
      <c r="B1276" s="2">
        <f t="shared" si="2"/>
        <v>0</v>
      </c>
      <c r="C1276" s="2" t="s">
        <v>297</v>
      </c>
      <c r="D1276" s="2" t="s">
        <v>1719</v>
      </c>
      <c r="E1276" s="2" t="str">
        <f t="shared" si="3"/>
        <v/>
      </c>
    </row>
    <row r="1277">
      <c r="A1277" s="2" t="str">
        <f t="shared" si="1"/>
        <v>09</v>
      </c>
      <c r="B1277" s="2">
        <f t="shared" si="2"/>
        <v>0</v>
      </c>
      <c r="C1277" s="2" t="s">
        <v>297</v>
      </c>
      <c r="D1277" s="2" t="s">
        <v>1720</v>
      </c>
      <c r="E1277" s="2" t="str">
        <f t="shared" si="3"/>
        <v/>
      </c>
    </row>
    <row r="1278">
      <c r="A1278" s="2" t="str">
        <f t="shared" si="1"/>
        <v>10</v>
      </c>
      <c r="B1278" s="2">
        <f t="shared" si="2"/>
        <v>0</v>
      </c>
      <c r="C1278" s="2" t="s">
        <v>297</v>
      </c>
      <c r="D1278" s="2" t="s">
        <v>1721</v>
      </c>
      <c r="E1278" s="2" t="str">
        <f t="shared" si="3"/>
        <v/>
      </c>
    </row>
    <row r="1279">
      <c r="A1279" s="2" t="str">
        <f t="shared" si="1"/>
        <v>11</v>
      </c>
      <c r="B1279" s="2">
        <f t="shared" si="2"/>
        <v>0</v>
      </c>
      <c r="C1279" s="2" t="s">
        <v>297</v>
      </c>
      <c r="D1279" s="2" t="s">
        <v>1722</v>
      </c>
      <c r="E1279" s="2" t="str">
        <f t="shared" si="3"/>
        <v/>
      </c>
    </row>
    <row r="1280">
      <c r="A1280" s="2" t="str">
        <f t="shared" si="1"/>
        <v>12</v>
      </c>
      <c r="B1280" s="2">
        <f t="shared" si="2"/>
        <v>0</v>
      </c>
      <c r="C1280" s="2" t="s">
        <v>297</v>
      </c>
      <c r="D1280" s="2" t="s">
        <v>1723</v>
      </c>
      <c r="E1280" s="2" t="str">
        <f t="shared" si="3"/>
        <v/>
      </c>
    </row>
    <row r="1281">
      <c r="A1281" s="2" t="str">
        <f t="shared" si="1"/>
        <v>13</v>
      </c>
      <c r="B1281" s="2">
        <f t="shared" si="2"/>
        <v>0</v>
      </c>
      <c r="C1281" s="2" t="s">
        <v>297</v>
      </c>
      <c r="D1281" s="2" t="s">
        <v>1724</v>
      </c>
      <c r="E1281" s="2" t="str">
        <f t="shared" si="3"/>
        <v/>
      </c>
    </row>
    <row r="1282">
      <c r="A1282" s="2" t="str">
        <f t="shared" si="1"/>
        <v>100</v>
      </c>
      <c r="B1282" s="2">
        <f t="shared" si="2"/>
        <v>0</v>
      </c>
      <c r="C1282" s="2" t="s">
        <v>297</v>
      </c>
      <c r="D1282" s="2" t="s">
        <v>1725</v>
      </c>
      <c r="E1282" s="2">
        <f t="shared" si="3"/>
        <v>0</v>
      </c>
    </row>
    <row r="1283">
      <c r="A1283" s="2" t="str">
        <f t="shared" si="1"/>
        <v>01</v>
      </c>
      <c r="B1283" s="2">
        <f t="shared" si="2"/>
        <v>0</v>
      </c>
      <c r="C1283" s="2" t="s">
        <v>299</v>
      </c>
      <c r="D1283" s="2" t="s">
        <v>1726</v>
      </c>
      <c r="E1283" s="2" t="str">
        <f t="shared" si="3"/>
        <v/>
      </c>
    </row>
    <row r="1284">
      <c r="A1284" s="2" t="str">
        <f t="shared" si="1"/>
        <v>02</v>
      </c>
      <c r="B1284" s="2">
        <f t="shared" si="2"/>
        <v>0</v>
      </c>
      <c r="C1284" s="2" t="s">
        <v>299</v>
      </c>
      <c r="D1284" s="2" t="s">
        <v>1727</v>
      </c>
      <c r="E1284" s="2" t="str">
        <f t="shared" si="3"/>
        <v/>
      </c>
    </row>
    <row r="1285">
      <c r="A1285" s="2" t="str">
        <f t="shared" si="1"/>
        <v>03</v>
      </c>
      <c r="B1285" s="2">
        <f t="shared" si="2"/>
        <v>0</v>
      </c>
      <c r="C1285" s="2" t="s">
        <v>299</v>
      </c>
      <c r="D1285" s="2" t="s">
        <v>1728</v>
      </c>
      <c r="E1285" s="2" t="str">
        <f t="shared" si="3"/>
        <v/>
      </c>
    </row>
    <row r="1286">
      <c r="A1286" s="2" t="str">
        <f t="shared" si="1"/>
        <v>04</v>
      </c>
      <c r="B1286" s="2">
        <f t="shared" si="2"/>
        <v>0</v>
      </c>
      <c r="C1286" s="2" t="s">
        <v>299</v>
      </c>
      <c r="D1286" s="2" t="s">
        <v>1729</v>
      </c>
      <c r="E1286" s="2" t="str">
        <f t="shared" si="3"/>
        <v/>
      </c>
    </row>
    <row r="1287">
      <c r="A1287" s="2" t="str">
        <f t="shared" si="1"/>
        <v>05</v>
      </c>
      <c r="B1287" s="2">
        <f t="shared" si="2"/>
        <v>0</v>
      </c>
      <c r="C1287" s="2" t="s">
        <v>299</v>
      </c>
      <c r="D1287" s="2" t="s">
        <v>1730</v>
      </c>
      <c r="E1287" s="2" t="str">
        <f t="shared" si="3"/>
        <v/>
      </c>
    </row>
    <row r="1288">
      <c r="A1288" s="2" t="str">
        <f t="shared" si="1"/>
        <v>06</v>
      </c>
      <c r="B1288" s="2">
        <f t="shared" si="2"/>
        <v>0</v>
      </c>
      <c r="C1288" s="2" t="s">
        <v>299</v>
      </c>
      <c r="D1288" s="2" t="s">
        <v>1731</v>
      </c>
      <c r="E1288" s="2" t="str">
        <f t="shared" si="3"/>
        <v/>
      </c>
    </row>
    <row r="1289">
      <c r="A1289" s="2" t="str">
        <f t="shared" si="1"/>
        <v>07</v>
      </c>
      <c r="B1289" s="2">
        <f t="shared" si="2"/>
        <v>0</v>
      </c>
      <c r="C1289" s="2" t="s">
        <v>299</v>
      </c>
      <c r="D1289" s="2" t="s">
        <v>1732</v>
      </c>
      <c r="E1289" s="2" t="str">
        <f t="shared" si="3"/>
        <v/>
      </c>
    </row>
    <row r="1290">
      <c r="A1290" s="2" t="str">
        <f t="shared" si="1"/>
        <v>08</v>
      </c>
      <c r="B1290" s="2">
        <f t="shared" si="2"/>
        <v>0</v>
      </c>
      <c r="C1290" s="2" t="s">
        <v>299</v>
      </c>
      <c r="D1290" s="2" t="s">
        <v>1733</v>
      </c>
      <c r="E1290" s="2" t="str">
        <f t="shared" si="3"/>
        <v/>
      </c>
    </row>
    <row r="1291">
      <c r="A1291" s="2" t="str">
        <f t="shared" si="1"/>
        <v>09</v>
      </c>
      <c r="B1291" s="2">
        <f t="shared" si="2"/>
        <v>0</v>
      </c>
      <c r="C1291" s="2" t="s">
        <v>299</v>
      </c>
      <c r="D1291" s="2" t="s">
        <v>1734</v>
      </c>
      <c r="E1291" s="2" t="str">
        <f t="shared" si="3"/>
        <v/>
      </c>
    </row>
    <row r="1292">
      <c r="A1292" s="2" t="str">
        <f t="shared" si="1"/>
        <v>10</v>
      </c>
      <c r="B1292" s="2">
        <f t="shared" si="2"/>
        <v>0</v>
      </c>
      <c r="C1292" s="2" t="s">
        <v>299</v>
      </c>
      <c r="D1292" s="2" t="s">
        <v>1735</v>
      </c>
      <c r="E1292" s="2" t="str">
        <f t="shared" si="3"/>
        <v/>
      </c>
    </row>
    <row r="1293">
      <c r="A1293" s="2" t="str">
        <f t="shared" si="1"/>
        <v>11</v>
      </c>
      <c r="B1293" s="2">
        <f t="shared" si="2"/>
        <v>0</v>
      </c>
      <c r="C1293" s="2" t="s">
        <v>299</v>
      </c>
      <c r="D1293" s="2" t="s">
        <v>1736</v>
      </c>
      <c r="E1293" s="2" t="str">
        <f t="shared" si="3"/>
        <v/>
      </c>
    </row>
    <row r="1294">
      <c r="A1294" s="2" t="str">
        <f t="shared" si="1"/>
        <v>12</v>
      </c>
      <c r="B1294" s="2">
        <f t="shared" si="2"/>
        <v>0</v>
      </c>
      <c r="C1294" s="2" t="s">
        <v>299</v>
      </c>
      <c r="D1294" s="2" t="s">
        <v>1737</v>
      </c>
      <c r="E1294" s="2" t="str">
        <f t="shared" si="3"/>
        <v/>
      </c>
    </row>
    <row r="1295">
      <c r="A1295" s="2" t="str">
        <f t="shared" si="1"/>
        <v>13</v>
      </c>
      <c r="B1295" s="2">
        <f t="shared" si="2"/>
        <v>0</v>
      </c>
      <c r="C1295" s="2" t="s">
        <v>299</v>
      </c>
      <c r="D1295" s="2" t="s">
        <v>1738</v>
      </c>
      <c r="E1295" s="2" t="str">
        <f t="shared" si="3"/>
        <v/>
      </c>
    </row>
    <row r="1296">
      <c r="A1296" s="2" t="str">
        <f t="shared" si="1"/>
        <v>100</v>
      </c>
      <c r="B1296" s="2">
        <f t="shared" si="2"/>
        <v>0</v>
      </c>
      <c r="C1296" s="2" t="s">
        <v>299</v>
      </c>
      <c r="D1296" s="2" t="s">
        <v>1739</v>
      </c>
      <c r="E1296" s="2">
        <f t="shared" si="3"/>
        <v>0</v>
      </c>
    </row>
    <row r="1297">
      <c r="A1297" s="2" t="str">
        <f t="shared" si="1"/>
        <v>01</v>
      </c>
      <c r="B1297" s="2">
        <f t="shared" si="2"/>
        <v>0</v>
      </c>
      <c r="C1297" s="2" t="s">
        <v>301</v>
      </c>
      <c r="D1297" s="2" t="s">
        <v>1740</v>
      </c>
      <c r="E1297" s="2" t="str">
        <f t="shared" si="3"/>
        <v/>
      </c>
    </row>
    <row r="1298">
      <c r="A1298" s="2" t="str">
        <f t="shared" si="1"/>
        <v>02</v>
      </c>
      <c r="B1298" s="2">
        <f t="shared" si="2"/>
        <v>0</v>
      </c>
      <c r="C1298" s="2" t="s">
        <v>301</v>
      </c>
      <c r="D1298" s="2" t="s">
        <v>1741</v>
      </c>
      <c r="E1298" s="2" t="str">
        <f t="shared" si="3"/>
        <v/>
      </c>
    </row>
    <row r="1299">
      <c r="A1299" s="2" t="str">
        <f t="shared" si="1"/>
        <v>03</v>
      </c>
      <c r="B1299" s="2">
        <f t="shared" si="2"/>
        <v>0</v>
      </c>
      <c r="C1299" s="2" t="s">
        <v>301</v>
      </c>
      <c r="D1299" s="2" t="s">
        <v>1742</v>
      </c>
      <c r="E1299" s="2" t="str">
        <f t="shared" si="3"/>
        <v/>
      </c>
    </row>
    <row r="1300">
      <c r="A1300" s="2" t="str">
        <f t="shared" si="1"/>
        <v>04</v>
      </c>
      <c r="B1300" s="2">
        <f t="shared" si="2"/>
        <v>0</v>
      </c>
      <c r="C1300" s="2" t="s">
        <v>301</v>
      </c>
      <c r="D1300" s="2" t="s">
        <v>1743</v>
      </c>
      <c r="E1300" s="2" t="str">
        <f t="shared" si="3"/>
        <v/>
      </c>
    </row>
    <row r="1301">
      <c r="A1301" s="2" t="str">
        <f t="shared" si="1"/>
        <v>05</v>
      </c>
      <c r="B1301" s="2">
        <f t="shared" si="2"/>
        <v>0</v>
      </c>
      <c r="C1301" s="2" t="s">
        <v>301</v>
      </c>
      <c r="D1301" s="2" t="s">
        <v>1744</v>
      </c>
      <c r="E1301" s="2" t="str">
        <f t="shared" si="3"/>
        <v/>
      </c>
    </row>
    <row r="1302">
      <c r="A1302" s="2" t="str">
        <f t="shared" si="1"/>
        <v>06</v>
      </c>
      <c r="B1302" s="2">
        <f t="shared" si="2"/>
        <v>0</v>
      </c>
      <c r="C1302" s="2" t="s">
        <v>301</v>
      </c>
      <c r="D1302" s="2" t="s">
        <v>1745</v>
      </c>
      <c r="E1302" s="2" t="str">
        <f t="shared" si="3"/>
        <v/>
      </c>
    </row>
    <row r="1303">
      <c r="A1303" s="2" t="str">
        <f t="shared" si="1"/>
        <v>07</v>
      </c>
      <c r="B1303" s="2">
        <f t="shared" si="2"/>
        <v>0</v>
      </c>
      <c r="C1303" s="2" t="s">
        <v>301</v>
      </c>
      <c r="D1303" s="2" t="s">
        <v>1746</v>
      </c>
      <c r="E1303" s="2" t="str">
        <f t="shared" si="3"/>
        <v/>
      </c>
    </row>
    <row r="1304">
      <c r="A1304" s="2" t="str">
        <f t="shared" si="1"/>
        <v>08</v>
      </c>
      <c r="B1304" s="2">
        <f t="shared" si="2"/>
        <v>0</v>
      </c>
      <c r="C1304" s="2" t="s">
        <v>301</v>
      </c>
      <c r="D1304" s="2" t="s">
        <v>1747</v>
      </c>
      <c r="E1304" s="2" t="str">
        <f t="shared" si="3"/>
        <v/>
      </c>
    </row>
    <row r="1305">
      <c r="A1305" s="2" t="str">
        <f t="shared" si="1"/>
        <v>09</v>
      </c>
      <c r="B1305" s="2">
        <f t="shared" si="2"/>
        <v>0</v>
      </c>
      <c r="C1305" s="2" t="s">
        <v>301</v>
      </c>
      <c r="D1305" s="2" t="s">
        <v>1748</v>
      </c>
      <c r="E1305" s="2" t="str">
        <f t="shared" si="3"/>
        <v/>
      </c>
    </row>
    <row r="1306">
      <c r="A1306" s="2" t="str">
        <f t="shared" si="1"/>
        <v>10</v>
      </c>
      <c r="B1306" s="2">
        <f t="shared" si="2"/>
        <v>0</v>
      </c>
      <c r="C1306" s="2" t="s">
        <v>301</v>
      </c>
      <c r="D1306" s="2" t="s">
        <v>1749</v>
      </c>
      <c r="E1306" s="2" t="str">
        <f t="shared" si="3"/>
        <v/>
      </c>
    </row>
    <row r="1307">
      <c r="A1307" s="2" t="str">
        <f t="shared" si="1"/>
        <v>11</v>
      </c>
      <c r="B1307" s="2">
        <f t="shared" si="2"/>
        <v>0</v>
      </c>
      <c r="C1307" s="2" t="s">
        <v>301</v>
      </c>
      <c r="D1307" s="2" t="s">
        <v>1750</v>
      </c>
      <c r="E1307" s="2" t="str">
        <f t="shared" si="3"/>
        <v/>
      </c>
    </row>
    <row r="1308">
      <c r="A1308" s="2" t="str">
        <f t="shared" si="1"/>
        <v>12</v>
      </c>
      <c r="B1308" s="2">
        <f t="shared" si="2"/>
        <v>0</v>
      </c>
      <c r="C1308" s="2" t="s">
        <v>301</v>
      </c>
      <c r="D1308" s="2" t="s">
        <v>1751</v>
      </c>
      <c r="E1308" s="2" t="str">
        <f t="shared" si="3"/>
        <v/>
      </c>
    </row>
    <row r="1309">
      <c r="A1309" s="2" t="str">
        <f t="shared" si="1"/>
        <v>13</v>
      </c>
      <c r="B1309" s="2">
        <f t="shared" si="2"/>
        <v>0</v>
      </c>
      <c r="C1309" s="2" t="s">
        <v>301</v>
      </c>
      <c r="D1309" s="2" t="s">
        <v>1752</v>
      </c>
      <c r="E1309" s="2" t="str">
        <f t="shared" si="3"/>
        <v/>
      </c>
    </row>
    <row r="1310">
      <c r="A1310" s="2" t="str">
        <f t="shared" si="1"/>
        <v>100</v>
      </c>
      <c r="B1310" s="2">
        <f t="shared" si="2"/>
        <v>0</v>
      </c>
      <c r="C1310" s="2" t="s">
        <v>301</v>
      </c>
      <c r="D1310" s="2" t="s">
        <v>1753</v>
      </c>
      <c r="E1310" s="2">
        <f t="shared" si="3"/>
        <v>0</v>
      </c>
    </row>
    <row r="1311">
      <c r="A1311" s="2" t="str">
        <f t="shared" si="1"/>
        <v>01</v>
      </c>
      <c r="B1311" s="2">
        <f t="shared" si="2"/>
        <v>0</v>
      </c>
      <c r="C1311" s="2" t="s">
        <v>303</v>
      </c>
      <c r="D1311" s="2" t="s">
        <v>1754</v>
      </c>
      <c r="E1311" s="2" t="str">
        <f t="shared" si="3"/>
        <v/>
      </c>
    </row>
    <row r="1312">
      <c r="A1312" s="2" t="str">
        <f t="shared" si="1"/>
        <v>02</v>
      </c>
      <c r="B1312" s="2">
        <f t="shared" si="2"/>
        <v>0</v>
      </c>
      <c r="C1312" s="2" t="s">
        <v>303</v>
      </c>
      <c r="D1312" s="2" t="s">
        <v>1755</v>
      </c>
      <c r="E1312" s="2" t="str">
        <f t="shared" si="3"/>
        <v/>
      </c>
    </row>
    <row r="1313">
      <c r="A1313" s="2" t="str">
        <f t="shared" si="1"/>
        <v>03</v>
      </c>
      <c r="B1313" s="2">
        <f t="shared" si="2"/>
        <v>0</v>
      </c>
      <c r="C1313" s="2" t="s">
        <v>303</v>
      </c>
      <c r="D1313" s="2" t="s">
        <v>1756</v>
      </c>
      <c r="E1313" s="2" t="str">
        <f t="shared" si="3"/>
        <v/>
      </c>
    </row>
    <row r="1314">
      <c r="A1314" s="2" t="str">
        <f t="shared" si="1"/>
        <v>04</v>
      </c>
      <c r="B1314" s="2">
        <f t="shared" si="2"/>
        <v>0</v>
      </c>
      <c r="C1314" s="2" t="s">
        <v>303</v>
      </c>
      <c r="D1314" s="2" t="s">
        <v>1757</v>
      </c>
      <c r="E1314" s="2" t="str">
        <f t="shared" si="3"/>
        <v/>
      </c>
    </row>
    <row r="1315">
      <c r="A1315" s="2" t="str">
        <f t="shared" si="1"/>
        <v>05</v>
      </c>
      <c r="B1315" s="2">
        <f t="shared" si="2"/>
        <v>0</v>
      </c>
      <c r="C1315" s="2" t="s">
        <v>303</v>
      </c>
      <c r="D1315" s="2" t="s">
        <v>1758</v>
      </c>
      <c r="E1315" s="2" t="str">
        <f t="shared" si="3"/>
        <v/>
      </c>
    </row>
    <row r="1316">
      <c r="A1316" s="2" t="str">
        <f t="shared" si="1"/>
        <v>06</v>
      </c>
      <c r="B1316" s="2">
        <f t="shared" si="2"/>
        <v>0</v>
      </c>
      <c r="C1316" s="2" t="s">
        <v>303</v>
      </c>
      <c r="D1316" s="2" t="s">
        <v>1759</v>
      </c>
      <c r="E1316" s="2" t="str">
        <f t="shared" si="3"/>
        <v/>
      </c>
    </row>
    <row r="1317">
      <c r="A1317" s="2" t="str">
        <f t="shared" si="1"/>
        <v>07</v>
      </c>
      <c r="B1317" s="2">
        <f t="shared" si="2"/>
        <v>0</v>
      </c>
      <c r="C1317" s="2" t="s">
        <v>303</v>
      </c>
      <c r="D1317" s="2" t="s">
        <v>1760</v>
      </c>
      <c r="E1317" s="2" t="str">
        <f t="shared" si="3"/>
        <v/>
      </c>
    </row>
    <row r="1318">
      <c r="A1318" s="2" t="str">
        <f t="shared" si="1"/>
        <v>08</v>
      </c>
      <c r="B1318" s="2">
        <f t="shared" si="2"/>
        <v>0</v>
      </c>
      <c r="C1318" s="2" t="s">
        <v>303</v>
      </c>
      <c r="D1318" s="2" t="s">
        <v>1761</v>
      </c>
      <c r="E1318" s="2" t="str">
        <f t="shared" si="3"/>
        <v/>
      </c>
    </row>
    <row r="1319">
      <c r="A1319" s="2" t="str">
        <f t="shared" si="1"/>
        <v>09</v>
      </c>
      <c r="B1319" s="2">
        <f t="shared" si="2"/>
        <v>0</v>
      </c>
      <c r="C1319" s="2" t="s">
        <v>303</v>
      </c>
      <c r="D1319" s="2" t="s">
        <v>1762</v>
      </c>
      <c r="E1319" s="2" t="str">
        <f t="shared" si="3"/>
        <v/>
      </c>
    </row>
    <row r="1320">
      <c r="A1320" s="2" t="str">
        <f t="shared" si="1"/>
        <v>10</v>
      </c>
      <c r="B1320" s="2">
        <f t="shared" si="2"/>
        <v>0</v>
      </c>
      <c r="C1320" s="2" t="s">
        <v>303</v>
      </c>
      <c r="D1320" s="2" t="s">
        <v>1763</v>
      </c>
      <c r="E1320" s="2" t="str">
        <f t="shared" si="3"/>
        <v/>
      </c>
    </row>
    <row r="1321">
      <c r="A1321" s="2" t="str">
        <f t="shared" si="1"/>
        <v>11</v>
      </c>
      <c r="B1321" s="2">
        <f t="shared" si="2"/>
        <v>0</v>
      </c>
      <c r="C1321" s="2" t="s">
        <v>303</v>
      </c>
      <c r="D1321" s="2" t="s">
        <v>1764</v>
      </c>
      <c r="E1321" s="2" t="str">
        <f t="shared" si="3"/>
        <v/>
      </c>
    </row>
    <row r="1322">
      <c r="A1322" s="2" t="str">
        <f t="shared" si="1"/>
        <v>12</v>
      </c>
      <c r="B1322" s="2">
        <f t="shared" si="2"/>
        <v>0</v>
      </c>
      <c r="C1322" s="2" t="s">
        <v>303</v>
      </c>
      <c r="D1322" s="2" t="s">
        <v>1765</v>
      </c>
      <c r="E1322" s="2" t="str">
        <f t="shared" si="3"/>
        <v/>
      </c>
    </row>
    <row r="1323">
      <c r="A1323" s="2" t="str">
        <f t="shared" si="1"/>
        <v>13</v>
      </c>
      <c r="B1323" s="2">
        <f t="shared" si="2"/>
        <v>0</v>
      </c>
      <c r="C1323" s="2" t="s">
        <v>303</v>
      </c>
      <c r="D1323" s="2" t="s">
        <v>1766</v>
      </c>
      <c r="E1323" s="2" t="str">
        <f t="shared" si="3"/>
        <v/>
      </c>
    </row>
    <row r="1324">
      <c r="A1324" s="2" t="str">
        <f t="shared" si="1"/>
        <v>100</v>
      </c>
      <c r="B1324" s="2">
        <f t="shared" si="2"/>
        <v>0</v>
      </c>
      <c r="C1324" s="2" t="s">
        <v>303</v>
      </c>
      <c r="D1324" s="2" t="s">
        <v>1767</v>
      </c>
      <c r="E1324" s="2">
        <f t="shared" si="3"/>
        <v>0</v>
      </c>
    </row>
    <row r="1325">
      <c r="A1325" s="2" t="str">
        <f t="shared" si="1"/>
        <v>01</v>
      </c>
      <c r="B1325" s="2">
        <f t="shared" si="2"/>
        <v>0</v>
      </c>
      <c r="C1325" s="2" t="s">
        <v>305</v>
      </c>
      <c r="D1325" s="2" t="s">
        <v>1768</v>
      </c>
      <c r="E1325" s="2" t="str">
        <f t="shared" si="3"/>
        <v/>
      </c>
    </row>
    <row r="1326">
      <c r="A1326" s="2" t="str">
        <f t="shared" si="1"/>
        <v>02</v>
      </c>
      <c r="B1326" s="2">
        <f t="shared" si="2"/>
        <v>0</v>
      </c>
      <c r="C1326" s="2" t="s">
        <v>305</v>
      </c>
      <c r="D1326" s="2" t="s">
        <v>1769</v>
      </c>
      <c r="E1326" s="2" t="str">
        <f t="shared" si="3"/>
        <v/>
      </c>
    </row>
    <row r="1327">
      <c r="A1327" s="2" t="str">
        <f t="shared" si="1"/>
        <v>03</v>
      </c>
      <c r="B1327" s="2">
        <f t="shared" si="2"/>
        <v>0</v>
      </c>
      <c r="C1327" s="2" t="s">
        <v>305</v>
      </c>
      <c r="D1327" s="2" t="s">
        <v>1770</v>
      </c>
      <c r="E1327" s="2" t="str">
        <f t="shared" si="3"/>
        <v/>
      </c>
    </row>
    <row r="1328">
      <c r="A1328" s="2" t="str">
        <f t="shared" si="1"/>
        <v>04</v>
      </c>
      <c r="B1328" s="2">
        <f t="shared" si="2"/>
        <v>0</v>
      </c>
      <c r="C1328" s="2" t="s">
        <v>305</v>
      </c>
      <c r="D1328" s="2" t="s">
        <v>1771</v>
      </c>
      <c r="E1328" s="2" t="str">
        <f t="shared" si="3"/>
        <v/>
      </c>
    </row>
    <row r="1329">
      <c r="A1329" s="2" t="str">
        <f t="shared" si="1"/>
        <v>05</v>
      </c>
      <c r="B1329" s="2">
        <f t="shared" si="2"/>
        <v>0</v>
      </c>
      <c r="C1329" s="2" t="s">
        <v>305</v>
      </c>
      <c r="D1329" s="2" t="s">
        <v>1772</v>
      </c>
      <c r="E1329" s="2" t="str">
        <f t="shared" si="3"/>
        <v/>
      </c>
    </row>
    <row r="1330">
      <c r="A1330" s="2" t="str">
        <f t="shared" si="1"/>
        <v>06</v>
      </c>
      <c r="B1330" s="2">
        <f t="shared" si="2"/>
        <v>0</v>
      </c>
      <c r="C1330" s="2" t="s">
        <v>305</v>
      </c>
      <c r="D1330" s="2" t="s">
        <v>1773</v>
      </c>
      <c r="E1330" s="2" t="str">
        <f t="shared" si="3"/>
        <v/>
      </c>
    </row>
    <row r="1331">
      <c r="A1331" s="2" t="str">
        <f t="shared" si="1"/>
        <v>07</v>
      </c>
      <c r="B1331" s="2">
        <f t="shared" si="2"/>
        <v>0</v>
      </c>
      <c r="C1331" s="2" t="s">
        <v>305</v>
      </c>
      <c r="D1331" s="2" t="s">
        <v>1774</v>
      </c>
      <c r="E1331" s="2" t="str">
        <f t="shared" si="3"/>
        <v/>
      </c>
    </row>
    <row r="1332">
      <c r="A1332" s="2" t="str">
        <f t="shared" si="1"/>
        <v>08</v>
      </c>
      <c r="B1332" s="2">
        <f t="shared" si="2"/>
        <v>0</v>
      </c>
      <c r="C1332" s="2" t="s">
        <v>305</v>
      </c>
      <c r="D1332" s="2" t="s">
        <v>1775</v>
      </c>
      <c r="E1332" s="2" t="str">
        <f t="shared" si="3"/>
        <v/>
      </c>
    </row>
    <row r="1333">
      <c r="A1333" s="2" t="str">
        <f t="shared" si="1"/>
        <v>09</v>
      </c>
      <c r="B1333" s="2">
        <f t="shared" si="2"/>
        <v>0</v>
      </c>
      <c r="C1333" s="2" t="s">
        <v>305</v>
      </c>
      <c r="D1333" s="2" t="s">
        <v>1776</v>
      </c>
      <c r="E1333" s="2" t="str">
        <f t="shared" si="3"/>
        <v/>
      </c>
    </row>
    <row r="1334">
      <c r="A1334" s="2" t="str">
        <f t="shared" si="1"/>
        <v>10</v>
      </c>
      <c r="B1334" s="2">
        <f t="shared" si="2"/>
        <v>0</v>
      </c>
      <c r="C1334" s="2" t="s">
        <v>305</v>
      </c>
      <c r="D1334" s="2" t="s">
        <v>1777</v>
      </c>
      <c r="E1334" s="2" t="str">
        <f t="shared" si="3"/>
        <v/>
      </c>
    </row>
    <row r="1335">
      <c r="A1335" s="2" t="str">
        <f t="shared" si="1"/>
        <v>11</v>
      </c>
      <c r="B1335" s="2">
        <f t="shared" si="2"/>
        <v>0</v>
      </c>
      <c r="C1335" s="2" t="s">
        <v>305</v>
      </c>
      <c r="D1335" s="2" t="s">
        <v>1778</v>
      </c>
      <c r="E1335" s="2" t="str">
        <f t="shared" si="3"/>
        <v/>
      </c>
    </row>
    <row r="1336">
      <c r="A1336" s="2" t="str">
        <f t="shared" si="1"/>
        <v>12</v>
      </c>
      <c r="B1336" s="2">
        <f t="shared" si="2"/>
        <v>0</v>
      </c>
      <c r="C1336" s="2" t="s">
        <v>305</v>
      </c>
      <c r="D1336" s="2" t="s">
        <v>1779</v>
      </c>
      <c r="E1336" s="2" t="str">
        <f t="shared" si="3"/>
        <v/>
      </c>
    </row>
    <row r="1337">
      <c r="A1337" s="2" t="str">
        <f t="shared" si="1"/>
        <v>13</v>
      </c>
      <c r="B1337" s="2">
        <f t="shared" si="2"/>
        <v>0</v>
      </c>
      <c r="C1337" s="2" t="s">
        <v>305</v>
      </c>
      <c r="D1337" s="2" t="s">
        <v>1780</v>
      </c>
      <c r="E1337" s="2" t="str">
        <f t="shared" si="3"/>
        <v/>
      </c>
    </row>
    <row r="1338">
      <c r="A1338" s="2" t="str">
        <f t="shared" si="1"/>
        <v>100</v>
      </c>
      <c r="B1338" s="2">
        <f t="shared" si="2"/>
        <v>0</v>
      </c>
      <c r="C1338" s="2" t="s">
        <v>305</v>
      </c>
      <c r="D1338" s="2" t="s">
        <v>1781</v>
      </c>
      <c r="E1338" s="2">
        <f t="shared" si="3"/>
        <v>0</v>
      </c>
    </row>
    <row r="1339">
      <c r="A1339" s="2" t="str">
        <f t="shared" si="1"/>
        <v>01</v>
      </c>
      <c r="B1339" s="2">
        <f t="shared" si="2"/>
        <v>0</v>
      </c>
      <c r="C1339" s="2" t="s">
        <v>307</v>
      </c>
      <c r="D1339" s="2" t="s">
        <v>1782</v>
      </c>
      <c r="E1339" s="2" t="str">
        <f t="shared" si="3"/>
        <v/>
      </c>
    </row>
    <row r="1340">
      <c r="A1340" s="2" t="str">
        <f t="shared" si="1"/>
        <v>02</v>
      </c>
      <c r="B1340" s="2">
        <f t="shared" si="2"/>
        <v>0</v>
      </c>
      <c r="C1340" s="2" t="s">
        <v>307</v>
      </c>
      <c r="D1340" s="2" t="s">
        <v>1783</v>
      </c>
      <c r="E1340" s="2" t="str">
        <f t="shared" si="3"/>
        <v/>
      </c>
    </row>
    <row r="1341">
      <c r="A1341" s="2" t="str">
        <f t="shared" si="1"/>
        <v>03</v>
      </c>
      <c r="B1341" s="2">
        <f t="shared" si="2"/>
        <v>0</v>
      </c>
      <c r="C1341" s="2" t="s">
        <v>307</v>
      </c>
      <c r="D1341" s="2" t="s">
        <v>1784</v>
      </c>
      <c r="E1341" s="2" t="str">
        <f t="shared" si="3"/>
        <v/>
      </c>
    </row>
    <row r="1342">
      <c r="A1342" s="2" t="str">
        <f t="shared" si="1"/>
        <v>04</v>
      </c>
      <c r="B1342" s="2">
        <f t="shared" si="2"/>
        <v>0</v>
      </c>
      <c r="C1342" s="2" t="s">
        <v>307</v>
      </c>
      <c r="D1342" s="2" t="s">
        <v>1785</v>
      </c>
      <c r="E1342" s="2" t="str">
        <f t="shared" si="3"/>
        <v/>
      </c>
    </row>
    <row r="1343">
      <c r="A1343" s="2" t="str">
        <f t="shared" si="1"/>
        <v>05</v>
      </c>
      <c r="B1343" s="2">
        <f t="shared" si="2"/>
        <v>0</v>
      </c>
      <c r="C1343" s="2" t="s">
        <v>307</v>
      </c>
      <c r="D1343" s="2" t="s">
        <v>1786</v>
      </c>
      <c r="E1343" s="2" t="str">
        <f t="shared" si="3"/>
        <v/>
      </c>
    </row>
    <row r="1344">
      <c r="A1344" s="2" t="str">
        <f t="shared" si="1"/>
        <v>06</v>
      </c>
      <c r="B1344" s="2">
        <f t="shared" si="2"/>
        <v>0</v>
      </c>
      <c r="C1344" s="2" t="s">
        <v>307</v>
      </c>
      <c r="D1344" s="2" t="s">
        <v>1787</v>
      </c>
      <c r="E1344" s="2" t="str">
        <f t="shared" si="3"/>
        <v/>
      </c>
    </row>
    <row r="1345">
      <c r="A1345" s="2" t="str">
        <f t="shared" si="1"/>
        <v>07</v>
      </c>
      <c r="B1345" s="2">
        <f t="shared" si="2"/>
        <v>0</v>
      </c>
      <c r="C1345" s="2" t="s">
        <v>307</v>
      </c>
      <c r="D1345" s="2" t="s">
        <v>1788</v>
      </c>
      <c r="E1345" s="2" t="str">
        <f t="shared" si="3"/>
        <v/>
      </c>
    </row>
    <row r="1346">
      <c r="A1346" s="2" t="str">
        <f t="shared" si="1"/>
        <v>08</v>
      </c>
      <c r="B1346" s="2">
        <f t="shared" si="2"/>
        <v>0</v>
      </c>
      <c r="C1346" s="2" t="s">
        <v>307</v>
      </c>
      <c r="D1346" s="2" t="s">
        <v>1789</v>
      </c>
      <c r="E1346" s="2" t="str">
        <f t="shared" si="3"/>
        <v/>
      </c>
    </row>
    <row r="1347">
      <c r="A1347" s="2" t="str">
        <f t="shared" si="1"/>
        <v>09</v>
      </c>
      <c r="B1347" s="2">
        <f t="shared" si="2"/>
        <v>0</v>
      </c>
      <c r="C1347" s="2" t="s">
        <v>307</v>
      </c>
      <c r="D1347" s="2" t="s">
        <v>1790</v>
      </c>
      <c r="E1347" s="2" t="str">
        <f t="shared" si="3"/>
        <v/>
      </c>
    </row>
    <row r="1348">
      <c r="A1348" s="2" t="str">
        <f t="shared" si="1"/>
        <v>10</v>
      </c>
      <c r="B1348" s="2">
        <f t="shared" si="2"/>
        <v>0</v>
      </c>
      <c r="C1348" s="2" t="s">
        <v>307</v>
      </c>
      <c r="D1348" s="2" t="s">
        <v>1791</v>
      </c>
      <c r="E1348" s="2" t="str">
        <f t="shared" si="3"/>
        <v/>
      </c>
    </row>
    <row r="1349">
      <c r="A1349" s="2" t="str">
        <f t="shared" si="1"/>
        <v>11</v>
      </c>
      <c r="B1349" s="2">
        <f t="shared" si="2"/>
        <v>0</v>
      </c>
      <c r="C1349" s="2" t="s">
        <v>307</v>
      </c>
      <c r="D1349" s="2" t="s">
        <v>1792</v>
      </c>
      <c r="E1349" s="2" t="str">
        <f t="shared" si="3"/>
        <v/>
      </c>
    </row>
    <row r="1350">
      <c r="A1350" s="2" t="str">
        <f t="shared" si="1"/>
        <v>12</v>
      </c>
      <c r="B1350" s="2">
        <f t="shared" si="2"/>
        <v>0</v>
      </c>
      <c r="C1350" s="2" t="s">
        <v>307</v>
      </c>
      <c r="D1350" s="2" t="s">
        <v>1793</v>
      </c>
      <c r="E1350" s="2" t="str">
        <f t="shared" si="3"/>
        <v/>
      </c>
    </row>
    <row r="1351">
      <c r="A1351" s="2" t="str">
        <f t="shared" si="1"/>
        <v>13</v>
      </c>
      <c r="B1351" s="2">
        <f t="shared" si="2"/>
        <v>0</v>
      </c>
      <c r="C1351" s="2" t="s">
        <v>307</v>
      </c>
      <c r="D1351" s="2" t="s">
        <v>1794</v>
      </c>
      <c r="E1351" s="2" t="str">
        <f t="shared" si="3"/>
        <v/>
      </c>
    </row>
    <row r="1352">
      <c r="A1352" s="2" t="str">
        <f t="shared" si="1"/>
        <v>100</v>
      </c>
      <c r="B1352" s="2">
        <f t="shared" si="2"/>
        <v>0</v>
      </c>
      <c r="C1352" s="2" t="s">
        <v>307</v>
      </c>
      <c r="D1352" s="2" t="s">
        <v>1795</v>
      </c>
      <c r="E1352" s="2">
        <f t="shared" si="3"/>
        <v>0</v>
      </c>
    </row>
    <row r="1353">
      <c r="A1353" s="2" t="str">
        <f t="shared" si="1"/>
        <v>01</v>
      </c>
      <c r="B1353" s="2">
        <f t="shared" si="2"/>
        <v>0</v>
      </c>
      <c r="C1353" s="2" t="s">
        <v>309</v>
      </c>
      <c r="D1353" s="2" t="s">
        <v>1796</v>
      </c>
      <c r="E1353" s="2" t="str">
        <f t="shared" si="3"/>
        <v/>
      </c>
    </row>
    <row r="1354">
      <c r="A1354" s="2" t="str">
        <f t="shared" si="1"/>
        <v>02</v>
      </c>
      <c r="B1354" s="2">
        <f t="shared" si="2"/>
        <v>0</v>
      </c>
      <c r="C1354" s="2" t="s">
        <v>309</v>
      </c>
      <c r="D1354" s="2" t="s">
        <v>1797</v>
      </c>
      <c r="E1354" s="2" t="str">
        <f t="shared" si="3"/>
        <v/>
      </c>
    </row>
    <row r="1355">
      <c r="A1355" s="2" t="str">
        <f t="shared" si="1"/>
        <v>03</v>
      </c>
      <c r="B1355" s="2">
        <f t="shared" si="2"/>
        <v>0</v>
      </c>
      <c r="C1355" s="2" t="s">
        <v>309</v>
      </c>
      <c r="D1355" s="2" t="s">
        <v>1798</v>
      </c>
      <c r="E1355" s="2" t="str">
        <f t="shared" si="3"/>
        <v/>
      </c>
    </row>
    <row r="1356">
      <c r="A1356" s="2" t="str">
        <f t="shared" si="1"/>
        <v>04</v>
      </c>
      <c r="B1356" s="2">
        <f t="shared" si="2"/>
        <v>0</v>
      </c>
      <c r="C1356" s="2" t="s">
        <v>309</v>
      </c>
      <c r="D1356" s="2" t="s">
        <v>1799</v>
      </c>
      <c r="E1356" s="2" t="str">
        <f t="shared" si="3"/>
        <v/>
      </c>
    </row>
    <row r="1357">
      <c r="A1357" s="2" t="str">
        <f t="shared" si="1"/>
        <v>05</v>
      </c>
      <c r="B1357" s="2">
        <f t="shared" si="2"/>
        <v>0</v>
      </c>
      <c r="C1357" s="2" t="s">
        <v>309</v>
      </c>
      <c r="D1357" s="2" t="s">
        <v>1800</v>
      </c>
      <c r="E1357" s="2" t="str">
        <f t="shared" si="3"/>
        <v/>
      </c>
    </row>
    <row r="1358">
      <c r="A1358" s="2" t="str">
        <f t="shared" si="1"/>
        <v>06</v>
      </c>
      <c r="B1358" s="2">
        <f t="shared" si="2"/>
        <v>0</v>
      </c>
      <c r="C1358" s="2" t="s">
        <v>309</v>
      </c>
      <c r="D1358" s="2" t="s">
        <v>1801</v>
      </c>
      <c r="E1358" s="2" t="str">
        <f t="shared" si="3"/>
        <v/>
      </c>
    </row>
    <row r="1359">
      <c r="A1359" s="2" t="str">
        <f t="shared" si="1"/>
        <v>07</v>
      </c>
      <c r="B1359" s="2">
        <f t="shared" si="2"/>
        <v>0</v>
      </c>
      <c r="C1359" s="2" t="s">
        <v>309</v>
      </c>
      <c r="D1359" s="2" t="s">
        <v>1802</v>
      </c>
      <c r="E1359" s="2" t="str">
        <f t="shared" si="3"/>
        <v/>
      </c>
    </row>
    <row r="1360">
      <c r="A1360" s="2" t="str">
        <f t="shared" si="1"/>
        <v>08</v>
      </c>
      <c r="B1360" s="2">
        <f t="shared" si="2"/>
        <v>0</v>
      </c>
      <c r="C1360" s="2" t="s">
        <v>309</v>
      </c>
      <c r="D1360" s="2" t="s">
        <v>1803</v>
      </c>
      <c r="E1360" s="2" t="str">
        <f t="shared" si="3"/>
        <v/>
      </c>
    </row>
    <row r="1361">
      <c r="A1361" s="2" t="str">
        <f t="shared" si="1"/>
        <v>09</v>
      </c>
      <c r="B1361" s="2">
        <f t="shared" si="2"/>
        <v>0</v>
      </c>
      <c r="C1361" s="2" t="s">
        <v>309</v>
      </c>
      <c r="D1361" s="2" t="s">
        <v>1804</v>
      </c>
      <c r="E1361" s="2" t="str">
        <f t="shared" si="3"/>
        <v/>
      </c>
    </row>
    <row r="1362">
      <c r="A1362" s="2" t="str">
        <f t="shared" si="1"/>
        <v>10</v>
      </c>
      <c r="B1362" s="2">
        <f t="shared" si="2"/>
        <v>0</v>
      </c>
      <c r="C1362" s="2" t="s">
        <v>309</v>
      </c>
      <c r="D1362" s="2" t="s">
        <v>1805</v>
      </c>
      <c r="E1362" s="2" t="str">
        <f t="shared" si="3"/>
        <v/>
      </c>
    </row>
    <row r="1363">
      <c r="A1363" s="2" t="str">
        <f t="shared" si="1"/>
        <v>11</v>
      </c>
      <c r="B1363" s="2">
        <f t="shared" si="2"/>
        <v>0</v>
      </c>
      <c r="C1363" s="2" t="s">
        <v>309</v>
      </c>
      <c r="D1363" s="2" t="s">
        <v>1806</v>
      </c>
      <c r="E1363" s="2" t="str">
        <f t="shared" si="3"/>
        <v/>
      </c>
    </row>
    <row r="1364">
      <c r="A1364" s="2" t="str">
        <f t="shared" si="1"/>
        <v>12</v>
      </c>
      <c r="B1364" s="2">
        <f t="shared" si="2"/>
        <v>0</v>
      </c>
      <c r="C1364" s="2" t="s">
        <v>309</v>
      </c>
      <c r="D1364" s="2" t="s">
        <v>1807</v>
      </c>
      <c r="E1364" s="2" t="str">
        <f t="shared" si="3"/>
        <v/>
      </c>
    </row>
    <row r="1365">
      <c r="A1365" s="2" t="str">
        <f t="shared" si="1"/>
        <v>13</v>
      </c>
      <c r="B1365" s="2">
        <f t="shared" si="2"/>
        <v>0</v>
      </c>
      <c r="C1365" s="2" t="s">
        <v>309</v>
      </c>
      <c r="D1365" s="2" t="s">
        <v>1808</v>
      </c>
      <c r="E1365" s="2" t="str">
        <f t="shared" si="3"/>
        <v/>
      </c>
    </row>
    <row r="1366">
      <c r="A1366" s="2" t="str">
        <f t="shared" si="1"/>
        <v>100</v>
      </c>
      <c r="B1366" s="2">
        <f t="shared" si="2"/>
        <v>0</v>
      </c>
      <c r="C1366" s="2" t="s">
        <v>309</v>
      </c>
      <c r="D1366" s="2" t="s">
        <v>1809</v>
      </c>
      <c r="E1366" s="2">
        <f t="shared" si="3"/>
        <v>0</v>
      </c>
    </row>
    <row r="1367">
      <c r="A1367" s="2" t="str">
        <f t="shared" si="1"/>
        <v>01</v>
      </c>
      <c r="B1367" s="2">
        <f t="shared" si="2"/>
        <v>0</v>
      </c>
      <c r="C1367" s="2" t="s">
        <v>311</v>
      </c>
      <c r="D1367" s="2" t="s">
        <v>1810</v>
      </c>
      <c r="E1367" s="2" t="str">
        <f t="shared" si="3"/>
        <v/>
      </c>
    </row>
    <row r="1368">
      <c r="A1368" s="2" t="str">
        <f t="shared" si="1"/>
        <v>02</v>
      </c>
      <c r="B1368" s="2">
        <f t="shared" si="2"/>
        <v>0</v>
      </c>
      <c r="C1368" s="2" t="s">
        <v>311</v>
      </c>
      <c r="D1368" s="2" t="s">
        <v>1811</v>
      </c>
      <c r="E1368" s="2" t="str">
        <f t="shared" si="3"/>
        <v/>
      </c>
    </row>
    <row r="1369">
      <c r="A1369" s="2" t="str">
        <f t="shared" si="1"/>
        <v>03</v>
      </c>
      <c r="B1369" s="2">
        <f t="shared" si="2"/>
        <v>0</v>
      </c>
      <c r="C1369" s="2" t="s">
        <v>311</v>
      </c>
      <c r="D1369" s="2" t="s">
        <v>1812</v>
      </c>
      <c r="E1369" s="2" t="str">
        <f t="shared" si="3"/>
        <v/>
      </c>
    </row>
    <row r="1370">
      <c r="A1370" s="2" t="str">
        <f t="shared" si="1"/>
        <v>04</v>
      </c>
      <c r="B1370" s="2">
        <f t="shared" si="2"/>
        <v>0</v>
      </c>
      <c r="C1370" s="2" t="s">
        <v>311</v>
      </c>
      <c r="D1370" s="2" t="s">
        <v>1813</v>
      </c>
      <c r="E1370" s="2" t="str">
        <f t="shared" si="3"/>
        <v/>
      </c>
    </row>
    <row r="1371">
      <c r="A1371" s="2" t="str">
        <f t="shared" si="1"/>
        <v>05</v>
      </c>
      <c r="B1371" s="2">
        <f t="shared" si="2"/>
        <v>0</v>
      </c>
      <c r="C1371" s="2" t="s">
        <v>311</v>
      </c>
      <c r="D1371" s="2" t="s">
        <v>1814</v>
      </c>
      <c r="E1371" s="2" t="str">
        <f t="shared" si="3"/>
        <v/>
      </c>
    </row>
    <row r="1372">
      <c r="A1372" s="2" t="str">
        <f t="shared" si="1"/>
        <v>06</v>
      </c>
      <c r="B1372" s="2">
        <f t="shared" si="2"/>
        <v>0</v>
      </c>
      <c r="C1372" s="2" t="s">
        <v>311</v>
      </c>
      <c r="D1372" s="2" t="s">
        <v>1815</v>
      </c>
      <c r="E1372" s="2" t="str">
        <f t="shared" si="3"/>
        <v/>
      </c>
    </row>
    <row r="1373">
      <c r="A1373" s="2" t="str">
        <f t="shared" si="1"/>
        <v>07</v>
      </c>
      <c r="B1373" s="2">
        <f t="shared" si="2"/>
        <v>0</v>
      </c>
      <c r="C1373" s="2" t="s">
        <v>311</v>
      </c>
      <c r="D1373" s="2" t="s">
        <v>1816</v>
      </c>
      <c r="E1373" s="2" t="str">
        <f t="shared" si="3"/>
        <v/>
      </c>
    </row>
    <row r="1374">
      <c r="A1374" s="2" t="str">
        <f t="shared" si="1"/>
        <v>08</v>
      </c>
      <c r="B1374" s="2">
        <f t="shared" si="2"/>
        <v>0</v>
      </c>
      <c r="C1374" s="2" t="s">
        <v>311</v>
      </c>
      <c r="D1374" s="2" t="s">
        <v>1817</v>
      </c>
      <c r="E1374" s="2" t="str">
        <f t="shared" si="3"/>
        <v/>
      </c>
    </row>
    <row r="1375">
      <c r="A1375" s="2" t="str">
        <f t="shared" si="1"/>
        <v>09</v>
      </c>
      <c r="B1375" s="2">
        <f t="shared" si="2"/>
        <v>0</v>
      </c>
      <c r="C1375" s="2" t="s">
        <v>311</v>
      </c>
      <c r="D1375" s="2" t="s">
        <v>1818</v>
      </c>
      <c r="E1375" s="2" t="str">
        <f t="shared" si="3"/>
        <v/>
      </c>
    </row>
    <row r="1376">
      <c r="A1376" s="2" t="str">
        <f t="shared" si="1"/>
        <v>10</v>
      </c>
      <c r="B1376" s="2">
        <f t="shared" si="2"/>
        <v>0</v>
      </c>
      <c r="C1376" s="2" t="s">
        <v>311</v>
      </c>
      <c r="D1376" s="2" t="s">
        <v>1819</v>
      </c>
      <c r="E1376" s="2" t="str">
        <f t="shared" si="3"/>
        <v/>
      </c>
    </row>
    <row r="1377">
      <c r="A1377" s="2" t="str">
        <f t="shared" si="1"/>
        <v>11</v>
      </c>
      <c r="B1377" s="2">
        <f t="shared" si="2"/>
        <v>0</v>
      </c>
      <c r="C1377" s="2" t="s">
        <v>311</v>
      </c>
      <c r="D1377" s="2" t="s">
        <v>1820</v>
      </c>
      <c r="E1377" s="2" t="str">
        <f t="shared" si="3"/>
        <v/>
      </c>
    </row>
    <row r="1378">
      <c r="A1378" s="2" t="str">
        <f t="shared" si="1"/>
        <v>12</v>
      </c>
      <c r="B1378" s="2">
        <f t="shared" si="2"/>
        <v>0</v>
      </c>
      <c r="C1378" s="2" t="s">
        <v>311</v>
      </c>
      <c r="D1378" s="2" t="s">
        <v>1821</v>
      </c>
      <c r="E1378" s="2" t="str">
        <f t="shared" si="3"/>
        <v/>
      </c>
    </row>
    <row r="1379">
      <c r="A1379" s="2" t="str">
        <f t="shared" si="1"/>
        <v>13</v>
      </c>
      <c r="B1379" s="2">
        <f t="shared" si="2"/>
        <v>0</v>
      </c>
      <c r="C1379" s="2" t="s">
        <v>311</v>
      </c>
      <c r="D1379" s="2" t="s">
        <v>1822</v>
      </c>
      <c r="E1379" s="2" t="str">
        <f t="shared" si="3"/>
        <v/>
      </c>
    </row>
    <row r="1380">
      <c r="A1380" s="2" t="str">
        <f t="shared" si="1"/>
        <v>100</v>
      </c>
      <c r="B1380" s="2">
        <f t="shared" si="2"/>
        <v>0</v>
      </c>
      <c r="C1380" s="2" t="s">
        <v>311</v>
      </c>
      <c r="D1380" s="2" t="s">
        <v>1823</v>
      </c>
      <c r="E1380" s="2">
        <f t="shared" si="3"/>
        <v>0</v>
      </c>
    </row>
    <row r="1381">
      <c r="A1381" s="2" t="str">
        <f t="shared" si="1"/>
        <v>01</v>
      </c>
      <c r="B1381" s="2">
        <f t="shared" si="2"/>
        <v>0</v>
      </c>
      <c r="C1381" s="2" t="s">
        <v>314</v>
      </c>
      <c r="D1381" s="2" t="s">
        <v>1824</v>
      </c>
      <c r="E1381" s="2" t="str">
        <f t="shared" si="3"/>
        <v/>
      </c>
    </row>
    <row r="1382">
      <c r="A1382" s="2" t="str">
        <f t="shared" si="1"/>
        <v>02</v>
      </c>
      <c r="B1382" s="2">
        <f t="shared" si="2"/>
        <v>0</v>
      </c>
      <c r="C1382" s="2" t="s">
        <v>314</v>
      </c>
      <c r="D1382" s="2" t="s">
        <v>1825</v>
      </c>
      <c r="E1382" s="2" t="str">
        <f t="shared" si="3"/>
        <v/>
      </c>
    </row>
    <row r="1383">
      <c r="A1383" s="2" t="str">
        <f t="shared" si="1"/>
        <v>03</v>
      </c>
      <c r="B1383" s="2">
        <f t="shared" si="2"/>
        <v>0</v>
      </c>
      <c r="C1383" s="2" t="s">
        <v>314</v>
      </c>
      <c r="D1383" s="2" t="s">
        <v>1826</v>
      </c>
      <c r="E1383" s="2" t="str">
        <f t="shared" si="3"/>
        <v/>
      </c>
    </row>
    <row r="1384">
      <c r="A1384" s="2" t="str">
        <f t="shared" si="1"/>
        <v>04</v>
      </c>
      <c r="B1384" s="2">
        <f t="shared" si="2"/>
        <v>0</v>
      </c>
      <c r="C1384" s="2" t="s">
        <v>314</v>
      </c>
      <c r="D1384" s="2" t="s">
        <v>1827</v>
      </c>
      <c r="E1384" s="2" t="str">
        <f t="shared" si="3"/>
        <v/>
      </c>
    </row>
    <row r="1385">
      <c r="A1385" s="2" t="str">
        <f t="shared" si="1"/>
        <v>05</v>
      </c>
      <c r="B1385" s="2">
        <f t="shared" si="2"/>
        <v>0</v>
      </c>
      <c r="C1385" s="2" t="s">
        <v>314</v>
      </c>
      <c r="D1385" s="2" t="s">
        <v>1828</v>
      </c>
      <c r="E1385" s="2" t="str">
        <f t="shared" si="3"/>
        <v/>
      </c>
    </row>
    <row r="1386">
      <c r="A1386" s="2" t="str">
        <f t="shared" si="1"/>
        <v>06</v>
      </c>
      <c r="B1386" s="2">
        <f t="shared" si="2"/>
        <v>0</v>
      </c>
      <c r="C1386" s="2" t="s">
        <v>314</v>
      </c>
      <c r="D1386" s="2" t="s">
        <v>1829</v>
      </c>
      <c r="E1386" s="2" t="str">
        <f t="shared" si="3"/>
        <v/>
      </c>
    </row>
    <row r="1387">
      <c r="A1387" s="2" t="str">
        <f t="shared" si="1"/>
        <v>07</v>
      </c>
      <c r="B1387" s="2">
        <f t="shared" si="2"/>
        <v>0</v>
      </c>
      <c r="C1387" s="2" t="s">
        <v>314</v>
      </c>
      <c r="D1387" s="2" t="s">
        <v>1830</v>
      </c>
      <c r="E1387" s="2" t="str">
        <f t="shared" si="3"/>
        <v/>
      </c>
    </row>
    <row r="1388">
      <c r="A1388" s="2" t="str">
        <f t="shared" si="1"/>
        <v>08</v>
      </c>
      <c r="B1388" s="2">
        <f t="shared" si="2"/>
        <v>0</v>
      </c>
      <c r="C1388" s="2" t="s">
        <v>314</v>
      </c>
      <c r="D1388" s="2" t="s">
        <v>1831</v>
      </c>
      <c r="E1388" s="2" t="str">
        <f t="shared" si="3"/>
        <v/>
      </c>
    </row>
    <row r="1389">
      <c r="A1389" s="2" t="str">
        <f t="shared" si="1"/>
        <v>09</v>
      </c>
      <c r="B1389" s="2">
        <f t="shared" si="2"/>
        <v>0</v>
      </c>
      <c r="C1389" s="2" t="s">
        <v>314</v>
      </c>
      <c r="D1389" s="2" t="s">
        <v>1832</v>
      </c>
      <c r="E1389" s="2" t="str">
        <f t="shared" si="3"/>
        <v/>
      </c>
    </row>
    <row r="1390">
      <c r="A1390" s="2" t="str">
        <f t="shared" si="1"/>
        <v>10</v>
      </c>
      <c r="B1390" s="2">
        <f t="shared" si="2"/>
        <v>0</v>
      </c>
      <c r="C1390" s="2" t="s">
        <v>314</v>
      </c>
      <c r="D1390" s="2" t="s">
        <v>1833</v>
      </c>
      <c r="E1390" s="2" t="str">
        <f t="shared" si="3"/>
        <v/>
      </c>
    </row>
    <row r="1391">
      <c r="A1391" s="2" t="str">
        <f t="shared" si="1"/>
        <v>11</v>
      </c>
      <c r="B1391" s="2">
        <f t="shared" si="2"/>
        <v>0</v>
      </c>
      <c r="C1391" s="2" t="s">
        <v>314</v>
      </c>
      <c r="D1391" s="2" t="s">
        <v>1834</v>
      </c>
      <c r="E1391" s="2" t="str">
        <f t="shared" si="3"/>
        <v/>
      </c>
    </row>
    <row r="1392">
      <c r="A1392" s="2" t="str">
        <f t="shared" si="1"/>
        <v>12</v>
      </c>
      <c r="B1392" s="2">
        <f t="shared" si="2"/>
        <v>0</v>
      </c>
      <c r="C1392" s="2" t="s">
        <v>314</v>
      </c>
      <c r="D1392" s="2" t="s">
        <v>1835</v>
      </c>
      <c r="E1392" s="2" t="str">
        <f t="shared" si="3"/>
        <v/>
      </c>
    </row>
    <row r="1393">
      <c r="A1393" s="2" t="str">
        <f t="shared" si="1"/>
        <v>13</v>
      </c>
      <c r="B1393" s="2">
        <f t="shared" si="2"/>
        <v>0</v>
      </c>
      <c r="C1393" s="2" t="s">
        <v>314</v>
      </c>
      <c r="D1393" s="2" t="s">
        <v>1836</v>
      </c>
      <c r="E1393" s="2" t="str">
        <f t="shared" si="3"/>
        <v/>
      </c>
    </row>
    <row r="1394">
      <c r="A1394" s="2" t="str">
        <f t="shared" si="1"/>
        <v>100</v>
      </c>
      <c r="B1394" s="2">
        <f t="shared" si="2"/>
        <v>0</v>
      </c>
      <c r="C1394" s="2" t="s">
        <v>314</v>
      </c>
      <c r="D1394" s="2" t="s">
        <v>1837</v>
      </c>
      <c r="E1394" s="2">
        <f t="shared" si="3"/>
        <v>0</v>
      </c>
    </row>
    <row r="1395">
      <c r="A1395" s="2" t="str">
        <f t="shared" si="1"/>
        <v>01</v>
      </c>
      <c r="B1395" s="2">
        <f t="shared" si="2"/>
        <v>0</v>
      </c>
      <c r="C1395" s="2" t="s">
        <v>316</v>
      </c>
      <c r="D1395" s="2" t="s">
        <v>1838</v>
      </c>
      <c r="E1395" s="2" t="str">
        <f t="shared" si="3"/>
        <v/>
      </c>
    </row>
    <row r="1396">
      <c r="A1396" s="2" t="str">
        <f t="shared" si="1"/>
        <v>02</v>
      </c>
      <c r="B1396" s="2">
        <f t="shared" si="2"/>
        <v>0</v>
      </c>
      <c r="C1396" s="2" t="s">
        <v>316</v>
      </c>
      <c r="D1396" s="2" t="s">
        <v>1839</v>
      </c>
      <c r="E1396" s="2" t="str">
        <f t="shared" si="3"/>
        <v/>
      </c>
    </row>
    <row r="1397">
      <c r="A1397" s="2" t="str">
        <f t="shared" si="1"/>
        <v>03</v>
      </c>
      <c r="B1397" s="2">
        <f t="shared" si="2"/>
        <v>0</v>
      </c>
      <c r="C1397" s="2" t="s">
        <v>316</v>
      </c>
      <c r="D1397" s="2" t="s">
        <v>1840</v>
      </c>
      <c r="E1397" s="2" t="str">
        <f t="shared" si="3"/>
        <v/>
      </c>
    </row>
    <row r="1398">
      <c r="A1398" s="2" t="str">
        <f t="shared" si="1"/>
        <v>04</v>
      </c>
      <c r="B1398" s="2">
        <f t="shared" si="2"/>
        <v>0</v>
      </c>
      <c r="C1398" s="2" t="s">
        <v>316</v>
      </c>
      <c r="D1398" s="2" t="s">
        <v>1841</v>
      </c>
      <c r="E1398" s="2" t="str">
        <f t="shared" si="3"/>
        <v/>
      </c>
    </row>
    <row r="1399">
      <c r="A1399" s="2" t="str">
        <f t="shared" si="1"/>
        <v>05</v>
      </c>
      <c r="B1399" s="2">
        <f t="shared" si="2"/>
        <v>0</v>
      </c>
      <c r="C1399" s="2" t="s">
        <v>316</v>
      </c>
      <c r="D1399" s="2" t="s">
        <v>1842</v>
      </c>
      <c r="E1399" s="2" t="str">
        <f t="shared" si="3"/>
        <v/>
      </c>
    </row>
    <row r="1400">
      <c r="A1400" s="2" t="str">
        <f t="shared" si="1"/>
        <v>06</v>
      </c>
      <c r="B1400" s="2">
        <f t="shared" si="2"/>
        <v>0</v>
      </c>
      <c r="C1400" s="2" t="s">
        <v>316</v>
      </c>
      <c r="D1400" s="2" t="s">
        <v>1843</v>
      </c>
      <c r="E1400" s="2" t="str">
        <f t="shared" si="3"/>
        <v/>
      </c>
    </row>
    <row r="1401">
      <c r="A1401" s="2" t="str">
        <f t="shared" si="1"/>
        <v>07</v>
      </c>
      <c r="B1401" s="2">
        <f t="shared" si="2"/>
        <v>0</v>
      </c>
      <c r="C1401" s="2" t="s">
        <v>316</v>
      </c>
      <c r="D1401" s="2" t="s">
        <v>1844</v>
      </c>
      <c r="E1401" s="2" t="str">
        <f t="shared" si="3"/>
        <v/>
      </c>
    </row>
    <row r="1402">
      <c r="A1402" s="2" t="str">
        <f t="shared" si="1"/>
        <v>08</v>
      </c>
      <c r="B1402" s="2">
        <f t="shared" si="2"/>
        <v>0</v>
      </c>
      <c r="C1402" s="2" t="s">
        <v>316</v>
      </c>
      <c r="D1402" s="2" t="s">
        <v>1845</v>
      </c>
      <c r="E1402" s="2" t="str">
        <f t="shared" si="3"/>
        <v/>
      </c>
    </row>
    <row r="1403">
      <c r="A1403" s="2" t="str">
        <f t="shared" si="1"/>
        <v>09</v>
      </c>
      <c r="B1403" s="2">
        <f t="shared" si="2"/>
        <v>0</v>
      </c>
      <c r="C1403" s="2" t="s">
        <v>316</v>
      </c>
      <c r="D1403" s="2" t="s">
        <v>1846</v>
      </c>
      <c r="E1403" s="2" t="str">
        <f t="shared" si="3"/>
        <v/>
      </c>
    </row>
    <row r="1404">
      <c r="A1404" s="2" t="str">
        <f t="shared" si="1"/>
        <v>10</v>
      </c>
      <c r="B1404" s="2">
        <f t="shared" si="2"/>
        <v>0</v>
      </c>
      <c r="C1404" s="2" t="s">
        <v>316</v>
      </c>
      <c r="D1404" s="2" t="s">
        <v>1847</v>
      </c>
      <c r="E1404" s="2" t="str">
        <f t="shared" si="3"/>
        <v/>
      </c>
    </row>
    <row r="1405">
      <c r="A1405" s="2" t="str">
        <f t="shared" si="1"/>
        <v>11</v>
      </c>
      <c r="B1405" s="2">
        <f t="shared" si="2"/>
        <v>0</v>
      </c>
      <c r="C1405" s="2" t="s">
        <v>316</v>
      </c>
      <c r="D1405" s="2" t="s">
        <v>1848</v>
      </c>
      <c r="E1405" s="2" t="str">
        <f t="shared" si="3"/>
        <v/>
      </c>
    </row>
    <row r="1406">
      <c r="A1406" s="2" t="str">
        <f t="shared" si="1"/>
        <v>12</v>
      </c>
      <c r="B1406" s="2">
        <f t="shared" si="2"/>
        <v>0</v>
      </c>
      <c r="C1406" s="2" t="s">
        <v>316</v>
      </c>
      <c r="D1406" s="2" t="s">
        <v>1849</v>
      </c>
      <c r="E1406" s="2" t="str">
        <f t="shared" si="3"/>
        <v/>
      </c>
    </row>
    <row r="1407">
      <c r="A1407" s="2" t="str">
        <f t="shared" si="1"/>
        <v>13</v>
      </c>
      <c r="B1407" s="2">
        <f t="shared" si="2"/>
        <v>0</v>
      </c>
      <c r="C1407" s="2" t="s">
        <v>316</v>
      </c>
      <c r="D1407" s="2" t="s">
        <v>1850</v>
      </c>
      <c r="E1407" s="2" t="str">
        <f t="shared" si="3"/>
        <v/>
      </c>
    </row>
    <row r="1408">
      <c r="A1408" s="2" t="str">
        <f t="shared" si="1"/>
        <v>100</v>
      </c>
      <c r="B1408" s="2">
        <f t="shared" si="2"/>
        <v>0</v>
      </c>
      <c r="C1408" s="2" t="s">
        <v>316</v>
      </c>
      <c r="D1408" s="2" t="s">
        <v>1851</v>
      </c>
      <c r="E1408" s="2">
        <f t="shared" si="3"/>
        <v>0</v>
      </c>
    </row>
    <row r="1409">
      <c r="A1409" s="2" t="str">
        <f t="shared" si="1"/>
        <v>01</v>
      </c>
      <c r="B1409" s="2">
        <f t="shared" si="2"/>
        <v>0</v>
      </c>
      <c r="C1409" s="2" t="s">
        <v>318</v>
      </c>
      <c r="D1409" s="2" t="s">
        <v>1852</v>
      </c>
      <c r="E1409" s="2" t="str">
        <f t="shared" si="3"/>
        <v/>
      </c>
    </row>
    <row r="1410">
      <c r="A1410" s="2" t="str">
        <f t="shared" si="1"/>
        <v>02</v>
      </c>
      <c r="B1410" s="2">
        <f t="shared" si="2"/>
        <v>0</v>
      </c>
      <c r="C1410" s="2" t="s">
        <v>318</v>
      </c>
      <c r="D1410" s="2" t="s">
        <v>1853</v>
      </c>
      <c r="E1410" s="2" t="str">
        <f t="shared" si="3"/>
        <v/>
      </c>
    </row>
    <row r="1411">
      <c r="A1411" s="2" t="str">
        <f t="shared" si="1"/>
        <v>03</v>
      </c>
      <c r="B1411" s="2">
        <f t="shared" si="2"/>
        <v>0</v>
      </c>
      <c r="C1411" s="2" t="s">
        <v>318</v>
      </c>
      <c r="D1411" s="2" t="s">
        <v>1854</v>
      </c>
      <c r="E1411" s="2" t="str">
        <f t="shared" si="3"/>
        <v/>
      </c>
    </row>
    <row r="1412">
      <c r="A1412" s="2" t="str">
        <f t="shared" si="1"/>
        <v>04</v>
      </c>
      <c r="B1412" s="2">
        <f t="shared" si="2"/>
        <v>0</v>
      </c>
      <c r="C1412" s="2" t="s">
        <v>318</v>
      </c>
      <c r="D1412" s="2" t="s">
        <v>1855</v>
      </c>
      <c r="E1412" s="2" t="str">
        <f t="shared" si="3"/>
        <v/>
      </c>
    </row>
    <row r="1413">
      <c r="A1413" s="2" t="str">
        <f t="shared" si="1"/>
        <v>05</v>
      </c>
      <c r="B1413" s="2">
        <f t="shared" si="2"/>
        <v>0</v>
      </c>
      <c r="C1413" s="2" t="s">
        <v>318</v>
      </c>
      <c r="D1413" s="2" t="s">
        <v>1856</v>
      </c>
      <c r="E1413" s="2" t="str">
        <f t="shared" si="3"/>
        <v/>
      </c>
    </row>
    <row r="1414">
      <c r="A1414" s="2" t="str">
        <f t="shared" si="1"/>
        <v>06</v>
      </c>
      <c r="B1414" s="2">
        <f t="shared" si="2"/>
        <v>0</v>
      </c>
      <c r="C1414" s="2" t="s">
        <v>318</v>
      </c>
      <c r="D1414" s="2" t="s">
        <v>1857</v>
      </c>
      <c r="E1414" s="2" t="str">
        <f t="shared" si="3"/>
        <v/>
      </c>
    </row>
    <row r="1415">
      <c r="A1415" s="2" t="str">
        <f t="shared" si="1"/>
        <v>07</v>
      </c>
      <c r="B1415" s="2">
        <f t="shared" si="2"/>
        <v>0</v>
      </c>
      <c r="C1415" s="2" t="s">
        <v>318</v>
      </c>
      <c r="D1415" s="2" t="s">
        <v>1858</v>
      </c>
      <c r="E1415" s="2" t="str">
        <f t="shared" si="3"/>
        <v/>
      </c>
    </row>
    <row r="1416">
      <c r="A1416" s="2" t="str">
        <f t="shared" si="1"/>
        <v>08</v>
      </c>
      <c r="B1416" s="2">
        <f t="shared" si="2"/>
        <v>0</v>
      </c>
      <c r="C1416" s="2" t="s">
        <v>318</v>
      </c>
      <c r="D1416" s="2" t="s">
        <v>1859</v>
      </c>
      <c r="E1416" s="2" t="str">
        <f t="shared" si="3"/>
        <v/>
      </c>
    </row>
    <row r="1417">
      <c r="A1417" s="2" t="str">
        <f t="shared" si="1"/>
        <v>09</v>
      </c>
      <c r="B1417" s="2">
        <f t="shared" si="2"/>
        <v>0</v>
      </c>
      <c r="C1417" s="2" t="s">
        <v>318</v>
      </c>
      <c r="D1417" s="2" t="s">
        <v>1860</v>
      </c>
      <c r="E1417" s="2" t="str">
        <f t="shared" si="3"/>
        <v/>
      </c>
    </row>
    <row r="1418">
      <c r="A1418" s="2" t="str">
        <f t="shared" si="1"/>
        <v>10</v>
      </c>
      <c r="B1418" s="2">
        <f t="shared" si="2"/>
        <v>0</v>
      </c>
      <c r="C1418" s="2" t="s">
        <v>318</v>
      </c>
      <c r="D1418" s="2" t="s">
        <v>1861</v>
      </c>
      <c r="E1418" s="2" t="str">
        <f t="shared" si="3"/>
        <v/>
      </c>
    </row>
    <row r="1419">
      <c r="A1419" s="2" t="str">
        <f t="shared" si="1"/>
        <v>11</v>
      </c>
      <c r="B1419" s="2">
        <f t="shared" si="2"/>
        <v>0</v>
      </c>
      <c r="C1419" s="2" t="s">
        <v>318</v>
      </c>
      <c r="D1419" s="2" t="s">
        <v>1862</v>
      </c>
      <c r="E1419" s="2" t="str">
        <f t="shared" si="3"/>
        <v/>
      </c>
    </row>
    <row r="1420">
      <c r="A1420" s="2" t="str">
        <f t="shared" si="1"/>
        <v>12</v>
      </c>
      <c r="B1420" s="2">
        <f t="shared" si="2"/>
        <v>0</v>
      </c>
      <c r="C1420" s="2" t="s">
        <v>318</v>
      </c>
      <c r="D1420" s="2" t="s">
        <v>1863</v>
      </c>
      <c r="E1420" s="2" t="str">
        <f t="shared" si="3"/>
        <v/>
      </c>
    </row>
    <row r="1421">
      <c r="A1421" s="2" t="str">
        <f t="shared" si="1"/>
        <v>13</v>
      </c>
      <c r="B1421" s="2">
        <f t="shared" si="2"/>
        <v>0</v>
      </c>
      <c r="C1421" s="2" t="s">
        <v>318</v>
      </c>
      <c r="D1421" s="2" t="s">
        <v>1864</v>
      </c>
      <c r="E1421" s="2" t="str">
        <f t="shared" si="3"/>
        <v/>
      </c>
    </row>
    <row r="1422">
      <c r="A1422" s="2" t="str">
        <f t="shared" si="1"/>
        <v>100</v>
      </c>
      <c r="B1422" s="2">
        <f t="shared" si="2"/>
        <v>0</v>
      </c>
      <c r="C1422" s="2" t="s">
        <v>318</v>
      </c>
      <c r="D1422" s="2" t="s">
        <v>1865</v>
      </c>
      <c r="E1422" s="2">
        <f t="shared" si="3"/>
        <v>0</v>
      </c>
    </row>
    <row r="1423">
      <c r="A1423" s="2" t="str">
        <f t="shared" si="1"/>
        <v>01</v>
      </c>
      <c r="B1423" s="2">
        <f t="shared" si="2"/>
        <v>0</v>
      </c>
      <c r="C1423" s="2" t="s">
        <v>321</v>
      </c>
      <c r="D1423" s="2" t="s">
        <v>1866</v>
      </c>
      <c r="E1423" s="2" t="str">
        <f t="shared" si="3"/>
        <v/>
      </c>
    </row>
    <row r="1424">
      <c r="A1424" s="2" t="str">
        <f t="shared" si="1"/>
        <v>02</v>
      </c>
      <c r="B1424" s="2">
        <f t="shared" si="2"/>
        <v>0</v>
      </c>
      <c r="C1424" s="2" t="s">
        <v>321</v>
      </c>
      <c r="D1424" s="2" t="s">
        <v>1867</v>
      </c>
      <c r="E1424" s="2" t="str">
        <f t="shared" si="3"/>
        <v/>
      </c>
    </row>
    <row r="1425">
      <c r="A1425" s="2" t="str">
        <f t="shared" si="1"/>
        <v>03</v>
      </c>
      <c r="B1425" s="2">
        <f t="shared" si="2"/>
        <v>0</v>
      </c>
      <c r="C1425" s="2" t="s">
        <v>321</v>
      </c>
      <c r="D1425" s="2" t="s">
        <v>1868</v>
      </c>
      <c r="E1425" s="2" t="str">
        <f t="shared" si="3"/>
        <v/>
      </c>
    </row>
    <row r="1426">
      <c r="A1426" s="2" t="str">
        <f t="shared" si="1"/>
        <v>04</v>
      </c>
      <c r="B1426" s="2">
        <f t="shared" si="2"/>
        <v>0</v>
      </c>
      <c r="C1426" s="2" t="s">
        <v>321</v>
      </c>
      <c r="D1426" s="2" t="s">
        <v>1869</v>
      </c>
      <c r="E1426" s="2" t="str">
        <f t="shared" si="3"/>
        <v/>
      </c>
    </row>
    <row r="1427">
      <c r="A1427" s="2" t="str">
        <f t="shared" si="1"/>
        <v>05</v>
      </c>
      <c r="B1427" s="2">
        <f t="shared" si="2"/>
        <v>0</v>
      </c>
      <c r="C1427" s="2" t="s">
        <v>321</v>
      </c>
      <c r="D1427" s="2" t="s">
        <v>1870</v>
      </c>
      <c r="E1427" s="2" t="str">
        <f t="shared" si="3"/>
        <v/>
      </c>
    </row>
    <row r="1428">
      <c r="A1428" s="2" t="str">
        <f t="shared" si="1"/>
        <v>06</v>
      </c>
      <c r="B1428" s="2">
        <f t="shared" si="2"/>
        <v>0</v>
      </c>
      <c r="C1428" s="2" t="s">
        <v>321</v>
      </c>
      <c r="D1428" s="2" t="s">
        <v>1871</v>
      </c>
      <c r="E1428" s="2" t="str">
        <f t="shared" si="3"/>
        <v/>
      </c>
    </row>
    <row r="1429">
      <c r="A1429" s="2" t="str">
        <f t="shared" si="1"/>
        <v>07</v>
      </c>
      <c r="B1429" s="2">
        <f t="shared" si="2"/>
        <v>0</v>
      </c>
      <c r="C1429" s="2" t="s">
        <v>321</v>
      </c>
      <c r="D1429" s="2" t="s">
        <v>1872</v>
      </c>
      <c r="E1429" s="2" t="str">
        <f t="shared" si="3"/>
        <v/>
      </c>
    </row>
    <row r="1430">
      <c r="A1430" s="2" t="str">
        <f t="shared" si="1"/>
        <v>08</v>
      </c>
      <c r="B1430" s="2">
        <f t="shared" si="2"/>
        <v>0</v>
      </c>
      <c r="C1430" s="2" t="s">
        <v>321</v>
      </c>
      <c r="D1430" s="2" t="s">
        <v>1873</v>
      </c>
      <c r="E1430" s="2" t="str">
        <f t="shared" si="3"/>
        <v/>
      </c>
    </row>
    <row r="1431">
      <c r="A1431" s="2" t="str">
        <f t="shared" si="1"/>
        <v>09</v>
      </c>
      <c r="B1431" s="2">
        <f t="shared" si="2"/>
        <v>0</v>
      </c>
      <c r="C1431" s="2" t="s">
        <v>321</v>
      </c>
      <c r="D1431" s="2" t="s">
        <v>1874</v>
      </c>
      <c r="E1431" s="2" t="str">
        <f t="shared" si="3"/>
        <v/>
      </c>
    </row>
    <row r="1432">
      <c r="A1432" s="2" t="str">
        <f t="shared" si="1"/>
        <v>10</v>
      </c>
      <c r="B1432" s="2">
        <f t="shared" si="2"/>
        <v>0</v>
      </c>
      <c r="C1432" s="2" t="s">
        <v>321</v>
      </c>
      <c r="D1432" s="2" t="s">
        <v>1875</v>
      </c>
      <c r="E1432" s="2" t="str">
        <f t="shared" si="3"/>
        <v/>
      </c>
    </row>
    <row r="1433">
      <c r="A1433" s="2" t="str">
        <f t="shared" si="1"/>
        <v>11</v>
      </c>
      <c r="B1433" s="2">
        <f t="shared" si="2"/>
        <v>0</v>
      </c>
      <c r="C1433" s="2" t="s">
        <v>321</v>
      </c>
      <c r="D1433" s="2" t="s">
        <v>1876</v>
      </c>
      <c r="E1433" s="2" t="str">
        <f t="shared" si="3"/>
        <v/>
      </c>
    </row>
    <row r="1434">
      <c r="A1434" s="2" t="str">
        <f t="shared" si="1"/>
        <v>12</v>
      </c>
      <c r="B1434" s="2">
        <f t="shared" si="2"/>
        <v>0</v>
      </c>
      <c r="C1434" s="2" t="s">
        <v>321</v>
      </c>
      <c r="D1434" s="2" t="s">
        <v>1877</v>
      </c>
      <c r="E1434" s="2" t="str">
        <f t="shared" si="3"/>
        <v/>
      </c>
    </row>
    <row r="1435">
      <c r="A1435" s="2" t="str">
        <f t="shared" si="1"/>
        <v>13</v>
      </c>
      <c r="B1435" s="2">
        <f t="shared" si="2"/>
        <v>0</v>
      </c>
      <c r="C1435" s="2" t="s">
        <v>321</v>
      </c>
      <c r="D1435" s="2" t="s">
        <v>1878</v>
      </c>
      <c r="E1435" s="2" t="str">
        <f t="shared" si="3"/>
        <v/>
      </c>
    </row>
    <row r="1436">
      <c r="A1436" s="2" t="str">
        <f t="shared" si="1"/>
        <v>100</v>
      </c>
      <c r="B1436" s="2">
        <f t="shared" si="2"/>
        <v>0</v>
      </c>
      <c r="C1436" s="2" t="s">
        <v>321</v>
      </c>
      <c r="D1436" s="2" t="s">
        <v>1879</v>
      </c>
      <c r="E1436" s="2">
        <f t="shared" si="3"/>
        <v>0</v>
      </c>
    </row>
    <row r="1437">
      <c r="A1437" s="2" t="str">
        <f t="shared" si="1"/>
        <v>01</v>
      </c>
      <c r="B1437" s="2">
        <f t="shared" si="2"/>
        <v>0</v>
      </c>
      <c r="C1437" s="2" t="s">
        <v>324</v>
      </c>
      <c r="D1437" s="2" t="s">
        <v>1880</v>
      </c>
      <c r="E1437" s="2" t="str">
        <f t="shared" si="3"/>
        <v/>
      </c>
    </row>
    <row r="1438">
      <c r="A1438" s="2" t="str">
        <f t="shared" si="1"/>
        <v>02</v>
      </c>
      <c r="B1438" s="2">
        <f t="shared" si="2"/>
        <v>0</v>
      </c>
      <c r="C1438" s="2" t="s">
        <v>324</v>
      </c>
      <c r="D1438" s="2" t="s">
        <v>1881</v>
      </c>
      <c r="E1438" s="2" t="str">
        <f t="shared" si="3"/>
        <v/>
      </c>
    </row>
    <row r="1439">
      <c r="A1439" s="2" t="str">
        <f t="shared" si="1"/>
        <v>03</v>
      </c>
      <c r="B1439" s="2">
        <f t="shared" si="2"/>
        <v>0</v>
      </c>
      <c r="C1439" s="2" t="s">
        <v>324</v>
      </c>
      <c r="D1439" s="2" t="s">
        <v>1882</v>
      </c>
      <c r="E1439" s="2" t="str">
        <f t="shared" si="3"/>
        <v/>
      </c>
    </row>
    <row r="1440">
      <c r="A1440" s="2" t="str">
        <f t="shared" si="1"/>
        <v>04</v>
      </c>
      <c r="B1440" s="2">
        <f t="shared" si="2"/>
        <v>0</v>
      </c>
      <c r="C1440" s="2" t="s">
        <v>324</v>
      </c>
      <c r="D1440" s="2" t="s">
        <v>1883</v>
      </c>
      <c r="E1440" s="2" t="str">
        <f t="shared" si="3"/>
        <v/>
      </c>
    </row>
    <row r="1441">
      <c r="A1441" s="2" t="str">
        <f t="shared" si="1"/>
        <v>05</v>
      </c>
      <c r="B1441" s="2">
        <f t="shared" si="2"/>
        <v>0</v>
      </c>
      <c r="C1441" s="2" t="s">
        <v>324</v>
      </c>
      <c r="D1441" s="2" t="s">
        <v>1884</v>
      </c>
      <c r="E1441" s="2" t="str">
        <f t="shared" si="3"/>
        <v/>
      </c>
    </row>
    <row r="1442">
      <c r="A1442" s="2" t="str">
        <f t="shared" si="1"/>
        <v>06</v>
      </c>
      <c r="B1442" s="2">
        <f t="shared" si="2"/>
        <v>0</v>
      </c>
      <c r="C1442" s="2" t="s">
        <v>324</v>
      </c>
      <c r="D1442" s="2" t="s">
        <v>1885</v>
      </c>
      <c r="E1442" s="2" t="str">
        <f t="shared" si="3"/>
        <v/>
      </c>
    </row>
    <row r="1443">
      <c r="A1443" s="2" t="str">
        <f t="shared" si="1"/>
        <v>07</v>
      </c>
      <c r="B1443" s="2">
        <f t="shared" si="2"/>
        <v>0</v>
      </c>
      <c r="C1443" s="2" t="s">
        <v>324</v>
      </c>
      <c r="D1443" s="2" t="s">
        <v>1886</v>
      </c>
      <c r="E1443" s="2" t="str">
        <f t="shared" si="3"/>
        <v/>
      </c>
    </row>
    <row r="1444">
      <c r="A1444" s="2" t="str">
        <f t="shared" si="1"/>
        <v>08</v>
      </c>
      <c r="B1444" s="2">
        <f t="shared" si="2"/>
        <v>0</v>
      </c>
      <c r="C1444" s="2" t="s">
        <v>324</v>
      </c>
      <c r="D1444" s="2" t="s">
        <v>1887</v>
      </c>
      <c r="E1444" s="2" t="str">
        <f t="shared" si="3"/>
        <v/>
      </c>
    </row>
    <row r="1445">
      <c r="A1445" s="2" t="str">
        <f t="shared" si="1"/>
        <v>09</v>
      </c>
      <c r="B1445" s="2">
        <f t="shared" si="2"/>
        <v>0</v>
      </c>
      <c r="C1445" s="2" t="s">
        <v>324</v>
      </c>
      <c r="D1445" s="2" t="s">
        <v>1888</v>
      </c>
      <c r="E1445" s="2" t="str">
        <f t="shared" si="3"/>
        <v/>
      </c>
    </row>
    <row r="1446">
      <c r="A1446" s="2" t="str">
        <f t="shared" si="1"/>
        <v>10</v>
      </c>
      <c r="B1446" s="2">
        <f t="shared" si="2"/>
        <v>0</v>
      </c>
      <c r="C1446" s="2" t="s">
        <v>324</v>
      </c>
      <c r="D1446" s="2" t="s">
        <v>1889</v>
      </c>
      <c r="E1446" s="2" t="str">
        <f t="shared" si="3"/>
        <v/>
      </c>
    </row>
    <row r="1447">
      <c r="A1447" s="2" t="str">
        <f t="shared" si="1"/>
        <v>11</v>
      </c>
      <c r="B1447" s="2">
        <f t="shared" si="2"/>
        <v>0</v>
      </c>
      <c r="C1447" s="2" t="s">
        <v>324</v>
      </c>
      <c r="D1447" s="2" t="s">
        <v>1890</v>
      </c>
      <c r="E1447" s="2" t="str">
        <f t="shared" si="3"/>
        <v/>
      </c>
    </row>
    <row r="1448">
      <c r="A1448" s="2" t="str">
        <f t="shared" si="1"/>
        <v>12</v>
      </c>
      <c r="B1448" s="2">
        <f t="shared" si="2"/>
        <v>0</v>
      </c>
      <c r="C1448" s="2" t="s">
        <v>324</v>
      </c>
      <c r="D1448" s="2" t="s">
        <v>1891</v>
      </c>
      <c r="E1448" s="2" t="str">
        <f t="shared" si="3"/>
        <v/>
      </c>
    </row>
    <row r="1449">
      <c r="A1449" s="2" t="str">
        <f t="shared" si="1"/>
        <v>13</v>
      </c>
      <c r="B1449" s="2">
        <f t="shared" si="2"/>
        <v>0</v>
      </c>
      <c r="C1449" s="2" t="s">
        <v>324</v>
      </c>
      <c r="D1449" s="2" t="s">
        <v>1892</v>
      </c>
      <c r="E1449" s="2" t="str">
        <f t="shared" si="3"/>
        <v/>
      </c>
    </row>
    <row r="1450">
      <c r="A1450" s="2" t="str">
        <f t="shared" si="1"/>
        <v>100</v>
      </c>
      <c r="B1450" s="2">
        <f t="shared" si="2"/>
        <v>0</v>
      </c>
      <c r="C1450" s="2" t="s">
        <v>324</v>
      </c>
      <c r="D1450" s="2" t="s">
        <v>1893</v>
      </c>
      <c r="E1450" s="2">
        <f t="shared" si="3"/>
        <v>0</v>
      </c>
    </row>
    <row r="1451">
      <c r="A1451" s="2" t="str">
        <f t="shared" si="1"/>
        <v>01</v>
      </c>
      <c r="B1451" s="2">
        <f t="shared" si="2"/>
        <v>0</v>
      </c>
      <c r="C1451" s="2" t="s">
        <v>326</v>
      </c>
      <c r="D1451" s="2" t="s">
        <v>1894</v>
      </c>
      <c r="E1451" s="2" t="str">
        <f t="shared" si="3"/>
        <v/>
      </c>
    </row>
    <row r="1452">
      <c r="A1452" s="2" t="str">
        <f t="shared" si="1"/>
        <v>02</v>
      </c>
      <c r="B1452" s="2">
        <f t="shared" si="2"/>
        <v>0</v>
      </c>
      <c r="C1452" s="2" t="s">
        <v>326</v>
      </c>
      <c r="D1452" s="2" t="s">
        <v>1895</v>
      </c>
      <c r="E1452" s="2" t="str">
        <f t="shared" si="3"/>
        <v/>
      </c>
    </row>
    <row r="1453">
      <c r="A1453" s="2" t="str">
        <f t="shared" si="1"/>
        <v>03</v>
      </c>
      <c r="B1453" s="2">
        <f t="shared" si="2"/>
        <v>0</v>
      </c>
      <c r="C1453" s="2" t="s">
        <v>326</v>
      </c>
      <c r="D1453" s="2" t="s">
        <v>1896</v>
      </c>
      <c r="E1453" s="2" t="str">
        <f t="shared" si="3"/>
        <v/>
      </c>
    </row>
    <row r="1454">
      <c r="A1454" s="2" t="str">
        <f t="shared" si="1"/>
        <v>04</v>
      </c>
      <c r="B1454" s="2">
        <f t="shared" si="2"/>
        <v>0</v>
      </c>
      <c r="C1454" s="2" t="s">
        <v>326</v>
      </c>
      <c r="D1454" s="2" t="s">
        <v>1897</v>
      </c>
      <c r="E1454" s="2" t="str">
        <f t="shared" si="3"/>
        <v/>
      </c>
    </row>
    <row r="1455">
      <c r="A1455" s="2" t="str">
        <f t="shared" si="1"/>
        <v>05</v>
      </c>
      <c r="B1455" s="2">
        <f t="shared" si="2"/>
        <v>0</v>
      </c>
      <c r="C1455" s="2" t="s">
        <v>326</v>
      </c>
      <c r="D1455" s="2" t="s">
        <v>1898</v>
      </c>
      <c r="E1455" s="2" t="str">
        <f t="shared" si="3"/>
        <v/>
      </c>
    </row>
    <row r="1456">
      <c r="A1456" s="2" t="str">
        <f t="shared" si="1"/>
        <v>06</v>
      </c>
      <c r="B1456" s="2">
        <f t="shared" si="2"/>
        <v>0</v>
      </c>
      <c r="C1456" s="2" t="s">
        <v>326</v>
      </c>
      <c r="D1456" s="2" t="s">
        <v>1899</v>
      </c>
      <c r="E1456" s="2" t="str">
        <f t="shared" si="3"/>
        <v/>
      </c>
    </row>
    <row r="1457">
      <c r="A1457" s="2" t="str">
        <f t="shared" si="1"/>
        <v>07</v>
      </c>
      <c r="B1457" s="2">
        <f t="shared" si="2"/>
        <v>0</v>
      </c>
      <c r="C1457" s="2" t="s">
        <v>326</v>
      </c>
      <c r="D1457" s="2" t="s">
        <v>1900</v>
      </c>
      <c r="E1457" s="2" t="str">
        <f t="shared" si="3"/>
        <v/>
      </c>
    </row>
    <row r="1458">
      <c r="A1458" s="2" t="str">
        <f t="shared" si="1"/>
        <v>08</v>
      </c>
      <c r="B1458" s="2">
        <f t="shared" si="2"/>
        <v>0</v>
      </c>
      <c r="C1458" s="2" t="s">
        <v>326</v>
      </c>
      <c r="D1458" s="2" t="s">
        <v>1901</v>
      </c>
      <c r="E1458" s="2" t="str">
        <f t="shared" si="3"/>
        <v/>
      </c>
    </row>
    <row r="1459">
      <c r="A1459" s="2" t="str">
        <f t="shared" si="1"/>
        <v>09</v>
      </c>
      <c r="B1459" s="2">
        <f t="shared" si="2"/>
        <v>0</v>
      </c>
      <c r="C1459" s="2" t="s">
        <v>326</v>
      </c>
      <c r="D1459" s="2" t="s">
        <v>1902</v>
      </c>
      <c r="E1459" s="2" t="str">
        <f t="shared" si="3"/>
        <v/>
      </c>
    </row>
    <row r="1460">
      <c r="A1460" s="2" t="str">
        <f t="shared" si="1"/>
        <v>10</v>
      </c>
      <c r="B1460" s="2">
        <f t="shared" si="2"/>
        <v>0</v>
      </c>
      <c r="C1460" s="2" t="s">
        <v>326</v>
      </c>
      <c r="D1460" s="2" t="s">
        <v>1903</v>
      </c>
      <c r="E1460" s="2" t="str">
        <f t="shared" si="3"/>
        <v/>
      </c>
    </row>
    <row r="1461">
      <c r="A1461" s="2" t="str">
        <f t="shared" si="1"/>
        <v>11</v>
      </c>
      <c r="B1461" s="2">
        <f t="shared" si="2"/>
        <v>0</v>
      </c>
      <c r="C1461" s="2" t="s">
        <v>326</v>
      </c>
      <c r="D1461" s="2" t="s">
        <v>1904</v>
      </c>
      <c r="E1461" s="2" t="str">
        <f t="shared" si="3"/>
        <v/>
      </c>
    </row>
    <row r="1462">
      <c r="A1462" s="2" t="str">
        <f t="shared" si="1"/>
        <v>12</v>
      </c>
      <c r="B1462" s="2">
        <f t="shared" si="2"/>
        <v>0</v>
      </c>
      <c r="C1462" s="2" t="s">
        <v>326</v>
      </c>
      <c r="D1462" s="2" t="s">
        <v>1905</v>
      </c>
      <c r="E1462" s="2" t="str">
        <f t="shared" si="3"/>
        <v/>
      </c>
    </row>
    <row r="1463">
      <c r="A1463" s="2" t="str">
        <f t="shared" si="1"/>
        <v>13</v>
      </c>
      <c r="B1463" s="2">
        <f t="shared" si="2"/>
        <v>0</v>
      </c>
      <c r="C1463" s="2" t="s">
        <v>326</v>
      </c>
      <c r="D1463" s="2" t="s">
        <v>1906</v>
      </c>
      <c r="E1463" s="2" t="str">
        <f t="shared" si="3"/>
        <v/>
      </c>
    </row>
    <row r="1464">
      <c r="A1464" s="2" t="str">
        <f t="shared" si="1"/>
        <v>100</v>
      </c>
      <c r="B1464" s="2">
        <f t="shared" si="2"/>
        <v>0</v>
      </c>
      <c r="C1464" s="2" t="s">
        <v>326</v>
      </c>
      <c r="D1464" s="2" t="s">
        <v>1907</v>
      </c>
      <c r="E1464" s="2">
        <f t="shared" si="3"/>
        <v>0</v>
      </c>
    </row>
    <row r="1465">
      <c r="A1465" s="2" t="str">
        <f t="shared" si="1"/>
        <v>01</v>
      </c>
      <c r="B1465" s="2">
        <f t="shared" si="2"/>
        <v>0</v>
      </c>
      <c r="C1465" s="2" t="s">
        <v>328</v>
      </c>
      <c r="D1465" s="2" t="s">
        <v>1908</v>
      </c>
      <c r="E1465" s="2" t="str">
        <f t="shared" si="3"/>
        <v/>
      </c>
    </row>
    <row r="1466">
      <c r="A1466" s="2" t="str">
        <f t="shared" si="1"/>
        <v>02</v>
      </c>
      <c r="B1466" s="2">
        <f t="shared" si="2"/>
        <v>0</v>
      </c>
      <c r="C1466" s="2" t="s">
        <v>328</v>
      </c>
      <c r="D1466" s="2" t="s">
        <v>1909</v>
      </c>
      <c r="E1466" s="2" t="str">
        <f t="shared" si="3"/>
        <v/>
      </c>
    </row>
    <row r="1467">
      <c r="A1467" s="2" t="str">
        <f t="shared" si="1"/>
        <v>03</v>
      </c>
      <c r="B1467" s="2">
        <f t="shared" si="2"/>
        <v>0</v>
      </c>
      <c r="C1467" s="2" t="s">
        <v>328</v>
      </c>
      <c r="D1467" s="2" t="s">
        <v>1910</v>
      </c>
      <c r="E1467" s="2" t="str">
        <f t="shared" si="3"/>
        <v/>
      </c>
    </row>
    <row r="1468">
      <c r="A1468" s="2" t="str">
        <f t="shared" si="1"/>
        <v>04</v>
      </c>
      <c r="B1468" s="2">
        <f t="shared" si="2"/>
        <v>0</v>
      </c>
      <c r="C1468" s="2" t="s">
        <v>328</v>
      </c>
      <c r="D1468" s="2" t="s">
        <v>1911</v>
      </c>
      <c r="E1468" s="2" t="str">
        <f t="shared" si="3"/>
        <v/>
      </c>
    </row>
    <row r="1469">
      <c r="A1469" s="2" t="str">
        <f t="shared" si="1"/>
        <v>05</v>
      </c>
      <c r="B1469" s="2">
        <f t="shared" si="2"/>
        <v>0</v>
      </c>
      <c r="C1469" s="2" t="s">
        <v>328</v>
      </c>
      <c r="D1469" s="2" t="s">
        <v>1912</v>
      </c>
      <c r="E1469" s="2" t="str">
        <f t="shared" si="3"/>
        <v/>
      </c>
    </row>
    <row r="1470">
      <c r="A1470" s="2" t="str">
        <f t="shared" si="1"/>
        <v>06</v>
      </c>
      <c r="B1470" s="2">
        <f t="shared" si="2"/>
        <v>0</v>
      </c>
      <c r="C1470" s="2" t="s">
        <v>328</v>
      </c>
      <c r="D1470" s="2" t="s">
        <v>1913</v>
      </c>
      <c r="E1470" s="2" t="str">
        <f t="shared" si="3"/>
        <v/>
      </c>
    </row>
    <row r="1471">
      <c r="A1471" s="2" t="str">
        <f t="shared" si="1"/>
        <v>07</v>
      </c>
      <c r="B1471" s="2">
        <f t="shared" si="2"/>
        <v>0</v>
      </c>
      <c r="C1471" s="2" t="s">
        <v>328</v>
      </c>
      <c r="D1471" s="2" t="s">
        <v>1914</v>
      </c>
      <c r="E1471" s="2" t="str">
        <f t="shared" si="3"/>
        <v/>
      </c>
    </row>
    <row r="1472">
      <c r="A1472" s="2" t="str">
        <f t="shared" si="1"/>
        <v>08</v>
      </c>
      <c r="B1472" s="2">
        <f t="shared" si="2"/>
        <v>0</v>
      </c>
      <c r="C1472" s="2" t="s">
        <v>328</v>
      </c>
      <c r="D1472" s="2" t="s">
        <v>1915</v>
      </c>
      <c r="E1472" s="2" t="str">
        <f t="shared" si="3"/>
        <v/>
      </c>
    </row>
    <row r="1473">
      <c r="A1473" s="2" t="str">
        <f t="shared" si="1"/>
        <v>09</v>
      </c>
      <c r="B1473" s="2">
        <f t="shared" si="2"/>
        <v>0</v>
      </c>
      <c r="C1473" s="2" t="s">
        <v>328</v>
      </c>
      <c r="D1473" s="2" t="s">
        <v>1916</v>
      </c>
      <c r="E1473" s="2" t="str">
        <f t="shared" si="3"/>
        <v/>
      </c>
    </row>
    <row r="1474">
      <c r="A1474" s="2" t="str">
        <f t="shared" si="1"/>
        <v>10</v>
      </c>
      <c r="B1474" s="2">
        <f t="shared" si="2"/>
        <v>0</v>
      </c>
      <c r="C1474" s="2" t="s">
        <v>328</v>
      </c>
      <c r="D1474" s="2" t="s">
        <v>1917</v>
      </c>
      <c r="E1474" s="2" t="str">
        <f t="shared" si="3"/>
        <v/>
      </c>
    </row>
    <row r="1475">
      <c r="A1475" s="2" t="str">
        <f t="shared" si="1"/>
        <v>11</v>
      </c>
      <c r="B1475" s="2">
        <f t="shared" si="2"/>
        <v>0</v>
      </c>
      <c r="C1475" s="2" t="s">
        <v>328</v>
      </c>
      <c r="D1475" s="2" t="s">
        <v>1918</v>
      </c>
      <c r="E1475" s="2" t="str">
        <f t="shared" si="3"/>
        <v/>
      </c>
    </row>
    <row r="1476">
      <c r="A1476" s="2" t="str">
        <f t="shared" si="1"/>
        <v>12</v>
      </c>
      <c r="B1476" s="2">
        <f t="shared" si="2"/>
        <v>0</v>
      </c>
      <c r="C1476" s="2" t="s">
        <v>328</v>
      </c>
      <c r="D1476" s="2" t="s">
        <v>1919</v>
      </c>
      <c r="E1476" s="2" t="str">
        <f t="shared" si="3"/>
        <v/>
      </c>
    </row>
    <row r="1477">
      <c r="A1477" s="2" t="str">
        <f t="shared" si="1"/>
        <v>13</v>
      </c>
      <c r="B1477" s="2">
        <f t="shared" si="2"/>
        <v>0</v>
      </c>
      <c r="C1477" s="2" t="s">
        <v>328</v>
      </c>
      <c r="D1477" s="2" t="s">
        <v>1920</v>
      </c>
      <c r="E1477" s="2" t="str">
        <f t="shared" si="3"/>
        <v/>
      </c>
    </row>
    <row r="1478">
      <c r="A1478" s="2" t="str">
        <f t="shared" si="1"/>
        <v>100</v>
      </c>
      <c r="B1478" s="2">
        <f t="shared" si="2"/>
        <v>0</v>
      </c>
      <c r="C1478" s="2" t="s">
        <v>328</v>
      </c>
      <c r="D1478" s="2" t="s">
        <v>1921</v>
      </c>
      <c r="E1478" s="2">
        <f t="shared" si="3"/>
        <v>0</v>
      </c>
    </row>
    <row r="1479">
      <c r="A1479" s="2" t="str">
        <f t="shared" si="1"/>
        <v>01</v>
      </c>
      <c r="B1479" s="2">
        <f t="shared" si="2"/>
        <v>0</v>
      </c>
      <c r="C1479" s="2" t="s">
        <v>330</v>
      </c>
      <c r="D1479" s="2" t="s">
        <v>1922</v>
      </c>
      <c r="E1479" s="2" t="str">
        <f t="shared" si="3"/>
        <v/>
      </c>
    </row>
    <row r="1480">
      <c r="A1480" s="2" t="str">
        <f t="shared" si="1"/>
        <v>02</v>
      </c>
      <c r="B1480" s="2">
        <f t="shared" si="2"/>
        <v>0</v>
      </c>
      <c r="C1480" s="2" t="s">
        <v>330</v>
      </c>
      <c r="D1480" s="2" t="s">
        <v>1923</v>
      </c>
      <c r="E1480" s="2" t="str">
        <f t="shared" si="3"/>
        <v/>
      </c>
    </row>
    <row r="1481">
      <c r="A1481" s="2" t="str">
        <f t="shared" si="1"/>
        <v>03</v>
      </c>
      <c r="B1481" s="2">
        <f t="shared" si="2"/>
        <v>0</v>
      </c>
      <c r="C1481" s="2" t="s">
        <v>330</v>
      </c>
      <c r="D1481" s="2" t="s">
        <v>1924</v>
      </c>
      <c r="E1481" s="2" t="str">
        <f t="shared" si="3"/>
        <v/>
      </c>
    </row>
    <row r="1482">
      <c r="A1482" s="2" t="str">
        <f t="shared" si="1"/>
        <v>04</v>
      </c>
      <c r="B1482" s="2">
        <f t="shared" si="2"/>
        <v>0</v>
      </c>
      <c r="C1482" s="2" t="s">
        <v>330</v>
      </c>
      <c r="D1482" s="2" t="s">
        <v>1925</v>
      </c>
      <c r="E1482" s="2" t="str">
        <f t="shared" si="3"/>
        <v/>
      </c>
    </row>
    <row r="1483">
      <c r="A1483" s="2" t="str">
        <f t="shared" si="1"/>
        <v>05</v>
      </c>
      <c r="B1483" s="2">
        <f t="shared" si="2"/>
        <v>0</v>
      </c>
      <c r="C1483" s="2" t="s">
        <v>330</v>
      </c>
      <c r="D1483" s="2" t="s">
        <v>1926</v>
      </c>
      <c r="E1483" s="2" t="str">
        <f t="shared" si="3"/>
        <v/>
      </c>
    </row>
    <row r="1484">
      <c r="A1484" s="2" t="str">
        <f t="shared" si="1"/>
        <v>06</v>
      </c>
      <c r="B1484" s="2">
        <f t="shared" si="2"/>
        <v>0</v>
      </c>
      <c r="C1484" s="2" t="s">
        <v>330</v>
      </c>
      <c r="D1484" s="2" t="s">
        <v>1927</v>
      </c>
      <c r="E1484" s="2" t="str">
        <f t="shared" si="3"/>
        <v/>
      </c>
    </row>
    <row r="1485">
      <c r="A1485" s="2" t="str">
        <f t="shared" si="1"/>
        <v>07</v>
      </c>
      <c r="B1485" s="2">
        <f t="shared" si="2"/>
        <v>0</v>
      </c>
      <c r="C1485" s="2" t="s">
        <v>330</v>
      </c>
      <c r="D1485" s="2" t="s">
        <v>1928</v>
      </c>
      <c r="E1485" s="2" t="str">
        <f t="shared" si="3"/>
        <v/>
      </c>
    </row>
    <row r="1486">
      <c r="A1486" s="2" t="str">
        <f t="shared" si="1"/>
        <v>08</v>
      </c>
      <c r="B1486" s="2">
        <f t="shared" si="2"/>
        <v>0</v>
      </c>
      <c r="C1486" s="2" t="s">
        <v>330</v>
      </c>
      <c r="D1486" s="2" t="s">
        <v>1929</v>
      </c>
      <c r="E1486" s="2" t="str">
        <f t="shared" si="3"/>
        <v/>
      </c>
    </row>
    <row r="1487">
      <c r="A1487" s="2" t="str">
        <f t="shared" si="1"/>
        <v>09</v>
      </c>
      <c r="B1487" s="2">
        <f t="shared" si="2"/>
        <v>0</v>
      </c>
      <c r="C1487" s="2" t="s">
        <v>330</v>
      </c>
      <c r="D1487" s="2" t="s">
        <v>1930</v>
      </c>
      <c r="E1487" s="2" t="str">
        <f t="shared" si="3"/>
        <v/>
      </c>
    </row>
    <row r="1488">
      <c r="A1488" s="2" t="str">
        <f t="shared" si="1"/>
        <v>10</v>
      </c>
      <c r="B1488" s="2">
        <f t="shared" si="2"/>
        <v>0</v>
      </c>
      <c r="C1488" s="2" t="s">
        <v>330</v>
      </c>
      <c r="D1488" s="2" t="s">
        <v>1931</v>
      </c>
      <c r="E1488" s="2" t="str">
        <f t="shared" si="3"/>
        <v/>
      </c>
    </row>
    <row r="1489">
      <c r="A1489" s="2" t="str">
        <f t="shared" si="1"/>
        <v>11</v>
      </c>
      <c r="B1489" s="2">
        <f t="shared" si="2"/>
        <v>0</v>
      </c>
      <c r="C1489" s="2" t="s">
        <v>330</v>
      </c>
      <c r="D1489" s="2" t="s">
        <v>1932</v>
      </c>
      <c r="E1489" s="2" t="str">
        <f t="shared" si="3"/>
        <v/>
      </c>
    </row>
    <row r="1490">
      <c r="A1490" s="2" t="str">
        <f t="shared" si="1"/>
        <v>12</v>
      </c>
      <c r="B1490" s="2">
        <f t="shared" si="2"/>
        <v>0</v>
      </c>
      <c r="C1490" s="2" t="s">
        <v>330</v>
      </c>
      <c r="D1490" s="2" t="s">
        <v>1933</v>
      </c>
      <c r="E1490" s="2" t="str">
        <f t="shared" si="3"/>
        <v/>
      </c>
    </row>
    <row r="1491">
      <c r="A1491" s="2" t="str">
        <f t="shared" si="1"/>
        <v>13</v>
      </c>
      <c r="B1491" s="2">
        <f t="shared" si="2"/>
        <v>0</v>
      </c>
      <c r="C1491" s="2" t="s">
        <v>330</v>
      </c>
      <c r="D1491" s="2" t="s">
        <v>1934</v>
      </c>
      <c r="E1491" s="2" t="str">
        <f t="shared" si="3"/>
        <v/>
      </c>
    </row>
    <row r="1492">
      <c r="A1492" s="2" t="str">
        <f t="shared" si="1"/>
        <v>100</v>
      </c>
      <c r="B1492" s="2">
        <f t="shared" si="2"/>
        <v>0</v>
      </c>
      <c r="C1492" s="2" t="s">
        <v>330</v>
      </c>
      <c r="D1492" s="2" t="s">
        <v>1935</v>
      </c>
      <c r="E1492" s="2">
        <f t="shared" si="3"/>
        <v>0</v>
      </c>
    </row>
    <row r="1493">
      <c r="A1493" s="2" t="str">
        <f t="shared" si="1"/>
        <v>01</v>
      </c>
      <c r="B1493" s="2">
        <f t="shared" si="2"/>
        <v>0</v>
      </c>
      <c r="C1493" s="2" t="s">
        <v>332</v>
      </c>
      <c r="D1493" s="2" t="s">
        <v>1936</v>
      </c>
      <c r="E1493" s="2" t="str">
        <f t="shared" si="3"/>
        <v/>
      </c>
    </row>
    <row r="1494">
      <c r="A1494" s="2" t="str">
        <f t="shared" si="1"/>
        <v>02</v>
      </c>
      <c r="B1494" s="2">
        <f t="shared" si="2"/>
        <v>0</v>
      </c>
      <c r="C1494" s="2" t="s">
        <v>332</v>
      </c>
      <c r="D1494" s="2" t="s">
        <v>1937</v>
      </c>
      <c r="E1494" s="2" t="str">
        <f t="shared" si="3"/>
        <v/>
      </c>
    </row>
    <row r="1495">
      <c r="A1495" s="2" t="str">
        <f t="shared" si="1"/>
        <v>03</v>
      </c>
      <c r="B1495" s="2">
        <f t="shared" si="2"/>
        <v>0</v>
      </c>
      <c r="C1495" s="2" t="s">
        <v>332</v>
      </c>
      <c r="D1495" s="2" t="s">
        <v>1938</v>
      </c>
      <c r="E1495" s="2" t="str">
        <f t="shared" si="3"/>
        <v/>
      </c>
    </row>
    <row r="1496">
      <c r="A1496" s="2" t="str">
        <f t="shared" si="1"/>
        <v>04</v>
      </c>
      <c r="B1496" s="2">
        <f t="shared" si="2"/>
        <v>0</v>
      </c>
      <c r="C1496" s="2" t="s">
        <v>332</v>
      </c>
      <c r="D1496" s="2" t="s">
        <v>1939</v>
      </c>
      <c r="E1496" s="2" t="str">
        <f t="shared" si="3"/>
        <v/>
      </c>
    </row>
    <row r="1497">
      <c r="A1497" s="2" t="str">
        <f t="shared" si="1"/>
        <v>05</v>
      </c>
      <c r="B1497" s="2">
        <f t="shared" si="2"/>
        <v>0</v>
      </c>
      <c r="C1497" s="2" t="s">
        <v>332</v>
      </c>
      <c r="D1497" s="2" t="s">
        <v>1940</v>
      </c>
      <c r="E1497" s="2" t="str">
        <f t="shared" si="3"/>
        <v/>
      </c>
    </row>
    <row r="1498">
      <c r="A1498" s="2" t="str">
        <f t="shared" si="1"/>
        <v>06</v>
      </c>
      <c r="B1498" s="2">
        <f t="shared" si="2"/>
        <v>0</v>
      </c>
      <c r="C1498" s="2" t="s">
        <v>332</v>
      </c>
      <c r="D1498" s="2" t="s">
        <v>1941</v>
      </c>
      <c r="E1498" s="2" t="str">
        <f t="shared" si="3"/>
        <v/>
      </c>
    </row>
    <row r="1499">
      <c r="A1499" s="2" t="str">
        <f t="shared" si="1"/>
        <v>07</v>
      </c>
      <c r="B1499" s="2">
        <f t="shared" si="2"/>
        <v>0</v>
      </c>
      <c r="C1499" s="2" t="s">
        <v>332</v>
      </c>
      <c r="D1499" s="2" t="s">
        <v>1942</v>
      </c>
      <c r="E1499" s="2" t="str">
        <f t="shared" si="3"/>
        <v/>
      </c>
    </row>
    <row r="1500">
      <c r="A1500" s="2" t="str">
        <f t="shared" si="1"/>
        <v>08</v>
      </c>
      <c r="B1500" s="2">
        <f t="shared" si="2"/>
        <v>0</v>
      </c>
      <c r="C1500" s="2" t="s">
        <v>332</v>
      </c>
      <c r="D1500" s="2" t="s">
        <v>1943</v>
      </c>
      <c r="E1500" s="2" t="str">
        <f t="shared" si="3"/>
        <v/>
      </c>
    </row>
    <row r="1501">
      <c r="A1501" s="2" t="str">
        <f t="shared" si="1"/>
        <v>09</v>
      </c>
      <c r="B1501" s="2">
        <f t="shared" si="2"/>
        <v>0</v>
      </c>
      <c r="C1501" s="2" t="s">
        <v>332</v>
      </c>
      <c r="D1501" s="2" t="s">
        <v>1944</v>
      </c>
      <c r="E1501" s="2" t="str">
        <f t="shared" si="3"/>
        <v/>
      </c>
    </row>
    <row r="1502">
      <c r="A1502" s="2" t="str">
        <f t="shared" si="1"/>
        <v>10</v>
      </c>
      <c r="B1502" s="2">
        <f t="shared" si="2"/>
        <v>0</v>
      </c>
      <c r="C1502" s="2" t="s">
        <v>332</v>
      </c>
      <c r="D1502" s="2" t="s">
        <v>1945</v>
      </c>
      <c r="E1502" s="2" t="str">
        <f t="shared" si="3"/>
        <v/>
      </c>
    </row>
    <row r="1503">
      <c r="A1503" s="2" t="str">
        <f t="shared" si="1"/>
        <v>11</v>
      </c>
      <c r="B1503" s="2">
        <f t="shared" si="2"/>
        <v>0</v>
      </c>
      <c r="C1503" s="2" t="s">
        <v>332</v>
      </c>
      <c r="D1503" s="2" t="s">
        <v>1946</v>
      </c>
      <c r="E1503" s="2" t="str">
        <f t="shared" si="3"/>
        <v/>
      </c>
    </row>
    <row r="1504">
      <c r="A1504" s="2" t="str">
        <f t="shared" si="1"/>
        <v>12</v>
      </c>
      <c r="B1504" s="2">
        <f t="shared" si="2"/>
        <v>0</v>
      </c>
      <c r="C1504" s="2" t="s">
        <v>332</v>
      </c>
      <c r="D1504" s="2" t="s">
        <v>1947</v>
      </c>
      <c r="E1504" s="2" t="str">
        <f t="shared" si="3"/>
        <v/>
      </c>
    </row>
    <row r="1505">
      <c r="A1505" s="2" t="str">
        <f t="shared" si="1"/>
        <v>13</v>
      </c>
      <c r="B1505" s="2">
        <f t="shared" si="2"/>
        <v>0</v>
      </c>
      <c r="C1505" s="2" t="s">
        <v>332</v>
      </c>
      <c r="D1505" s="2" t="s">
        <v>1948</v>
      </c>
      <c r="E1505" s="2" t="str">
        <f t="shared" si="3"/>
        <v/>
      </c>
    </row>
    <row r="1506">
      <c r="A1506" s="2" t="str">
        <f t="shared" si="1"/>
        <v>100</v>
      </c>
      <c r="B1506" s="2">
        <f t="shared" si="2"/>
        <v>0</v>
      </c>
      <c r="C1506" s="2" t="s">
        <v>332</v>
      </c>
      <c r="D1506" s="2" t="s">
        <v>1949</v>
      </c>
      <c r="E1506" s="2">
        <f t="shared" si="3"/>
        <v>0</v>
      </c>
    </row>
    <row r="1507">
      <c r="A1507" s="2" t="str">
        <f t="shared" si="1"/>
        <v>01</v>
      </c>
      <c r="B1507" s="2">
        <f t="shared" si="2"/>
        <v>0</v>
      </c>
      <c r="C1507" s="2" t="s">
        <v>335</v>
      </c>
      <c r="D1507" s="2" t="s">
        <v>1950</v>
      </c>
      <c r="E1507" s="2" t="str">
        <f t="shared" si="3"/>
        <v/>
      </c>
    </row>
    <row r="1508">
      <c r="A1508" s="2" t="str">
        <f t="shared" si="1"/>
        <v>02</v>
      </c>
      <c r="B1508" s="2">
        <f t="shared" si="2"/>
        <v>0</v>
      </c>
      <c r="C1508" s="2" t="s">
        <v>335</v>
      </c>
      <c r="D1508" s="2" t="s">
        <v>1951</v>
      </c>
      <c r="E1508" s="2" t="str">
        <f t="shared" si="3"/>
        <v/>
      </c>
    </row>
    <row r="1509">
      <c r="A1509" s="2" t="str">
        <f t="shared" si="1"/>
        <v>03</v>
      </c>
      <c r="B1509" s="2">
        <f t="shared" si="2"/>
        <v>0</v>
      </c>
      <c r="C1509" s="2" t="s">
        <v>335</v>
      </c>
      <c r="D1509" s="2" t="s">
        <v>1952</v>
      </c>
      <c r="E1509" s="2" t="str">
        <f t="shared" si="3"/>
        <v/>
      </c>
    </row>
    <row r="1510">
      <c r="A1510" s="2" t="str">
        <f t="shared" si="1"/>
        <v>04</v>
      </c>
      <c r="B1510" s="2">
        <f t="shared" si="2"/>
        <v>0</v>
      </c>
      <c r="C1510" s="2" t="s">
        <v>335</v>
      </c>
      <c r="D1510" s="2" t="s">
        <v>1953</v>
      </c>
      <c r="E1510" s="2" t="str">
        <f t="shared" si="3"/>
        <v/>
      </c>
    </row>
    <row r="1511">
      <c r="A1511" s="2" t="str">
        <f t="shared" si="1"/>
        <v>05</v>
      </c>
      <c r="B1511" s="2">
        <f t="shared" si="2"/>
        <v>0</v>
      </c>
      <c r="C1511" s="2" t="s">
        <v>335</v>
      </c>
      <c r="D1511" s="2" t="s">
        <v>1954</v>
      </c>
      <c r="E1511" s="2" t="str">
        <f t="shared" si="3"/>
        <v/>
      </c>
    </row>
    <row r="1512">
      <c r="A1512" s="2" t="str">
        <f t="shared" si="1"/>
        <v>06</v>
      </c>
      <c r="B1512" s="2">
        <f t="shared" si="2"/>
        <v>0</v>
      </c>
      <c r="C1512" s="2" t="s">
        <v>335</v>
      </c>
      <c r="D1512" s="2" t="s">
        <v>1955</v>
      </c>
      <c r="E1512" s="2" t="str">
        <f t="shared" si="3"/>
        <v/>
      </c>
    </row>
    <row r="1513">
      <c r="A1513" s="2" t="str">
        <f t="shared" si="1"/>
        <v>07</v>
      </c>
      <c r="B1513" s="2">
        <f t="shared" si="2"/>
        <v>0</v>
      </c>
      <c r="C1513" s="2" t="s">
        <v>335</v>
      </c>
      <c r="D1513" s="2" t="s">
        <v>1956</v>
      </c>
      <c r="E1513" s="2" t="str">
        <f t="shared" si="3"/>
        <v/>
      </c>
    </row>
    <row r="1514">
      <c r="A1514" s="2" t="str">
        <f t="shared" si="1"/>
        <v>08</v>
      </c>
      <c r="B1514" s="2">
        <f t="shared" si="2"/>
        <v>0</v>
      </c>
      <c r="C1514" s="2" t="s">
        <v>335</v>
      </c>
      <c r="D1514" s="2" t="s">
        <v>1957</v>
      </c>
      <c r="E1514" s="2" t="str">
        <f t="shared" si="3"/>
        <v/>
      </c>
    </row>
    <row r="1515">
      <c r="A1515" s="2" t="str">
        <f t="shared" si="1"/>
        <v>09</v>
      </c>
      <c r="B1515" s="2">
        <f t="shared" si="2"/>
        <v>0</v>
      </c>
      <c r="C1515" s="2" t="s">
        <v>335</v>
      </c>
      <c r="D1515" s="2" t="s">
        <v>1958</v>
      </c>
      <c r="E1515" s="2" t="str">
        <f t="shared" si="3"/>
        <v/>
      </c>
    </row>
    <row r="1516">
      <c r="A1516" s="2" t="str">
        <f t="shared" si="1"/>
        <v>10</v>
      </c>
      <c r="B1516" s="2">
        <f t="shared" si="2"/>
        <v>0</v>
      </c>
      <c r="C1516" s="2" t="s">
        <v>335</v>
      </c>
      <c r="D1516" s="2" t="s">
        <v>1959</v>
      </c>
      <c r="E1516" s="2" t="str">
        <f t="shared" si="3"/>
        <v/>
      </c>
    </row>
    <row r="1517">
      <c r="A1517" s="2" t="str">
        <f t="shared" si="1"/>
        <v>11</v>
      </c>
      <c r="B1517" s="2">
        <f t="shared" si="2"/>
        <v>0</v>
      </c>
      <c r="C1517" s="2" t="s">
        <v>335</v>
      </c>
      <c r="D1517" s="2" t="s">
        <v>1960</v>
      </c>
      <c r="E1517" s="2" t="str">
        <f t="shared" si="3"/>
        <v/>
      </c>
    </row>
    <row r="1518">
      <c r="A1518" s="2" t="str">
        <f t="shared" si="1"/>
        <v>12</v>
      </c>
      <c r="B1518" s="2">
        <f t="shared" si="2"/>
        <v>0</v>
      </c>
      <c r="C1518" s="2" t="s">
        <v>335</v>
      </c>
      <c r="D1518" s="2" t="s">
        <v>1961</v>
      </c>
      <c r="E1518" s="2" t="str">
        <f t="shared" si="3"/>
        <v/>
      </c>
    </row>
    <row r="1519">
      <c r="A1519" s="2" t="str">
        <f t="shared" si="1"/>
        <v>13</v>
      </c>
      <c r="B1519" s="2">
        <f t="shared" si="2"/>
        <v>0</v>
      </c>
      <c r="C1519" s="2" t="s">
        <v>335</v>
      </c>
      <c r="D1519" s="2" t="s">
        <v>1962</v>
      </c>
      <c r="E1519" s="2" t="str">
        <f t="shared" si="3"/>
        <v/>
      </c>
    </row>
    <row r="1520">
      <c r="A1520" s="2" t="str">
        <f t="shared" si="1"/>
        <v>100</v>
      </c>
      <c r="B1520" s="2">
        <f t="shared" si="2"/>
        <v>0</v>
      </c>
      <c r="C1520" s="2" t="s">
        <v>335</v>
      </c>
      <c r="D1520" s="2" t="s">
        <v>1963</v>
      </c>
      <c r="E1520" s="2">
        <f t="shared" si="3"/>
        <v>0</v>
      </c>
    </row>
    <row r="1521">
      <c r="A1521" s="2" t="str">
        <f t="shared" si="1"/>
        <v>01</v>
      </c>
      <c r="B1521" s="2">
        <f t="shared" si="2"/>
        <v>0</v>
      </c>
      <c r="C1521" s="2" t="s">
        <v>338</v>
      </c>
      <c r="D1521" s="2" t="s">
        <v>1964</v>
      </c>
      <c r="E1521" s="2" t="str">
        <f t="shared" si="3"/>
        <v/>
      </c>
    </row>
    <row r="1522">
      <c r="A1522" s="2" t="str">
        <f t="shared" si="1"/>
        <v>02</v>
      </c>
      <c r="B1522" s="2">
        <f t="shared" si="2"/>
        <v>0</v>
      </c>
      <c r="C1522" s="2" t="s">
        <v>338</v>
      </c>
      <c r="D1522" s="2" t="s">
        <v>1965</v>
      </c>
      <c r="E1522" s="2" t="str">
        <f t="shared" si="3"/>
        <v/>
      </c>
    </row>
    <row r="1523">
      <c r="A1523" s="2" t="str">
        <f t="shared" si="1"/>
        <v>03</v>
      </c>
      <c r="B1523" s="2">
        <f t="shared" si="2"/>
        <v>0</v>
      </c>
      <c r="C1523" s="2" t="s">
        <v>338</v>
      </c>
      <c r="D1523" s="2" t="s">
        <v>1966</v>
      </c>
      <c r="E1523" s="2" t="str">
        <f t="shared" si="3"/>
        <v/>
      </c>
    </row>
    <row r="1524">
      <c r="A1524" s="2" t="str">
        <f t="shared" si="1"/>
        <v>04</v>
      </c>
      <c r="B1524" s="2">
        <f t="shared" si="2"/>
        <v>0</v>
      </c>
      <c r="C1524" s="2" t="s">
        <v>338</v>
      </c>
      <c r="D1524" s="2" t="s">
        <v>1967</v>
      </c>
      <c r="E1524" s="2" t="str">
        <f t="shared" si="3"/>
        <v/>
      </c>
    </row>
    <row r="1525">
      <c r="A1525" s="2" t="str">
        <f t="shared" si="1"/>
        <v>05</v>
      </c>
      <c r="B1525" s="2">
        <f t="shared" si="2"/>
        <v>0</v>
      </c>
      <c r="C1525" s="2" t="s">
        <v>338</v>
      </c>
      <c r="D1525" s="2" t="s">
        <v>1968</v>
      </c>
      <c r="E1525" s="2" t="str">
        <f t="shared" si="3"/>
        <v/>
      </c>
    </row>
    <row r="1526">
      <c r="A1526" s="2" t="str">
        <f t="shared" si="1"/>
        <v>06</v>
      </c>
      <c r="B1526" s="2">
        <f t="shared" si="2"/>
        <v>0</v>
      </c>
      <c r="C1526" s="2" t="s">
        <v>338</v>
      </c>
      <c r="D1526" s="2" t="s">
        <v>1969</v>
      </c>
      <c r="E1526" s="2" t="str">
        <f t="shared" si="3"/>
        <v/>
      </c>
    </row>
    <row r="1527">
      <c r="A1527" s="2" t="str">
        <f t="shared" si="1"/>
        <v>07</v>
      </c>
      <c r="B1527" s="2">
        <f t="shared" si="2"/>
        <v>0</v>
      </c>
      <c r="C1527" s="2" t="s">
        <v>338</v>
      </c>
      <c r="D1527" s="2" t="s">
        <v>1970</v>
      </c>
      <c r="E1527" s="2" t="str">
        <f t="shared" si="3"/>
        <v/>
      </c>
    </row>
    <row r="1528">
      <c r="A1528" s="2" t="str">
        <f t="shared" si="1"/>
        <v>08</v>
      </c>
      <c r="B1528" s="2">
        <f t="shared" si="2"/>
        <v>0</v>
      </c>
      <c r="C1528" s="2" t="s">
        <v>338</v>
      </c>
      <c r="D1528" s="2" t="s">
        <v>1971</v>
      </c>
      <c r="E1528" s="2" t="str">
        <f t="shared" si="3"/>
        <v/>
      </c>
    </row>
    <row r="1529">
      <c r="A1529" s="2" t="str">
        <f t="shared" si="1"/>
        <v>09</v>
      </c>
      <c r="B1529" s="2">
        <f t="shared" si="2"/>
        <v>0</v>
      </c>
      <c r="C1529" s="2" t="s">
        <v>338</v>
      </c>
      <c r="D1529" s="2" t="s">
        <v>1972</v>
      </c>
      <c r="E1529" s="2" t="str">
        <f t="shared" si="3"/>
        <v/>
      </c>
    </row>
    <row r="1530">
      <c r="A1530" s="2" t="str">
        <f t="shared" si="1"/>
        <v>10</v>
      </c>
      <c r="B1530" s="2">
        <f t="shared" si="2"/>
        <v>0</v>
      </c>
      <c r="C1530" s="2" t="s">
        <v>338</v>
      </c>
      <c r="D1530" s="2" t="s">
        <v>1973</v>
      </c>
      <c r="E1530" s="2" t="str">
        <f t="shared" si="3"/>
        <v/>
      </c>
    </row>
    <row r="1531">
      <c r="A1531" s="2" t="str">
        <f t="shared" si="1"/>
        <v>11</v>
      </c>
      <c r="B1531" s="2">
        <f t="shared" si="2"/>
        <v>0</v>
      </c>
      <c r="C1531" s="2" t="s">
        <v>338</v>
      </c>
      <c r="D1531" s="2" t="s">
        <v>1974</v>
      </c>
      <c r="E1531" s="2" t="str">
        <f t="shared" si="3"/>
        <v/>
      </c>
    </row>
    <row r="1532">
      <c r="A1532" s="2" t="str">
        <f t="shared" si="1"/>
        <v>12</v>
      </c>
      <c r="B1532" s="2">
        <f t="shared" si="2"/>
        <v>0</v>
      </c>
      <c r="C1532" s="2" t="s">
        <v>338</v>
      </c>
      <c r="D1532" s="2" t="s">
        <v>1975</v>
      </c>
      <c r="E1532" s="2" t="str">
        <f t="shared" si="3"/>
        <v/>
      </c>
    </row>
    <row r="1533">
      <c r="A1533" s="2" t="str">
        <f t="shared" si="1"/>
        <v>13</v>
      </c>
      <c r="B1533" s="2">
        <f t="shared" si="2"/>
        <v>0</v>
      </c>
      <c r="C1533" s="2" t="s">
        <v>338</v>
      </c>
      <c r="D1533" s="2" t="s">
        <v>1976</v>
      </c>
      <c r="E1533" s="2" t="str">
        <f t="shared" si="3"/>
        <v/>
      </c>
    </row>
    <row r="1534">
      <c r="A1534" s="2" t="str">
        <f t="shared" si="1"/>
        <v>100</v>
      </c>
      <c r="B1534" s="2">
        <f t="shared" si="2"/>
        <v>0</v>
      </c>
      <c r="C1534" s="2" t="s">
        <v>338</v>
      </c>
      <c r="D1534" s="2" t="s">
        <v>1977</v>
      </c>
      <c r="E1534" s="2">
        <f t="shared" si="3"/>
        <v>0</v>
      </c>
    </row>
    <row r="1535">
      <c r="A1535" s="2" t="str">
        <f t="shared" si="1"/>
        <v>01</v>
      </c>
      <c r="B1535" s="2">
        <f t="shared" si="2"/>
        <v>0</v>
      </c>
      <c r="C1535" s="2" t="s">
        <v>340</v>
      </c>
      <c r="D1535" s="2" t="s">
        <v>1978</v>
      </c>
      <c r="E1535" s="2" t="str">
        <f t="shared" si="3"/>
        <v/>
      </c>
    </row>
    <row r="1536">
      <c r="A1536" s="2" t="str">
        <f t="shared" si="1"/>
        <v>02</v>
      </c>
      <c r="B1536" s="2">
        <f t="shared" si="2"/>
        <v>0</v>
      </c>
      <c r="C1536" s="2" t="s">
        <v>340</v>
      </c>
      <c r="D1536" s="2" t="s">
        <v>1979</v>
      </c>
      <c r="E1536" s="2" t="str">
        <f t="shared" si="3"/>
        <v/>
      </c>
    </row>
    <row r="1537">
      <c r="A1537" s="2" t="str">
        <f t="shared" si="1"/>
        <v>03</v>
      </c>
      <c r="B1537" s="2">
        <f t="shared" si="2"/>
        <v>0</v>
      </c>
      <c r="C1537" s="2" t="s">
        <v>340</v>
      </c>
      <c r="D1537" s="2" t="s">
        <v>1980</v>
      </c>
      <c r="E1537" s="2" t="str">
        <f t="shared" si="3"/>
        <v/>
      </c>
    </row>
    <row r="1538">
      <c r="A1538" s="2" t="str">
        <f t="shared" si="1"/>
        <v>04</v>
      </c>
      <c r="B1538" s="2">
        <f t="shared" si="2"/>
        <v>0</v>
      </c>
      <c r="C1538" s="2" t="s">
        <v>340</v>
      </c>
      <c r="D1538" s="2" t="s">
        <v>1981</v>
      </c>
      <c r="E1538" s="2" t="str">
        <f t="shared" si="3"/>
        <v/>
      </c>
    </row>
    <row r="1539">
      <c r="A1539" s="2" t="str">
        <f t="shared" si="1"/>
        <v>05</v>
      </c>
      <c r="B1539" s="2">
        <f t="shared" si="2"/>
        <v>0</v>
      </c>
      <c r="C1539" s="2" t="s">
        <v>340</v>
      </c>
      <c r="D1539" s="2" t="s">
        <v>1982</v>
      </c>
      <c r="E1539" s="2" t="str">
        <f t="shared" si="3"/>
        <v/>
      </c>
    </row>
    <row r="1540">
      <c r="A1540" s="2" t="str">
        <f t="shared" si="1"/>
        <v>06</v>
      </c>
      <c r="B1540" s="2">
        <f t="shared" si="2"/>
        <v>0</v>
      </c>
      <c r="C1540" s="2" t="s">
        <v>340</v>
      </c>
      <c r="D1540" s="2" t="s">
        <v>1983</v>
      </c>
      <c r="E1540" s="2" t="str">
        <f t="shared" si="3"/>
        <v/>
      </c>
    </row>
    <row r="1541">
      <c r="A1541" s="2" t="str">
        <f t="shared" si="1"/>
        <v>07</v>
      </c>
      <c r="B1541" s="2">
        <f t="shared" si="2"/>
        <v>0</v>
      </c>
      <c r="C1541" s="2" t="s">
        <v>340</v>
      </c>
      <c r="D1541" s="2" t="s">
        <v>1984</v>
      </c>
      <c r="E1541" s="2" t="str">
        <f t="shared" si="3"/>
        <v/>
      </c>
    </row>
    <row r="1542">
      <c r="A1542" s="2" t="str">
        <f t="shared" si="1"/>
        <v>08</v>
      </c>
      <c r="B1542" s="2">
        <f t="shared" si="2"/>
        <v>0</v>
      </c>
      <c r="C1542" s="2" t="s">
        <v>340</v>
      </c>
      <c r="D1542" s="2" t="s">
        <v>1985</v>
      </c>
      <c r="E1542" s="2" t="str">
        <f t="shared" si="3"/>
        <v/>
      </c>
    </row>
    <row r="1543">
      <c r="A1543" s="2" t="str">
        <f t="shared" si="1"/>
        <v>09</v>
      </c>
      <c r="B1543" s="2">
        <f t="shared" si="2"/>
        <v>0</v>
      </c>
      <c r="C1543" s="2" t="s">
        <v>340</v>
      </c>
      <c r="D1543" s="2" t="s">
        <v>1986</v>
      </c>
      <c r="E1543" s="2" t="str">
        <f t="shared" si="3"/>
        <v/>
      </c>
    </row>
    <row r="1544">
      <c r="A1544" s="2" t="str">
        <f t="shared" si="1"/>
        <v>10</v>
      </c>
      <c r="B1544" s="2">
        <f t="shared" si="2"/>
        <v>0</v>
      </c>
      <c r="C1544" s="2" t="s">
        <v>340</v>
      </c>
      <c r="D1544" s="2" t="s">
        <v>1987</v>
      </c>
      <c r="E1544" s="2" t="str">
        <f t="shared" si="3"/>
        <v/>
      </c>
    </row>
    <row r="1545">
      <c r="A1545" s="2" t="str">
        <f t="shared" si="1"/>
        <v>11</v>
      </c>
      <c r="B1545" s="2">
        <f t="shared" si="2"/>
        <v>0</v>
      </c>
      <c r="C1545" s="2" t="s">
        <v>340</v>
      </c>
      <c r="D1545" s="2" t="s">
        <v>1988</v>
      </c>
      <c r="E1545" s="2" t="str">
        <f t="shared" si="3"/>
        <v/>
      </c>
    </row>
    <row r="1546">
      <c r="A1546" s="2" t="str">
        <f t="shared" si="1"/>
        <v>12</v>
      </c>
      <c r="B1546" s="2">
        <f t="shared" si="2"/>
        <v>0</v>
      </c>
      <c r="C1546" s="2" t="s">
        <v>340</v>
      </c>
      <c r="D1546" s="2" t="s">
        <v>1989</v>
      </c>
      <c r="E1546" s="2" t="str">
        <f t="shared" si="3"/>
        <v/>
      </c>
    </row>
    <row r="1547">
      <c r="A1547" s="2" t="str">
        <f t="shared" si="1"/>
        <v>13</v>
      </c>
      <c r="B1547" s="2">
        <f t="shared" si="2"/>
        <v>0</v>
      </c>
      <c r="C1547" s="2" t="s">
        <v>340</v>
      </c>
      <c r="D1547" s="2" t="s">
        <v>1990</v>
      </c>
      <c r="E1547" s="2" t="str">
        <f t="shared" si="3"/>
        <v/>
      </c>
    </row>
    <row r="1548">
      <c r="A1548" s="2" t="str">
        <f t="shared" si="1"/>
        <v>100</v>
      </c>
      <c r="B1548" s="2">
        <f t="shared" si="2"/>
        <v>0</v>
      </c>
      <c r="C1548" s="2" t="s">
        <v>340</v>
      </c>
      <c r="D1548" s="2" t="s">
        <v>1991</v>
      </c>
      <c r="E1548" s="2">
        <f t="shared" si="3"/>
        <v>0</v>
      </c>
    </row>
    <row r="1549">
      <c r="A1549" s="2" t="str">
        <f t="shared" si="1"/>
        <v>01</v>
      </c>
      <c r="B1549" s="2">
        <f t="shared" si="2"/>
        <v>0</v>
      </c>
      <c r="C1549" s="2" t="s">
        <v>342</v>
      </c>
      <c r="D1549" s="2" t="s">
        <v>1992</v>
      </c>
      <c r="E1549" s="2" t="str">
        <f t="shared" si="3"/>
        <v/>
      </c>
    </row>
    <row r="1550">
      <c r="A1550" s="2" t="str">
        <f t="shared" si="1"/>
        <v>02</v>
      </c>
      <c r="B1550" s="2">
        <f t="shared" si="2"/>
        <v>0</v>
      </c>
      <c r="C1550" s="2" t="s">
        <v>342</v>
      </c>
      <c r="D1550" s="2" t="s">
        <v>1993</v>
      </c>
      <c r="E1550" s="2" t="str">
        <f t="shared" si="3"/>
        <v/>
      </c>
    </row>
    <row r="1551">
      <c r="A1551" s="2" t="str">
        <f t="shared" si="1"/>
        <v>03</v>
      </c>
      <c r="B1551" s="2">
        <f t="shared" si="2"/>
        <v>0</v>
      </c>
      <c r="C1551" s="2" t="s">
        <v>342</v>
      </c>
      <c r="D1551" s="2" t="s">
        <v>1994</v>
      </c>
      <c r="E1551" s="2" t="str">
        <f t="shared" si="3"/>
        <v/>
      </c>
    </row>
    <row r="1552">
      <c r="A1552" s="2" t="str">
        <f t="shared" si="1"/>
        <v>04</v>
      </c>
      <c r="B1552" s="2">
        <f t="shared" si="2"/>
        <v>0</v>
      </c>
      <c r="C1552" s="2" t="s">
        <v>342</v>
      </c>
      <c r="D1552" s="2" t="s">
        <v>1995</v>
      </c>
      <c r="E1552" s="2" t="str">
        <f t="shared" si="3"/>
        <v/>
      </c>
    </row>
    <row r="1553">
      <c r="A1553" s="2" t="str">
        <f t="shared" si="1"/>
        <v>05</v>
      </c>
      <c r="B1553" s="2">
        <f t="shared" si="2"/>
        <v>0</v>
      </c>
      <c r="C1553" s="2" t="s">
        <v>342</v>
      </c>
      <c r="D1553" s="2" t="s">
        <v>1996</v>
      </c>
      <c r="E1553" s="2" t="str">
        <f t="shared" si="3"/>
        <v/>
      </c>
    </row>
    <row r="1554">
      <c r="A1554" s="2" t="str">
        <f t="shared" si="1"/>
        <v>06</v>
      </c>
      <c r="B1554" s="2">
        <f t="shared" si="2"/>
        <v>0</v>
      </c>
      <c r="C1554" s="2" t="s">
        <v>342</v>
      </c>
      <c r="D1554" s="2" t="s">
        <v>1997</v>
      </c>
      <c r="E1554" s="2" t="str">
        <f t="shared" si="3"/>
        <v/>
      </c>
    </row>
    <row r="1555">
      <c r="A1555" s="2" t="str">
        <f t="shared" si="1"/>
        <v>07</v>
      </c>
      <c r="B1555" s="2">
        <f t="shared" si="2"/>
        <v>0</v>
      </c>
      <c r="C1555" s="2" t="s">
        <v>342</v>
      </c>
      <c r="D1555" s="2" t="s">
        <v>1998</v>
      </c>
      <c r="E1555" s="2" t="str">
        <f t="shared" si="3"/>
        <v/>
      </c>
    </row>
    <row r="1556">
      <c r="A1556" s="2" t="str">
        <f t="shared" si="1"/>
        <v>08</v>
      </c>
      <c r="B1556" s="2">
        <f t="shared" si="2"/>
        <v>0</v>
      </c>
      <c r="C1556" s="2" t="s">
        <v>342</v>
      </c>
      <c r="D1556" s="2" t="s">
        <v>1999</v>
      </c>
      <c r="E1556" s="2" t="str">
        <f t="shared" si="3"/>
        <v/>
      </c>
    </row>
    <row r="1557">
      <c r="A1557" s="2" t="str">
        <f t="shared" si="1"/>
        <v>09</v>
      </c>
      <c r="B1557" s="2">
        <f t="shared" si="2"/>
        <v>0</v>
      </c>
      <c r="C1557" s="2" t="s">
        <v>342</v>
      </c>
      <c r="D1557" s="2" t="s">
        <v>2000</v>
      </c>
      <c r="E1557" s="2" t="str">
        <f t="shared" si="3"/>
        <v/>
      </c>
    </row>
    <row r="1558">
      <c r="A1558" s="2" t="str">
        <f t="shared" si="1"/>
        <v>10</v>
      </c>
      <c r="B1558" s="2">
        <f t="shared" si="2"/>
        <v>0</v>
      </c>
      <c r="C1558" s="2" t="s">
        <v>342</v>
      </c>
      <c r="D1558" s="2" t="s">
        <v>2001</v>
      </c>
      <c r="E1558" s="2" t="str">
        <f t="shared" si="3"/>
        <v/>
      </c>
    </row>
    <row r="1559">
      <c r="A1559" s="2" t="str">
        <f t="shared" si="1"/>
        <v>11</v>
      </c>
      <c r="B1559" s="2">
        <f t="shared" si="2"/>
        <v>0</v>
      </c>
      <c r="C1559" s="2" t="s">
        <v>342</v>
      </c>
      <c r="D1559" s="2" t="s">
        <v>2002</v>
      </c>
      <c r="E1559" s="2" t="str">
        <f t="shared" si="3"/>
        <v/>
      </c>
    </row>
    <row r="1560">
      <c r="A1560" s="2" t="str">
        <f t="shared" si="1"/>
        <v>12</v>
      </c>
      <c r="B1560" s="2">
        <f t="shared" si="2"/>
        <v>0</v>
      </c>
      <c r="C1560" s="2" t="s">
        <v>342</v>
      </c>
      <c r="D1560" s="2" t="s">
        <v>2003</v>
      </c>
      <c r="E1560" s="2" t="str">
        <f t="shared" si="3"/>
        <v/>
      </c>
    </row>
    <row r="1561">
      <c r="A1561" s="2" t="str">
        <f t="shared" si="1"/>
        <v>13</v>
      </c>
      <c r="B1561" s="2">
        <f t="shared" si="2"/>
        <v>0</v>
      </c>
      <c r="C1561" s="2" t="s">
        <v>342</v>
      </c>
      <c r="D1561" s="2" t="s">
        <v>2004</v>
      </c>
      <c r="E1561" s="2" t="str">
        <f t="shared" si="3"/>
        <v/>
      </c>
    </row>
    <row r="1562">
      <c r="A1562" s="2" t="str">
        <f t="shared" si="1"/>
        <v>100</v>
      </c>
      <c r="B1562" s="2">
        <f t="shared" si="2"/>
        <v>0</v>
      </c>
      <c r="C1562" s="2" t="s">
        <v>342</v>
      </c>
      <c r="D1562" s="2" t="s">
        <v>2005</v>
      </c>
      <c r="E1562" s="2">
        <f t="shared" si="3"/>
        <v>0</v>
      </c>
    </row>
    <row r="1563">
      <c r="A1563" s="2" t="str">
        <f t="shared" si="1"/>
        <v>01</v>
      </c>
      <c r="B1563" s="2">
        <f t="shared" si="2"/>
        <v>0</v>
      </c>
      <c r="C1563" s="2" t="s">
        <v>344</v>
      </c>
      <c r="D1563" s="2" t="s">
        <v>2006</v>
      </c>
      <c r="E1563" s="2" t="str">
        <f t="shared" si="3"/>
        <v/>
      </c>
    </row>
    <row r="1564">
      <c r="A1564" s="2" t="str">
        <f t="shared" si="1"/>
        <v>02</v>
      </c>
      <c r="B1564" s="2">
        <f t="shared" si="2"/>
        <v>0</v>
      </c>
      <c r="C1564" s="2" t="s">
        <v>344</v>
      </c>
      <c r="D1564" s="2" t="s">
        <v>2007</v>
      </c>
      <c r="E1564" s="2" t="str">
        <f t="shared" si="3"/>
        <v/>
      </c>
    </row>
    <row r="1565">
      <c r="A1565" s="2" t="str">
        <f t="shared" si="1"/>
        <v>03</v>
      </c>
      <c r="B1565" s="2">
        <f t="shared" si="2"/>
        <v>0</v>
      </c>
      <c r="C1565" s="2" t="s">
        <v>344</v>
      </c>
      <c r="D1565" s="2" t="s">
        <v>2008</v>
      </c>
      <c r="E1565" s="2" t="str">
        <f t="shared" si="3"/>
        <v/>
      </c>
    </row>
    <row r="1566">
      <c r="A1566" s="2" t="str">
        <f t="shared" si="1"/>
        <v>04</v>
      </c>
      <c r="B1566" s="2">
        <f t="shared" si="2"/>
        <v>0</v>
      </c>
      <c r="C1566" s="2" t="s">
        <v>344</v>
      </c>
      <c r="D1566" s="2" t="s">
        <v>2009</v>
      </c>
      <c r="E1566" s="2" t="str">
        <f t="shared" si="3"/>
        <v/>
      </c>
    </row>
    <row r="1567">
      <c r="A1567" s="2" t="str">
        <f t="shared" si="1"/>
        <v>05</v>
      </c>
      <c r="B1567" s="2">
        <f t="shared" si="2"/>
        <v>0</v>
      </c>
      <c r="C1567" s="2" t="s">
        <v>344</v>
      </c>
      <c r="D1567" s="2" t="s">
        <v>2010</v>
      </c>
      <c r="E1567" s="2" t="str">
        <f t="shared" si="3"/>
        <v/>
      </c>
    </row>
    <row r="1568">
      <c r="A1568" s="2" t="str">
        <f t="shared" si="1"/>
        <v>06</v>
      </c>
      <c r="B1568" s="2">
        <f t="shared" si="2"/>
        <v>0</v>
      </c>
      <c r="C1568" s="2" t="s">
        <v>344</v>
      </c>
      <c r="D1568" s="2" t="s">
        <v>2011</v>
      </c>
      <c r="E1568" s="2" t="str">
        <f t="shared" si="3"/>
        <v/>
      </c>
    </row>
    <row r="1569">
      <c r="A1569" s="2" t="str">
        <f t="shared" si="1"/>
        <v>07</v>
      </c>
      <c r="B1569" s="2">
        <f t="shared" si="2"/>
        <v>0</v>
      </c>
      <c r="C1569" s="2" t="s">
        <v>344</v>
      </c>
      <c r="D1569" s="2" t="s">
        <v>2012</v>
      </c>
      <c r="E1569" s="2" t="str">
        <f t="shared" si="3"/>
        <v/>
      </c>
    </row>
    <row r="1570">
      <c r="A1570" s="2" t="str">
        <f t="shared" si="1"/>
        <v>08</v>
      </c>
      <c r="B1570" s="2">
        <f t="shared" si="2"/>
        <v>0</v>
      </c>
      <c r="C1570" s="2" t="s">
        <v>344</v>
      </c>
      <c r="D1570" s="2" t="s">
        <v>2013</v>
      </c>
      <c r="E1570" s="2" t="str">
        <f t="shared" si="3"/>
        <v/>
      </c>
    </row>
    <row r="1571">
      <c r="A1571" s="2" t="str">
        <f t="shared" si="1"/>
        <v>09</v>
      </c>
      <c r="B1571" s="2">
        <f t="shared" si="2"/>
        <v>0</v>
      </c>
      <c r="C1571" s="2" t="s">
        <v>344</v>
      </c>
      <c r="D1571" s="2" t="s">
        <v>2014</v>
      </c>
      <c r="E1571" s="2" t="str">
        <f t="shared" si="3"/>
        <v/>
      </c>
    </row>
    <row r="1572">
      <c r="A1572" s="2" t="str">
        <f t="shared" si="1"/>
        <v>10</v>
      </c>
      <c r="B1572" s="2">
        <f t="shared" si="2"/>
        <v>0</v>
      </c>
      <c r="C1572" s="2" t="s">
        <v>344</v>
      </c>
      <c r="D1572" s="2" t="s">
        <v>2015</v>
      </c>
      <c r="E1572" s="2" t="str">
        <f t="shared" si="3"/>
        <v/>
      </c>
    </row>
    <row r="1573">
      <c r="A1573" s="2" t="str">
        <f t="shared" si="1"/>
        <v>11</v>
      </c>
      <c r="B1573" s="2">
        <f t="shared" si="2"/>
        <v>0</v>
      </c>
      <c r="C1573" s="2" t="s">
        <v>344</v>
      </c>
      <c r="D1573" s="2" t="s">
        <v>2016</v>
      </c>
      <c r="E1573" s="2" t="str">
        <f t="shared" si="3"/>
        <v/>
      </c>
    </row>
    <row r="1574">
      <c r="A1574" s="2" t="str">
        <f t="shared" si="1"/>
        <v>12</v>
      </c>
      <c r="B1574" s="2">
        <f t="shared" si="2"/>
        <v>0</v>
      </c>
      <c r="C1574" s="2" t="s">
        <v>344</v>
      </c>
      <c r="D1574" s="2" t="s">
        <v>2017</v>
      </c>
      <c r="E1574" s="2" t="str">
        <f t="shared" si="3"/>
        <v/>
      </c>
    </row>
    <row r="1575">
      <c r="A1575" s="2" t="str">
        <f t="shared" si="1"/>
        <v>13</v>
      </c>
      <c r="B1575" s="2">
        <f t="shared" si="2"/>
        <v>0</v>
      </c>
      <c r="C1575" s="2" t="s">
        <v>344</v>
      </c>
      <c r="D1575" s="2" t="s">
        <v>2018</v>
      </c>
      <c r="E1575" s="2" t="str">
        <f t="shared" si="3"/>
        <v/>
      </c>
    </row>
    <row r="1576">
      <c r="A1576" s="2" t="str">
        <f t="shared" si="1"/>
        <v>100</v>
      </c>
      <c r="B1576" s="2">
        <f t="shared" si="2"/>
        <v>0</v>
      </c>
      <c r="C1576" s="2" t="s">
        <v>344</v>
      </c>
      <c r="D1576" s="2" t="s">
        <v>2019</v>
      </c>
      <c r="E1576" s="2">
        <f t="shared" si="3"/>
        <v>0</v>
      </c>
    </row>
    <row r="1577">
      <c r="A1577" s="2" t="str">
        <f t="shared" si="1"/>
        <v>01</v>
      </c>
      <c r="B1577" s="2">
        <f t="shared" si="2"/>
        <v>0</v>
      </c>
      <c r="C1577" s="2" t="s">
        <v>2020</v>
      </c>
      <c r="D1577" s="2" t="s">
        <v>2021</v>
      </c>
      <c r="E1577" s="2">
        <f t="shared" si="3"/>
        <v>0</v>
      </c>
    </row>
    <row r="1578">
      <c r="A1578" s="2" t="str">
        <f t="shared" si="1"/>
        <v>02</v>
      </c>
      <c r="B1578" s="2">
        <f t="shared" si="2"/>
        <v>0</v>
      </c>
      <c r="C1578" s="2" t="s">
        <v>2020</v>
      </c>
      <c r="D1578" s="2" t="s">
        <v>2022</v>
      </c>
      <c r="E1578" s="2">
        <f t="shared" si="3"/>
        <v>0</v>
      </c>
    </row>
    <row r="1579">
      <c r="A1579" s="2" t="str">
        <f t="shared" si="1"/>
        <v>03</v>
      </c>
      <c r="B1579" s="2">
        <f t="shared" si="2"/>
        <v>0</v>
      </c>
      <c r="C1579" s="2" t="s">
        <v>2020</v>
      </c>
      <c r="D1579" s="2" t="s">
        <v>2023</v>
      </c>
      <c r="E1579" s="2">
        <f t="shared" si="3"/>
        <v>0</v>
      </c>
    </row>
    <row r="1580">
      <c r="A1580" s="2" t="str">
        <f t="shared" si="1"/>
        <v>04</v>
      </c>
      <c r="B1580" s="2">
        <f t="shared" si="2"/>
        <v>0</v>
      </c>
      <c r="C1580" s="2" t="s">
        <v>2020</v>
      </c>
      <c r="D1580" s="2" t="s">
        <v>2024</v>
      </c>
      <c r="E1580" s="2">
        <f t="shared" si="3"/>
        <v>0</v>
      </c>
    </row>
    <row r="1581">
      <c r="A1581" s="2" t="str">
        <f t="shared" si="1"/>
        <v>05</v>
      </c>
      <c r="B1581" s="2">
        <f t="shared" si="2"/>
        <v>0</v>
      </c>
      <c r="C1581" s="2" t="s">
        <v>2020</v>
      </c>
      <c r="D1581" s="2" t="s">
        <v>2025</v>
      </c>
      <c r="E1581" s="2">
        <f t="shared" si="3"/>
        <v>0</v>
      </c>
    </row>
    <row r="1582">
      <c r="A1582" s="2" t="str">
        <f t="shared" si="1"/>
        <v>06</v>
      </c>
      <c r="B1582" s="2">
        <f t="shared" si="2"/>
        <v>0</v>
      </c>
      <c r="C1582" s="2" t="s">
        <v>2020</v>
      </c>
      <c r="D1582" s="2" t="s">
        <v>2026</v>
      </c>
      <c r="E1582" s="2">
        <f t="shared" si="3"/>
        <v>0</v>
      </c>
    </row>
    <row r="1583">
      <c r="A1583" s="2" t="str">
        <f t="shared" si="1"/>
        <v>07</v>
      </c>
      <c r="B1583" s="2">
        <f t="shared" si="2"/>
        <v>0</v>
      </c>
      <c r="C1583" s="2" t="s">
        <v>2020</v>
      </c>
      <c r="D1583" s="2" t="s">
        <v>2027</v>
      </c>
      <c r="E1583" s="2">
        <f t="shared" si="3"/>
        <v>0</v>
      </c>
    </row>
    <row r="1584">
      <c r="A1584" s="2" t="str">
        <f t="shared" si="1"/>
        <v>08</v>
      </c>
      <c r="B1584" s="2">
        <f t="shared" si="2"/>
        <v>0</v>
      </c>
      <c r="C1584" s="2" t="s">
        <v>2020</v>
      </c>
      <c r="D1584" s="2" t="s">
        <v>2028</v>
      </c>
      <c r="E1584" s="2">
        <f t="shared" si="3"/>
        <v>0</v>
      </c>
    </row>
    <row r="1585">
      <c r="A1585" s="2" t="str">
        <f t="shared" si="1"/>
        <v>09</v>
      </c>
      <c r="B1585" s="2">
        <f t="shared" si="2"/>
        <v>0</v>
      </c>
      <c r="C1585" s="2" t="s">
        <v>2020</v>
      </c>
      <c r="D1585" s="2" t="s">
        <v>2029</v>
      </c>
      <c r="E1585" s="2">
        <f t="shared" si="3"/>
        <v>0</v>
      </c>
    </row>
    <row r="1586">
      <c r="A1586" s="2" t="str">
        <f t="shared" si="1"/>
        <v>10</v>
      </c>
      <c r="B1586" s="2">
        <f t="shared" si="2"/>
        <v>0</v>
      </c>
      <c r="C1586" s="2" t="s">
        <v>2020</v>
      </c>
      <c r="D1586" s="2" t="s">
        <v>2030</v>
      </c>
      <c r="E1586" s="2">
        <f t="shared" si="3"/>
        <v>0</v>
      </c>
    </row>
    <row r="1587">
      <c r="A1587" s="2" t="str">
        <f t="shared" si="1"/>
        <v>11</v>
      </c>
      <c r="B1587" s="2">
        <f t="shared" si="2"/>
        <v>0</v>
      </c>
      <c r="C1587" s="2" t="s">
        <v>2020</v>
      </c>
      <c r="D1587" s="2" t="s">
        <v>2031</v>
      </c>
      <c r="E1587" s="2">
        <f t="shared" si="3"/>
        <v>0</v>
      </c>
    </row>
    <row r="1588">
      <c r="A1588" s="2" t="str">
        <f t="shared" si="1"/>
        <v>12</v>
      </c>
      <c r="B1588" s="2">
        <f t="shared" si="2"/>
        <v>0</v>
      </c>
      <c r="C1588" s="2" t="s">
        <v>2020</v>
      </c>
      <c r="D1588" s="2" t="s">
        <v>2032</v>
      </c>
      <c r="E1588" s="2">
        <f t="shared" si="3"/>
        <v>0</v>
      </c>
    </row>
    <row r="1589">
      <c r="A1589" s="2" t="str">
        <f t="shared" si="1"/>
        <v>13</v>
      </c>
      <c r="B1589" s="2">
        <f t="shared" si="2"/>
        <v>0</v>
      </c>
      <c r="C1589" s="2" t="s">
        <v>2020</v>
      </c>
      <c r="D1589" s="2" t="s">
        <v>2033</v>
      </c>
      <c r="E1589" s="2">
        <f t="shared" si="3"/>
        <v>0</v>
      </c>
    </row>
    <row r="1590">
      <c r="A1590" s="2" t="str">
        <f t="shared" si="1"/>
        <v>100</v>
      </c>
      <c r="B1590" s="2">
        <f t="shared" si="2"/>
        <v>0</v>
      </c>
      <c r="C1590" s="2" t="s">
        <v>2020</v>
      </c>
      <c r="D1590" s="2" t="s">
        <v>2034</v>
      </c>
      <c r="E1590" s="2">
        <f t="shared" si="3"/>
        <v>0</v>
      </c>
    </row>
    <row r="1591">
      <c r="A1591" s="2" t="str">
        <f t="shared" si="1"/>
        <v>01</v>
      </c>
      <c r="B1591" s="2">
        <f t="shared" si="2"/>
        <v>0</v>
      </c>
      <c r="C1591" s="2" t="s">
        <v>2035</v>
      </c>
      <c r="D1591" s="2" t="s">
        <v>2036</v>
      </c>
      <c r="E1591" s="2">
        <f t="shared" si="3"/>
        <v>0</v>
      </c>
    </row>
    <row r="1592">
      <c r="A1592" s="2" t="str">
        <f t="shared" si="1"/>
        <v>02</v>
      </c>
      <c r="B1592" s="2">
        <f t="shared" si="2"/>
        <v>0</v>
      </c>
      <c r="C1592" s="2" t="s">
        <v>2035</v>
      </c>
      <c r="D1592" s="2" t="s">
        <v>2037</v>
      </c>
      <c r="E1592" s="2">
        <f t="shared" si="3"/>
        <v>0</v>
      </c>
    </row>
    <row r="1593">
      <c r="A1593" s="2" t="str">
        <f t="shared" si="1"/>
        <v>03</v>
      </c>
      <c r="B1593" s="2">
        <f t="shared" si="2"/>
        <v>0</v>
      </c>
      <c r="C1593" s="2" t="s">
        <v>2035</v>
      </c>
      <c r="D1593" s="2" t="s">
        <v>2038</v>
      </c>
      <c r="E1593" s="2">
        <f t="shared" si="3"/>
        <v>0</v>
      </c>
    </row>
    <row r="1594">
      <c r="A1594" s="2" t="str">
        <f t="shared" si="1"/>
        <v>04</v>
      </c>
      <c r="B1594" s="2">
        <f t="shared" si="2"/>
        <v>0</v>
      </c>
      <c r="C1594" s="2" t="s">
        <v>2035</v>
      </c>
      <c r="D1594" s="2" t="s">
        <v>2039</v>
      </c>
      <c r="E1594" s="2">
        <f t="shared" si="3"/>
        <v>0</v>
      </c>
    </row>
    <row r="1595">
      <c r="A1595" s="2" t="str">
        <f t="shared" si="1"/>
        <v>05</v>
      </c>
      <c r="B1595" s="2">
        <f t="shared" si="2"/>
        <v>0</v>
      </c>
      <c r="C1595" s="2" t="s">
        <v>2035</v>
      </c>
      <c r="D1595" s="2" t="s">
        <v>2040</v>
      </c>
      <c r="E1595" s="2">
        <f t="shared" si="3"/>
        <v>0</v>
      </c>
    </row>
    <row r="1596">
      <c r="A1596" s="2" t="str">
        <f t="shared" si="1"/>
        <v>06</v>
      </c>
      <c r="B1596" s="2">
        <f t="shared" si="2"/>
        <v>0</v>
      </c>
      <c r="C1596" s="2" t="s">
        <v>2035</v>
      </c>
      <c r="D1596" s="2" t="s">
        <v>2041</v>
      </c>
      <c r="E1596" s="2">
        <f t="shared" si="3"/>
        <v>0</v>
      </c>
    </row>
    <row r="1597">
      <c r="A1597" s="2" t="str">
        <f t="shared" si="1"/>
        <v>07</v>
      </c>
      <c r="B1597" s="2">
        <f t="shared" si="2"/>
        <v>0</v>
      </c>
      <c r="C1597" s="2" t="s">
        <v>2035</v>
      </c>
      <c r="D1597" s="2" t="s">
        <v>2042</v>
      </c>
      <c r="E1597" s="2">
        <f t="shared" si="3"/>
        <v>0</v>
      </c>
    </row>
    <row r="1598">
      <c r="A1598" s="2" t="str">
        <f t="shared" si="1"/>
        <v>08</v>
      </c>
      <c r="B1598" s="2">
        <f t="shared" si="2"/>
        <v>0</v>
      </c>
      <c r="C1598" s="2" t="s">
        <v>2035</v>
      </c>
      <c r="D1598" s="2" t="s">
        <v>2043</v>
      </c>
      <c r="E1598" s="2">
        <f t="shared" si="3"/>
        <v>0</v>
      </c>
    </row>
    <row r="1599">
      <c r="A1599" s="2" t="str">
        <f t="shared" si="1"/>
        <v>09</v>
      </c>
      <c r="B1599" s="2">
        <f t="shared" si="2"/>
        <v>0</v>
      </c>
      <c r="C1599" s="2" t="s">
        <v>2035</v>
      </c>
      <c r="D1599" s="2" t="s">
        <v>2044</v>
      </c>
      <c r="E1599" s="2">
        <f t="shared" si="3"/>
        <v>0</v>
      </c>
    </row>
    <row r="1600">
      <c r="A1600" s="2" t="str">
        <f t="shared" si="1"/>
        <v>10</v>
      </c>
      <c r="B1600" s="2">
        <f t="shared" si="2"/>
        <v>0</v>
      </c>
      <c r="C1600" s="2" t="s">
        <v>2035</v>
      </c>
      <c r="D1600" s="2" t="s">
        <v>2045</v>
      </c>
      <c r="E1600" s="2">
        <f t="shared" si="3"/>
        <v>0</v>
      </c>
    </row>
    <row r="1601">
      <c r="A1601" s="2" t="str">
        <f t="shared" si="1"/>
        <v>11</v>
      </c>
      <c r="B1601" s="2">
        <f t="shared" si="2"/>
        <v>0</v>
      </c>
      <c r="C1601" s="2" t="s">
        <v>2035</v>
      </c>
      <c r="D1601" s="2" t="s">
        <v>2046</v>
      </c>
      <c r="E1601" s="2">
        <f t="shared" si="3"/>
        <v>0</v>
      </c>
    </row>
    <row r="1602">
      <c r="A1602" s="2" t="str">
        <f t="shared" si="1"/>
        <v>12</v>
      </c>
      <c r="B1602" s="2">
        <f t="shared" si="2"/>
        <v>0</v>
      </c>
      <c r="C1602" s="2" t="s">
        <v>2035</v>
      </c>
      <c r="D1602" s="2" t="s">
        <v>2047</v>
      </c>
      <c r="E1602" s="2">
        <f t="shared" si="3"/>
        <v>0</v>
      </c>
    </row>
    <row r="1603">
      <c r="A1603" s="2" t="str">
        <f t="shared" si="1"/>
        <v>13</v>
      </c>
      <c r="B1603" s="2">
        <f t="shared" si="2"/>
        <v>0</v>
      </c>
      <c r="C1603" s="2" t="s">
        <v>2035</v>
      </c>
      <c r="D1603" s="2" t="s">
        <v>2048</v>
      </c>
      <c r="E1603" s="2">
        <f t="shared" si="3"/>
        <v>0</v>
      </c>
    </row>
    <row r="1604">
      <c r="A1604" s="2" t="str">
        <f t="shared" si="1"/>
        <v>100</v>
      </c>
      <c r="B1604" s="2">
        <f t="shared" si="2"/>
        <v>0</v>
      </c>
      <c r="C1604" s="2" t="s">
        <v>2035</v>
      </c>
      <c r="D1604" s="2" t="s">
        <v>2049</v>
      </c>
      <c r="E1604" s="2">
        <f t="shared" si="3"/>
        <v>0</v>
      </c>
    </row>
    <row r="1605">
      <c r="A1605" s="2" t="str">
        <f t="shared" si="1"/>
        <v>01</v>
      </c>
      <c r="B1605" s="2">
        <f t="shared" si="2"/>
        <v>0</v>
      </c>
      <c r="C1605" s="2" t="s">
        <v>2050</v>
      </c>
      <c r="D1605" s="2" t="s">
        <v>2051</v>
      </c>
      <c r="E1605" s="2">
        <f t="shared" si="3"/>
        <v>0</v>
      </c>
    </row>
    <row r="1606">
      <c r="A1606" s="2" t="str">
        <f t="shared" si="1"/>
        <v>02</v>
      </c>
      <c r="B1606" s="2">
        <f t="shared" si="2"/>
        <v>0</v>
      </c>
      <c r="C1606" s="2" t="s">
        <v>2050</v>
      </c>
      <c r="D1606" s="2" t="s">
        <v>2052</v>
      </c>
      <c r="E1606" s="2">
        <f t="shared" si="3"/>
        <v>0</v>
      </c>
    </row>
    <row r="1607">
      <c r="A1607" s="2" t="str">
        <f t="shared" si="1"/>
        <v>03</v>
      </c>
      <c r="B1607" s="2">
        <f t="shared" si="2"/>
        <v>0</v>
      </c>
      <c r="C1607" s="2" t="s">
        <v>2050</v>
      </c>
      <c r="D1607" s="2" t="s">
        <v>2053</v>
      </c>
      <c r="E1607" s="2">
        <f t="shared" si="3"/>
        <v>0</v>
      </c>
    </row>
    <row r="1608">
      <c r="A1608" s="2" t="str">
        <f t="shared" si="1"/>
        <v>04</v>
      </c>
      <c r="B1608" s="2">
        <f t="shared" si="2"/>
        <v>0</v>
      </c>
      <c r="C1608" s="2" t="s">
        <v>2050</v>
      </c>
      <c r="D1608" s="2" t="s">
        <v>2054</v>
      </c>
      <c r="E1608" s="2">
        <f t="shared" si="3"/>
        <v>0</v>
      </c>
    </row>
    <row r="1609">
      <c r="A1609" s="2" t="str">
        <f t="shared" si="1"/>
        <v>05</v>
      </c>
      <c r="B1609" s="2">
        <f t="shared" si="2"/>
        <v>0</v>
      </c>
      <c r="C1609" s="2" t="s">
        <v>2050</v>
      </c>
      <c r="D1609" s="2" t="s">
        <v>2055</v>
      </c>
      <c r="E1609" s="2">
        <f t="shared" si="3"/>
        <v>0</v>
      </c>
    </row>
    <row r="1610">
      <c r="A1610" s="2" t="str">
        <f t="shared" si="1"/>
        <v>06</v>
      </c>
      <c r="B1610" s="2">
        <f t="shared" si="2"/>
        <v>0</v>
      </c>
      <c r="C1610" s="2" t="s">
        <v>2050</v>
      </c>
      <c r="D1610" s="2" t="s">
        <v>2056</v>
      </c>
      <c r="E1610" s="2">
        <f t="shared" si="3"/>
        <v>0</v>
      </c>
    </row>
    <row r="1611">
      <c r="A1611" s="2" t="str">
        <f t="shared" si="1"/>
        <v>07</v>
      </c>
      <c r="B1611" s="2">
        <f t="shared" si="2"/>
        <v>0</v>
      </c>
      <c r="C1611" s="2" t="s">
        <v>2050</v>
      </c>
      <c r="D1611" s="2" t="s">
        <v>2057</v>
      </c>
      <c r="E1611" s="2">
        <f t="shared" si="3"/>
        <v>0</v>
      </c>
    </row>
    <row r="1612">
      <c r="A1612" s="2" t="str">
        <f t="shared" si="1"/>
        <v>08</v>
      </c>
      <c r="B1612" s="2">
        <f t="shared" si="2"/>
        <v>0</v>
      </c>
      <c r="C1612" s="2" t="s">
        <v>2050</v>
      </c>
      <c r="D1612" s="2" t="s">
        <v>2058</v>
      </c>
      <c r="E1612" s="2">
        <f t="shared" si="3"/>
        <v>0</v>
      </c>
    </row>
    <row r="1613">
      <c r="A1613" s="2" t="str">
        <f t="shared" si="1"/>
        <v>09</v>
      </c>
      <c r="B1613" s="2">
        <f t="shared" si="2"/>
        <v>0</v>
      </c>
      <c r="C1613" s="2" t="s">
        <v>2050</v>
      </c>
      <c r="D1613" s="2" t="s">
        <v>2059</v>
      </c>
      <c r="E1613" s="2">
        <f t="shared" si="3"/>
        <v>0</v>
      </c>
    </row>
    <row r="1614">
      <c r="A1614" s="2" t="str">
        <f t="shared" si="1"/>
        <v>10</v>
      </c>
      <c r="B1614" s="2">
        <f t="shared" si="2"/>
        <v>0</v>
      </c>
      <c r="C1614" s="2" t="s">
        <v>2050</v>
      </c>
      <c r="D1614" s="2" t="s">
        <v>2060</v>
      </c>
      <c r="E1614" s="2">
        <f t="shared" si="3"/>
        <v>0</v>
      </c>
    </row>
    <row r="1615">
      <c r="A1615" s="2" t="str">
        <f t="shared" si="1"/>
        <v>11</v>
      </c>
      <c r="B1615" s="2">
        <f t="shared" si="2"/>
        <v>0</v>
      </c>
      <c r="C1615" s="2" t="s">
        <v>2050</v>
      </c>
      <c r="D1615" s="2" t="s">
        <v>2061</v>
      </c>
      <c r="E1615" s="2">
        <f t="shared" si="3"/>
        <v>0</v>
      </c>
    </row>
    <row r="1616">
      <c r="A1616" s="2" t="str">
        <f t="shared" si="1"/>
        <v>12</v>
      </c>
      <c r="B1616" s="2">
        <f t="shared" si="2"/>
        <v>0</v>
      </c>
      <c r="C1616" s="2" t="s">
        <v>2050</v>
      </c>
      <c r="D1616" s="2" t="s">
        <v>2062</v>
      </c>
      <c r="E1616" s="2">
        <f t="shared" si="3"/>
        <v>0</v>
      </c>
    </row>
    <row r="1617">
      <c r="A1617" s="2" t="str">
        <f t="shared" si="1"/>
        <v>13</v>
      </c>
      <c r="B1617" s="2">
        <f t="shared" si="2"/>
        <v>0</v>
      </c>
      <c r="C1617" s="2" t="s">
        <v>2050</v>
      </c>
      <c r="D1617" s="2" t="s">
        <v>2063</v>
      </c>
      <c r="E1617" s="2">
        <f t="shared" si="3"/>
        <v>0</v>
      </c>
    </row>
    <row r="1618">
      <c r="A1618" s="2" t="str">
        <f t="shared" si="1"/>
        <v>100</v>
      </c>
      <c r="B1618" s="2">
        <f t="shared" si="2"/>
        <v>0</v>
      </c>
      <c r="C1618" s="2" t="s">
        <v>2050</v>
      </c>
      <c r="D1618" s="2" t="s">
        <v>2064</v>
      </c>
      <c r="E1618" s="2">
        <f t="shared" si="3"/>
        <v>0</v>
      </c>
    </row>
    <row r="1619">
      <c r="A1619" s="2" t="str">
        <f t="shared" si="1"/>
        <v>01</v>
      </c>
      <c r="B1619" s="2">
        <f t="shared" si="2"/>
        <v>0</v>
      </c>
      <c r="C1619" s="2" t="s">
        <v>2065</v>
      </c>
      <c r="D1619" s="2" t="s">
        <v>2066</v>
      </c>
      <c r="E1619" s="2">
        <f t="shared" si="3"/>
        <v>0</v>
      </c>
    </row>
    <row r="1620">
      <c r="A1620" s="2" t="str">
        <f t="shared" si="1"/>
        <v>02</v>
      </c>
      <c r="B1620" s="2">
        <f t="shared" si="2"/>
        <v>0</v>
      </c>
      <c r="C1620" s="2" t="s">
        <v>2065</v>
      </c>
      <c r="D1620" s="2" t="s">
        <v>2067</v>
      </c>
      <c r="E1620" s="2">
        <f t="shared" si="3"/>
        <v>0</v>
      </c>
    </row>
    <row r="1621">
      <c r="A1621" s="2" t="str">
        <f t="shared" si="1"/>
        <v>03</v>
      </c>
      <c r="B1621" s="2">
        <f t="shared" si="2"/>
        <v>0</v>
      </c>
      <c r="C1621" s="2" t="s">
        <v>2065</v>
      </c>
      <c r="D1621" s="2" t="s">
        <v>2068</v>
      </c>
      <c r="E1621" s="2">
        <f t="shared" si="3"/>
        <v>0</v>
      </c>
    </row>
    <row r="1622">
      <c r="A1622" s="2" t="str">
        <f t="shared" si="1"/>
        <v>04</v>
      </c>
      <c r="B1622" s="2">
        <f t="shared" si="2"/>
        <v>0</v>
      </c>
      <c r="C1622" s="2" t="s">
        <v>2065</v>
      </c>
      <c r="D1622" s="2" t="s">
        <v>2069</v>
      </c>
      <c r="E1622" s="2">
        <f t="shared" si="3"/>
        <v>0</v>
      </c>
    </row>
    <row r="1623">
      <c r="A1623" s="2" t="str">
        <f t="shared" si="1"/>
        <v>05</v>
      </c>
      <c r="B1623" s="2">
        <f t="shared" si="2"/>
        <v>0</v>
      </c>
      <c r="C1623" s="2" t="s">
        <v>2065</v>
      </c>
      <c r="D1623" s="2" t="s">
        <v>2070</v>
      </c>
      <c r="E1623" s="2">
        <f t="shared" si="3"/>
        <v>0</v>
      </c>
    </row>
    <row r="1624">
      <c r="A1624" s="2" t="str">
        <f t="shared" si="1"/>
        <v>06</v>
      </c>
      <c r="B1624" s="2">
        <f t="shared" si="2"/>
        <v>0</v>
      </c>
      <c r="C1624" s="2" t="s">
        <v>2065</v>
      </c>
      <c r="D1624" s="2" t="s">
        <v>2071</v>
      </c>
      <c r="E1624" s="2">
        <f t="shared" si="3"/>
        <v>0</v>
      </c>
    </row>
    <row r="1625">
      <c r="A1625" s="2" t="str">
        <f t="shared" si="1"/>
        <v>07</v>
      </c>
      <c r="B1625" s="2">
        <f t="shared" si="2"/>
        <v>0</v>
      </c>
      <c r="C1625" s="2" t="s">
        <v>2065</v>
      </c>
      <c r="D1625" s="2" t="s">
        <v>2072</v>
      </c>
      <c r="E1625" s="2">
        <f t="shared" si="3"/>
        <v>0</v>
      </c>
    </row>
    <row r="1626">
      <c r="A1626" s="2" t="str">
        <f t="shared" si="1"/>
        <v>08</v>
      </c>
      <c r="B1626" s="2">
        <f t="shared" si="2"/>
        <v>0</v>
      </c>
      <c r="C1626" s="2" t="s">
        <v>2065</v>
      </c>
      <c r="D1626" s="2" t="s">
        <v>2073</v>
      </c>
      <c r="E1626" s="2">
        <f t="shared" si="3"/>
        <v>0</v>
      </c>
    </row>
    <row r="1627">
      <c r="A1627" s="2" t="str">
        <f t="shared" si="1"/>
        <v>09</v>
      </c>
      <c r="B1627" s="2">
        <f t="shared" si="2"/>
        <v>0</v>
      </c>
      <c r="C1627" s="2" t="s">
        <v>2065</v>
      </c>
      <c r="D1627" s="2" t="s">
        <v>2074</v>
      </c>
      <c r="E1627" s="2">
        <f t="shared" si="3"/>
        <v>0</v>
      </c>
    </row>
    <row r="1628">
      <c r="A1628" s="2" t="str">
        <f t="shared" si="1"/>
        <v>10</v>
      </c>
      <c r="B1628" s="2">
        <f t="shared" si="2"/>
        <v>0</v>
      </c>
      <c r="C1628" s="2" t="s">
        <v>2065</v>
      </c>
      <c r="D1628" s="2" t="s">
        <v>2075</v>
      </c>
      <c r="E1628" s="2">
        <f t="shared" si="3"/>
        <v>0</v>
      </c>
    </row>
    <row r="1629">
      <c r="A1629" s="2" t="str">
        <f t="shared" si="1"/>
        <v>11</v>
      </c>
      <c r="B1629" s="2">
        <f t="shared" si="2"/>
        <v>0</v>
      </c>
      <c r="C1629" s="2" t="s">
        <v>2065</v>
      </c>
      <c r="D1629" s="2" t="s">
        <v>2076</v>
      </c>
      <c r="E1629" s="2">
        <f t="shared" si="3"/>
        <v>0</v>
      </c>
    </row>
    <row r="1630">
      <c r="A1630" s="2" t="str">
        <f t="shared" si="1"/>
        <v>12</v>
      </c>
      <c r="B1630" s="2">
        <f t="shared" si="2"/>
        <v>0</v>
      </c>
      <c r="C1630" s="2" t="s">
        <v>2065</v>
      </c>
      <c r="D1630" s="2" t="s">
        <v>2077</v>
      </c>
      <c r="E1630" s="2">
        <f t="shared" si="3"/>
        <v>0</v>
      </c>
    </row>
    <row r="1631">
      <c r="A1631" s="2" t="str">
        <f t="shared" si="1"/>
        <v>13</v>
      </c>
      <c r="B1631" s="2">
        <f t="shared" si="2"/>
        <v>0</v>
      </c>
      <c r="C1631" s="2" t="s">
        <v>2065</v>
      </c>
      <c r="D1631" s="2" t="s">
        <v>2078</v>
      </c>
      <c r="E1631" s="2">
        <f t="shared" si="3"/>
        <v>0</v>
      </c>
    </row>
    <row r="1632">
      <c r="A1632" s="2" t="str">
        <f t="shared" si="1"/>
        <v>100</v>
      </c>
      <c r="B1632" s="2">
        <f t="shared" si="2"/>
        <v>0</v>
      </c>
      <c r="C1632" s="2" t="s">
        <v>2065</v>
      </c>
      <c r="D1632" s="2" t="s">
        <v>2079</v>
      </c>
      <c r="E1632" s="2">
        <f t="shared" si="3"/>
        <v>0</v>
      </c>
    </row>
    <row r="1633">
      <c r="A1633" s="2" t="str">
        <f t="shared" si="1"/>
        <v>01</v>
      </c>
      <c r="B1633" s="2">
        <f t="shared" si="2"/>
        <v>0</v>
      </c>
      <c r="C1633" s="2" t="s">
        <v>2080</v>
      </c>
      <c r="D1633" s="2" t="s">
        <v>2081</v>
      </c>
      <c r="E1633" s="2">
        <f t="shared" si="3"/>
        <v>0</v>
      </c>
    </row>
    <row r="1634">
      <c r="A1634" s="2" t="str">
        <f t="shared" si="1"/>
        <v>02</v>
      </c>
      <c r="B1634" s="2">
        <f t="shared" si="2"/>
        <v>0</v>
      </c>
      <c r="C1634" s="2" t="s">
        <v>2080</v>
      </c>
      <c r="D1634" s="2" t="s">
        <v>2082</v>
      </c>
      <c r="E1634" s="2">
        <f t="shared" si="3"/>
        <v>0</v>
      </c>
    </row>
    <row r="1635">
      <c r="A1635" s="2" t="str">
        <f t="shared" si="1"/>
        <v>03</v>
      </c>
      <c r="B1635" s="2">
        <f t="shared" si="2"/>
        <v>0</v>
      </c>
      <c r="C1635" s="2" t="s">
        <v>2080</v>
      </c>
      <c r="D1635" s="2" t="s">
        <v>2083</v>
      </c>
      <c r="E1635" s="2">
        <f t="shared" si="3"/>
        <v>0</v>
      </c>
    </row>
    <row r="1636">
      <c r="A1636" s="2" t="str">
        <f t="shared" si="1"/>
        <v>04</v>
      </c>
      <c r="B1636" s="2">
        <f t="shared" si="2"/>
        <v>0</v>
      </c>
      <c r="C1636" s="2" t="s">
        <v>2080</v>
      </c>
      <c r="D1636" s="2" t="s">
        <v>2084</v>
      </c>
      <c r="E1636" s="2">
        <f t="shared" si="3"/>
        <v>0</v>
      </c>
    </row>
    <row r="1637">
      <c r="A1637" s="2" t="str">
        <f t="shared" si="1"/>
        <v>05</v>
      </c>
      <c r="B1637" s="2">
        <f t="shared" si="2"/>
        <v>0</v>
      </c>
      <c r="C1637" s="2" t="s">
        <v>2080</v>
      </c>
      <c r="D1637" s="2" t="s">
        <v>2085</v>
      </c>
      <c r="E1637" s="2">
        <f t="shared" si="3"/>
        <v>0</v>
      </c>
    </row>
    <row r="1638">
      <c r="A1638" s="2" t="str">
        <f t="shared" si="1"/>
        <v>06</v>
      </c>
      <c r="B1638" s="2">
        <f t="shared" si="2"/>
        <v>0</v>
      </c>
      <c r="C1638" s="2" t="s">
        <v>2080</v>
      </c>
      <c r="D1638" s="2" t="s">
        <v>2086</v>
      </c>
      <c r="E1638" s="2">
        <f t="shared" si="3"/>
        <v>0</v>
      </c>
    </row>
    <row r="1639">
      <c r="A1639" s="2" t="str">
        <f t="shared" si="1"/>
        <v>07</v>
      </c>
      <c r="B1639" s="2">
        <f t="shared" si="2"/>
        <v>0</v>
      </c>
      <c r="C1639" s="2" t="s">
        <v>2080</v>
      </c>
      <c r="D1639" s="2" t="s">
        <v>2087</v>
      </c>
      <c r="E1639" s="2">
        <f t="shared" si="3"/>
        <v>0</v>
      </c>
    </row>
    <row r="1640">
      <c r="A1640" s="2" t="str">
        <f t="shared" si="1"/>
        <v>08</v>
      </c>
      <c r="B1640" s="2">
        <f t="shared" si="2"/>
        <v>0</v>
      </c>
      <c r="C1640" s="2" t="s">
        <v>2080</v>
      </c>
      <c r="D1640" s="2" t="s">
        <v>2088</v>
      </c>
      <c r="E1640" s="2">
        <f t="shared" si="3"/>
        <v>0</v>
      </c>
    </row>
    <row r="1641">
      <c r="A1641" s="2" t="str">
        <f t="shared" si="1"/>
        <v>09</v>
      </c>
      <c r="B1641" s="2">
        <f t="shared" si="2"/>
        <v>0</v>
      </c>
      <c r="C1641" s="2" t="s">
        <v>2080</v>
      </c>
      <c r="D1641" s="2" t="s">
        <v>2089</v>
      </c>
      <c r="E1641" s="2">
        <f t="shared" si="3"/>
        <v>0</v>
      </c>
    </row>
    <row r="1642">
      <c r="A1642" s="2" t="str">
        <f t="shared" si="1"/>
        <v>10</v>
      </c>
      <c r="B1642" s="2">
        <f t="shared" si="2"/>
        <v>0</v>
      </c>
      <c r="C1642" s="2" t="s">
        <v>2080</v>
      </c>
      <c r="D1642" s="2" t="s">
        <v>2090</v>
      </c>
      <c r="E1642" s="2">
        <f t="shared" si="3"/>
        <v>0</v>
      </c>
    </row>
    <row r="1643">
      <c r="A1643" s="2" t="str">
        <f t="shared" si="1"/>
        <v>11</v>
      </c>
      <c r="B1643" s="2">
        <f t="shared" si="2"/>
        <v>0</v>
      </c>
      <c r="C1643" s="2" t="s">
        <v>2080</v>
      </c>
      <c r="D1643" s="2" t="s">
        <v>2091</v>
      </c>
      <c r="E1643" s="2">
        <f t="shared" si="3"/>
        <v>0</v>
      </c>
    </row>
    <row r="1644">
      <c r="A1644" s="2" t="str">
        <f t="shared" si="1"/>
        <v>12</v>
      </c>
      <c r="B1644" s="2">
        <f t="shared" si="2"/>
        <v>0</v>
      </c>
      <c r="C1644" s="2" t="s">
        <v>2080</v>
      </c>
      <c r="D1644" s="2" t="s">
        <v>2092</v>
      </c>
      <c r="E1644" s="2">
        <f t="shared" si="3"/>
        <v>0</v>
      </c>
    </row>
    <row r="1645">
      <c r="A1645" s="2" t="str">
        <f t="shared" si="1"/>
        <v>13</v>
      </c>
      <c r="B1645" s="2">
        <f t="shared" si="2"/>
        <v>0</v>
      </c>
      <c r="C1645" s="2" t="s">
        <v>2080</v>
      </c>
      <c r="D1645" s="2" t="s">
        <v>2093</v>
      </c>
      <c r="E1645" s="2">
        <f t="shared" si="3"/>
        <v>0</v>
      </c>
    </row>
    <row r="1646">
      <c r="A1646" s="2" t="str">
        <f t="shared" si="1"/>
        <v>100</v>
      </c>
      <c r="B1646" s="2">
        <f t="shared" si="2"/>
        <v>0</v>
      </c>
      <c r="C1646" s="2" t="s">
        <v>2080</v>
      </c>
      <c r="D1646" s="2" t="s">
        <v>2094</v>
      </c>
      <c r="E1646" s="2">
        <f t="shared" si="3"/>
        <v>0</v>
      </c>
    </row>
    <row r="1647">
      <c r="A1647" s="2" t="str">
        <f t="shared" si="1"/>
        <v>01</v>
      </c>
      <c r="B1647" s="2">
        <f t="shared" si="2"/>
        <v>0</v>
      </c>
      <c r="C1647" s="2" t="s">
        <v>2095</v>
      </c>
      <c r="D1647" s="2" t="s">
        <v>2096</v>
      </c>
      <c r="E1647" s="2">
        <f t="shared" si="3"/>
        <v>0</v>
      </c>
    </row>
    <row r="1648">
      <c r="A1648" s="2" t="str">
        <f t="shared" si="1"/>
        <v>02</v>
      </c>
      <c r="B1648" s="2">
        <f t="shared" si="2"/>
        <v>0</v>
      </c>
      <c r="C1648" s="2" t="s">
        <v>2095</v>
      </c>
      <c r="D1648" s="2" t="s">
        <v>2097</v>
      </c>
      <c r="E1648" s="2">
        <f t="shared" si="3"/>
        <v>0</v>
      </c>
    </row>
    <row r="1649">
      <c r="A1649" s="2" t="str">
        <f t="shared" si="1"/>
        <v>03</v>
      </c>
      <c r="B1649" s="2">
        <f t="shared" si="2"/>
        <v>0</v>
      </c>
      <c r="C1649" s="2" t="s">
        <v>2095</v>
      </c>
      <c r="D1649" s="2" t="s">
        <v>2098</v>
      </c>
      <c r="E1649" s="2">
        <f t="shared" si="3"/>
        <v>0</v>
      </c>
    </row>
    <row r="1650">
      <c r="A1650" s="2" t="str">
        <f t="shared" si="1"/>
        <v>04</v>
      </c>
      <c r="B1650" s="2">
        <f t="shared" si="2"/>
        <v>0</v>
      </c>
      <c r="C1650" s="2" t="s">
        <v>2095</v>
      </c>
      <c r="D1650" s="2" t="s">
        <v>2099</v>
      </c>
      <c r="E1650" s="2">
        <f t="shared" si="3"/>
        <v>0</v>
      </c>
    </row>
    <row r="1651">
      <c r="A1651" s="2" t="str">
        <f t="shared" si="1"/>
        <v>05</v>
      </c>
      <c r="B1651" s="2">
        <f t="shared" si="2"/>
        <v>0</v>
      </c>
      <c r="C1651" s="2" t="s">
        <v>2095</v>
      </c>
      <c r="D1651" s="2" t="s">
        <v>2100</v>
      </c>
      <c r="E1651" s="2">
        <f t="shared" si="3"/>
        <v>0</v>
      </c>
    </row>
    <row r="1652">
      <c r="A1652" s="2" t="str">
        <f t="shared" si="1"/>
        <v>06</v>
      </c>
      <c r="B1652" s="2">
        <f t="shared" si="2"/>
        <v>0</v>
      </c>
      <c r="C1652" s="2" t="s">
        <v>2095</v>
      </c>
      <c r="D1652" s="2" t="s">
        <v>2101</v>
      </c>
      <c r="E1652" s="2">
        <f t="shared" si="3"/>
        <v>0</v>
      </c>
    </row>
    <row r="1653">
      <c r="A1653" s="2" t="str">
        <f t="shared" si="1"/>
        <v>07</v>
      </c>
      <c r="B1653" s="2">
        <f t="shared" si="2"/>
        <v>0</v>
      </c>
      <c r="C1653" s="2" t="s">
        <v>2095</v>
      </c>
      <c r="D1653" s="2" t="s">
        <v>2102</v>
      </c>
      <c r="E1653" s="2">
        <f t="shared" si="3"/>
        <v>0</v>
      </c>
    </row>
    <row r="1654">
      <c r="A1654" s="2" t="str">
        <f t="shared" si="1"/>
        <v>08</v>
      </c>
      <c r="B1654" s="2">
        <f t="shared" si="2"/>
        <v>0</v>
      </c>
      <c r="C1654" s="2" t="s">
        <v>2095</v>
      </c>
      <c r="D1654" s="2" t="s">
        <v>2103</v>
      </c>
      <c r="E1654" s="2">
        <f t="shared" si="3"/>
        <v>0</v>
      </c>
    </row>
    <row r="1655">
      <c r="A1655" s="2" t="str">
        <f t="shared" si="1"/>
        <v>09</v>
      </c>
      <c r="B1655" s="2">
        <f t="shared" si="2"/>
        <v>0</v>
      </c>
      <c r="C1655" s="2" t="s">
        <v>2095</v>
      </c>
      <c r="D1655" s="2" t="s">
        <v>2104</v>
      </c>
      <c r="E1655" s="2">
        <f t="shared" si="3"/>
        <v>0</v>
      </c>
    </row>
    <row r="1656">
      <c r="A1656" s="2" t="str">
        <f t="shared" si="1"/>
        <v>10</v>
      </c>
      <c r="B1656" s="2">
        <f t="shared" si="2"/>
        <v>0</v>
      </c>
      <c r="C1656" s="2" t="s">
        <v>2095</v>
      </c>
      <c r="D1656" s="2" t="s">
        <v>2105</v>
      </c>
      <c r="E1656" s="2">
        <f t="shared" si="3"/>
        <v>0</v>
      </c>
    </row>
    <row r="1657">
      <c r="A1657" s="2" t="str">
        <f t="shared" si="1"/>
        <v>11</v>
      </c>
      <c r="B1657" s="2">
        <f t="shared" si="2"/>
        <v>0</v>
      </c>
      <c r="C1657" s="2" t="s">
        <v>2095</v>
      </c>
      <c r="D1657" s="2" t="s">
        <v>2106</v>
      </c>
      <c r="E1657" s="2">
        <f t="shared" si="3"/>
        <v>0</v>
      </c>
    </row>
    <row r="1658">
      <c r="A1658" s="2" t="str">
        <f t="shared" si="1"/>
        <v>12</v>
      </c>
      <c r="B1658" s="2">
        <f t="shared" si="2"/>
        <v>0</v>
      </c>
      <c r="C1658" s="2" t="s">
        <v>2095</v>
      </c>
      <c r="D1658" s="2" t="s">
        <v>2107</v>
      </c>
      <c r="E1658" s="2">
        <f t="shared" si="3"/>
        <v>0</v>
      </c>
    </row>
    <row r="1659">
      <c r="A1659" s="2" t="str">
        <f t="shared" si="1"/>
        <v>13</v>
      </c>
      <c r="B1659" s="2">
        <f t="shared" si="2"/>
        <v>0</v>
      </c>
      <c r="C1659" s="2" t="s">
        <v>2095</v>
      </c>
      <c r="D1659" s="2" t="s">
        <v>2108</v>
      </c>
      <c r="E1659" s="2">
        <f t="shared" si="3"/>
        <v>0</v>
      </c>
    </row>
    <row r="1660">
      <c r="A1660" s="2" t="str">
        <f t="shared" si="1"/>
        <v>100</v>
      </c>
      <c r="B1660" s="2">
        <f t="shared" si="2"/>
        <v>0</v>
      </c>
      <c r="C1660" s="2" t="s">
        <v>2095</v>
      </c>
      <c r="D1660" s="2" t="s">
        <v>2109</v>
      </c>
      <c r="E1660" s="2">
        <f t="shared" si="3"/>
        <v>0</v>
      </c>
    </row>
    <row r="1661">
      <c r="A1661" s="2" t="str">
        <f t="shared" si="1"/>
        <v>01</v>
      </c>
      <c r="B1661" s="2">
        <f t="shared" si="2"/>
        <v>0</v>
      </c>
      <c r="C1661" s="2" t="s">
        <v>2110</v>
      </c>
      <c r="D1661" s="2" t="s">
        <v>2111</v>
      </c>
      <c r="E1661" s="2">
        <f t="shared" si="3"/>
        <v>0</v>
      </c>
    </row>
    <row r="1662">
      <c r="A1662" s="2" t="str">
        <f t="shared" si="1"/>
        <v>02</v>
      </c>
      <c r="B1662" s="2">
        <f t="shared" si="2"/>
        <v>0</v>
      </c>
      <c r="C1662" s="2" t="s">
        <v>2110</v>
      </c>
      <c r="D1662" s="2" t="s">
        <v>2112</v>
      </c>
      <c r="E1662" s="2">
        <f t="shared" si="3"/>
        <v>0</v>
      </c>
    </row>
    <row r="1663">
      <c r="A1663" s="2" t="str">
        <f t="shared" si="1"/>
        <v>03</v>
      </c>
      <c r="B1663" s="2">
        <f t="shared" si="2"/>
        <v>0</v>
      </c>
      <c r="C1663" s="2" t="s">
        <v>2110</v>
      </c>
      <c r="D1663" s="2" t="s">
        <v>2113</v>
      </c>
      <c r="E1663" s="2">
        <f t="shared" si="3"/>
        <v>0</v>
      </c>
    </row>
    <row r="1664">
      <c r="A1664" s="2" t="str">
        <f t="shared" si="1"/>
        <v>04</v>
      </c>
      <c r="B1664" s="2">
        <f t="shared" si="2"/>
        <v>0</v>
      </c>
      <c r="C1664" s="2" t="s">
        <v>2110</v>
      </c>
      <c r="D1664" s="2" t="s">
        <v>2114</v>
      </c>
      <c r="E1664" s="2">
        <f t="shared" si="3"/>
        <v>0</v>
      </c>
    </row>
    <row r="1665">
      <c r="A1665" s="2" t="str">
        <f t="shared" si="1"/>
        <v>05</v>
      </c>
      <c r="B1665" s="2">
        <f t="shared" si="2"/>
        <v>0</v>
      </c>
      <c r="C1665" s="2" t="s">
        <v>2110</v>
      </c>
      <c r="D1665" s="2" t="s">
        <v>2115</v>
      </c>
      <c r="E1665" s="2">
        <f t="shared" si="3"/>
        <v>0</v>
      </c>
    </row>
    <row r="1666">
      <c r="A1666" s="2" t="str">
        <f t="shared" si="1"/>
        <v>06</v>
      </c>
      <c r="B1666" s="2">
        <f t="shared" si="2"/>
        <v>0</v>
      </c>
      <c r="C1666" s="2" t="s">
        <v>2110</v>
      </c>
      <c r="D1666" s="2" t="s">
        <v>2116</v>
      </c>
      <c r="E1666" s="2">
        <f t="shared" si="3"/>
        <v>0</v>
      </c>
    </row>
    <row r="1667">
      <c r="A1667" s="2" t="str">
        <f t="shared" si="1"/>
        <v>07</v>
      </c>
      <c r="B1667" s="2">
        <f t="shared" si="2"/>
        <v>0</v>
      </c>
      <c r="C1667" s="2" t="s">
        <v>2110</v>
      </c>
      <c r="D1667" s="2" t="s">
        <v>2117</v>
      </c>
      <c r="E1667" s="2">
        <f t="shared" si="3"/>
        <v>0</v>
      </c>
    </row>
    <row r="1668">
      <c r="A1668" s="2" t="str">
        <f t="shared" si="1"/>
        <v>08</v>
      </c>
      <c r="B1668" s="2">
        <f t="shared" si="2"/>
        <v>0</v>
      </c>
      <c r="C1668" s="2" t="s">
        <v>2110</v>
      </c>
      <c r="D1668" s="2" t="s">
        <v>2118</v>
      </c>
      <c r="E1668" s="2">
        <f t="shared" si="3"/>
        <v>0</v>
      </c>
    </row>
    <row r="1669">
      <c r="A1669" s="2" t="str">
        <f t="shared" si="1"/>
        <v>09</v>
      </c>
      <c r="B1669" s="2">
        <f t="shared" si="2"/>
        <v>0</v>
      </c>
      <c r="C1669" s="2" t="s">
        <v>2110</v>
      </c>
      <c r="D1669" s="2" t="s">
        <v>2119</v>
      </c>
      <c r="E1669" s="2">
        <f t="shared" si="3"/>
        <v>0</v>
      </c>
    </row>
    <row r="1670">
      <c r="A1670" s="2" t="str">
        <f t="shared" si="1"/>
        <v>10</v>
      </c>
      <c r="B1670" s="2">
        <f t="shared" si="2"/>
        <v>0</v>
      </c>
      <c r="C1670" s="2" t="s">
        <v>2110</v>
      </c>
      <c r="D1670" s="2" t="s">
        <v>2120</v>
      </c>
      <c r="E1670" s="2">
        <f t="shared" si="3"/>
        <v>0</v>
      </c>
    </row>
    <row r="1671">
      <c r="A1671" s="2" t="str">
        <f t="shared" si="1"/>
        <v>11</v>
      </c>
      <c r="B1671" s="2">
        <f t="shared" si="2"/>
        <v>0</v>
      </c>
      <c r="C1671" s="2" t="s">
        <v>2110</v>
      </c>
      <c r="D1671" s="2" t="s">
        <v>2121</v>
      </c>
      <c r="E1671" s="2">
        <f t="shared" si="3"/>
        <v>0</v>
      </c>
    </row>
    <row r="1672">
      <c r="A1672" s="2" t="str">
        <f t="shared" si="1"/>
        <v>12</v>
      </c>
      <c r="B1672" s="2">
        <f t="shared" si="2"/>
        <v>0</v>
      </c>
      <c r="C1672" s="2" t="s">
        <v>2110</v>
      </c>
      <c r="D1672" s="2" t="s">
        <v>2122</v>
      </c>
      <c r="E1672" s="2">
        <f t="shared" si="3"/>
        <v>0</v>
      </c>
    </row>
    <row r="1673">
      <c r="A1673" s="2" t="str">
        <f t="shared" si="1"/>
        <v>13</v>
      </c>
      <c r="B1673" s="2">
        <f t="shared" si="2"/>
        <v>0</v>
      </c>
      <c r="C1673" s="2" t="s">
        <v>2110</v>
      </c>
      <c r="D1673" s="2" t="s">
        <v>2123</v>
      </c>
      <c r="E1673" s="2">
        <f t="shared" si="3"/>
        <v>0</v>
      </c>
    </row>
    <row r="1674">
      <c r="A1674" s="2" t="str">
        <f t="shared" si="1"/>
        <v>100</v>
      </c>
      <c r="B1674" s="2">
        <f t="shared" si="2"/>
        <v>0</v>
      </c>
      <c r="C1674" s="2" t="s">
        <v>2110</v>
      </c>
      <c r="D1674" s="2" t="s">
        <v>2124</v>
      </c>
      <c r="E1674" s="2">
        <f t="shared" si="3"/>
        <v>0</v>
      </c>
    </row>
    <row r="1675">
      <c r="A1675" s="2" t="str">
        <f t="shared" si="1"/>
        <v>01</v>
      </c>
      <c r="B1675" s="2">
        <f t="shared" si="2"/>
        <v>0</v>
      </c>
      <c r="C1675" s="2" t="s">
        <v>368</v>
      </c>
      <c r="D1675" s="2" t="s">
        <v>2125</v>
      </c>
      <c r="E1675" s="2" t="str">
        <f t="shared" si="3"/>
        <v/>
      </c>
    </row>
    <row r="1676">
      <c r="A1676" s="2" t="str">
        <f t="shared" si="1"/>
        <v>02</v>
      </c>
      <c r="B1676" s="2">
        <f t="shared" si="2"/>
        <v>0</v>
      </c>
      <c r="C1676" s="2" t="s">
        <v>368</v>
      </c>
      <c r="D1676" s="2" t="s">
        <v>2126</v>
      </c>
      <c r="E1676" s="2" t="str">
        <f t="shared" si="3"/>
        <v/>
      </c>
    </row>
    <row r="1677">
      <c r="A1677" s="2" t="str">
        <f t="shared" si="1"/>
        <v>03</v>
      </c>
      <c r="B1677" s="2">
        <f t="shared" si="2"/>
        <v>0</v>
      </c>
      <c r="C1677" s="2" t="s">
        <v>368</v>
      </c>
      <c r="D1677" s="2" t="s">
        <v>2127</v>
      </c>
      <c r="E1677" s="2" t="str">
        <f t="shared" si="3"/>
        <v/>
      </c>
    </row>
    <row r="1678">
      <c r="A1678" s="2" t="str">
        <f t="shared" si="1"/>
        <v>04</v>
      </c>
      <c r="B1678" s="2">
        <f t="shared" si="2"/>
        <v>0</v>
      </c>
      <c r="C1678" s="2" t="s">
        <v>368</v>
      </c>
      <c r="D1678" s="2" t="s">
        <v>2128</v>
      </c>
      <c r="E1678" s="2" t="str">
        <f t="shared" si="3"/>
        <v/>
      </c>
    </row>
    <row r="1679">
      <c r="A1679" s="2" t="str">
        <f t="shared" si="1"/>
        <v>05</v>
      </c>
      <c r="B1679" s="2">
        <f t="shared" si="2"/>
        <v>0</v>
      </c>
      <c r="C1679" s="2" t="s">
        <v>368</v>
      </c>
      <c r="D1679" s="2" t="s">
        <v>2129</v>
      </c>
      <c r="E1679" s="2" t="str">
        <f t="shared" si="3"/>
        <v/>
      </c>
    </row>
    <row r="1680">
      <c r="A1680" s="2" t="str">
        <f t="shared" si="1"/>
        <v>06</v>
      </c>
      <c r="B1680" s="2">
        <f t="shared" si="2"/>
        <v>0</v>
      </c>
      <c r="C1680" s="2" t="s">
        <v>368</v>
      </c>
      <c r="D1680" s="2" t="s">
        <v>2130</v>
      </c>
      <c r="E1680" s="2" t="str">
        <f t="shared" si="3"/>
        <v/>
      </c>
    </row>
    <row r="1681">
      <c r="A1681" s="2" t="str">
        <f t="shared" si="1"/>
        <v>07</v>
      </c>
      <c r="B1681" s="2">
        <f t="shared" si="2"/>
        <v>0</v>
      </c>
      <c r="C1681" s="2" t="s">
        <v>368</v>
      </c>
      <c r="D1681" s="2" t="s">
        <v>2131</v>
      </c>
      <c r="E1681" s="2" t="str">
        <f t="shared" si="3"/>
        <v/>
      </c>
    </row>
    <row r="1682">
      <c r="A1682" s="2" t="str">
        <f t="shared" si="1"/>
        <v>08</v>
      </c>
      <c r="B1682" s="2">
        <f t="shared" si="2"/>
        <v>0</v>
      </c>
      <c r="C1682" s="2" t="s">
        <v>368</v>
      </c>
      <c r="D1682" s="2" t="s">
        <v>2132</v>
      </c>
      <c r="E1682" s="2" t="str">
        <f t="shared" si="3"/>
        <v/>
      </c>
    </row>
    <row r="1683">
      <c r="A1683" s="2" t="str">
        <f t="shared" si="1"/>
        <v>09</v>
      </c>
      <c r="B1683" s="2">
        <f t="shared" si="2"/>
        <v>0</v>
      </c>
      <c r="C1683" s="2" t="s">
        <v>368</v>
      </c>
      <c r="D1683" s="2" t="s">
        <v>2133</v>
      </c>
      <c r="E1683" s="2" t="str">
        <f t="shared" si="3"/>
        <v/>
      </c>
    </row>
    <row r="1684">
      <c r="A1684" s="2" t="str">
        <f t="shared" si="1"/>
        <v>10</v>
      </c>
      <c r="B1684" s="2">
        <f t="shared" si="2"/>
        <v>0</v>
      </c>
      <c r="C1684" s="2" t="s">
        <v>368</v>
      </c>
      <c r="D1684" s="2" t="s">
        <v>2134</v>
      </c>
      <c r="E1684" s="2" t="str">
        <f t="shared" si="3"/>
        <v/>
      </c>
    </row>
    <row r="1685">
      <c r="A1685" s="2" t="str">
        <f t="shared" si="1"/>
        <v>11</v>
      </c>
      <c r="B1685" s="2">
        <f t="shared" si="2"/>
        <v>0</v>
      </c>
      <c r="C1685" s="2" t="s">
        <v>368</v>
      </c>
      <c r="D1685" s="2" t="s">
        <v>2135</v>
      </c>
      <c r="E1685" s="2" t="str">
        <f t="shared" si="3"/>
        <v/>
      </c>
    </row>
    <row r="1686">
      <c r="A1686" s="2" t="str">
        <f t="shared" si="1"/>
        <v>12</v>
      </c>
      <c r="B1686" s="2">
        <f t="shared" si="2"/>
        <v>0</v>
      </c>
      <c r="C1686" s="2" t="s">
        <v>368</v>
      </c>
      <c r="D1686" s="2" t="s">
        <v>2136</v>
      </c>
      <c r="E1686" s="2" t="str">
        <f t="shared" si="3"/>
        <v/>
      </c>
    </row>
    <row r="1687">
      <c r="A1687" s="2" t="str">
        <f t="shared" si="1"/>
        <v>13</v>
      </c>
      <c r="B1687" s="2">
        <f t="shared" si="2"/>
        <v>0</v>
      </c>
      <c r="C1687" s="2" t="s">
        <v>368</v>
      </c>
      <c r="D1687" s="2" t="s">
        <v>2137</v>
      </c>
      <c r="E1687" s="2" t="str">
        <f t="shared" si="3"/>
        <v/>
      </c>
    </row>
    <row r="1688">
      <c r="A1688" s="2" t="str">
        <f t="shared" si="1"/>
        <v>100</v>
      </c>
      <c r="B1688" s="2">
        <f t="shared" si="2"/>
        <v>0</v>
      </c>
      <c r="C1688" s="2" t="s">
        <v>368</v>
      </c>
      <c r="D1688" s="2" t="s">
        <v>2138</v>
      </c>
      <c r="E1688" s="2">
        <f t="shared" si="3"/>
        <v>0</v>
      </c>
    </row>
    <row r="1689">
      <c r="A1689" s="2" t="str">
        <f t="shared" si="1"/>
        <v>01</v>
      </c>
      <c r="B1689" s="2">
        <f t="shared" si="2"/>
        <v>0</v>
      </c>
      <c r="C1689" s="2" t="s">
        <v>370</v>
      </c>
      <c r="D1689" s="2" t="s">
        <v>2139</v>
      </c>
      <c r="E1689" s="2" t="str">
        <f t="shared" si="3"/>
        <v/>
      </c>
    </row>
    <row r="1690">
      <c r="A1690" s="2" t="str">
        <f t="shared" si="1"/>
        <v>02</v>
      </c>
      <c r="B1690" s="2">
        <f t="shared" si="2"/>
        <v>0</v>
      </c>
      <c r="C1690" s="2" t="s">
        <v>370</v>
      </c>
      <c r="D1690" s="2" t="s">
        <v>2140</v>
      </c>
      <c r="E1690" s="2" t="str">
        <f t="shared" si="3"/>
        <v/>
      </c>
    </row>
    <row r="1691">
      <c r="A1691" s="2" t="str">
        <f t="shared" si="1"/>
        <v>03</v>
      </c>
      <c r="B1691" s="2">
        <f t="shared" si="2"/>
        <v>0</v>
      </c>
      <c r="C1691" s="2" t="s">
        <v>370</v>
      </c>
      <c r="D1691" s="2" t="s">
        <v>2141</v>
      </c>
      <c r="E1691" s="2" t="str">
        <f t="shared" si="3"/>
        <v/>
      </c>
    </row>
    <row r="1692">
      <c r="A1692" s="2" t="str">
        <f t="shared" si="1"/>
        <v>04</v>
      </c>
      <c r="B1692" s="2">
        <f t="shared" si="2"/>
        <v>0</v>
      </c>
      <c r="C1692" s="2" t="s">
        <v>370</v>
      </c>
      <c r="D1692" s="2" t="s">
        <v>2142</v>
      </c>
      <c r="E1692" s="2" t="str">
        <f t="shared" si="3"/>
        <v/>
      </c>
    </row>
    <row r="1693">
      <c r="A1693" s="2" t="str">
        <f t="shared" si="1"/>
        <v>05</v>
      </c>
      <c r="B1693" s="2">
        <f t="shared" si="2"/>
        <v>0</v>
      </c>
      <c r="C1693" s="2" t="s">
        <v>370</v>
      </c>
      <c r="D1693" s="2" t="s">
        <v>2143</v>
      </c>
      <c r="E1693" s="2" t="str">
        <f t="shared" si="3"/>
        <v/>
      </c>
    </row>
    <row r="1694">
      <c r="A1694" s="2" t="str">
        <f t="shared" si="1"/>
        <v>06</v>
      </c>
      <c r="B1694" s="2">
        <f t="shared" si="2"/>
        <v>0</v>
      </c>
      <c r="C1694" s="2" t="s">
        <v>370</v>
      </c>
      <c r="D1694" s="2" t="s">
        <v>2144</v>
      </c>
      <c r="E1694" s="2" t="str">
        <f t="shared" si="3"/>
        <v/>
      </c>
    </row>
    <row r="1695">
      <c r="A1695" s="2" t="str">
        <f t="shared" si="1"/>
        <v>07</v>
      </c>
      <c r="B1695" s="2">
        <f t="shared" si="2"/>
        <v>0</v>
      </c>
      <c r="C1695" s="2" t="s">
        <v>370</v>
      </c>
      <c r="D1695" s="2" t="s">
        <v>2145</v>
      </c>
      <c r="E1695" s="2" t="str">
        <f t="shared" si="3"/>
        <v/>
      </c>
    </row>
    <row r="1696">
      <c r="A1696" s="2" t="str">
        <f t="shared" si="1"/>
        <v>08</v>
      </c>
      <c r="B1696" s="2">
        <f t="shared" si="2"/>
        <v>0</v>
      </c>
      <c r="C1696" s="2" t="s">
        <v>370</v>
      </c>
      <c r="D1696" s="2" t="s">
        <v>2146</v>
      </c>
      <c r="E1696" s="2" t="str">
        <f t="shared" si="3"/>
        <v/>
      </c>
    </row>
    <row r="1697">
      <c r="A1697" s="2" t="str">
        <f t="shared" si="1"/>
        <v>09</v>
      </c>
      <c r="B1697" s="2">
        <f t="shared" si="2"/>
        <v>0</v>
      </c>
      <c r="C1697" s="2" t="s">
        <v>370</v>
      </c>
      <c r="D1697" s="2" t="s">
        <v>2147</v>
      </c>
      <c r="E1697" s="2" t="str">
        <f t="shared" si="3"/>
        <v/>
      </c>
    </row>
    <row r="1698">
      <c r="A1698" s="2" t="str">
        <f t="shared" si="1"/>
        <v>10</v>
      </c>
      <c r="B1698" s="2">
        <f t="shared" si="2"/>
        <v>0</v>
      </c>
      <c r="C1698" s="2" t="s">
        <v>370</v>
      </c>
      <c r="D1698" s="2" t="s">
        <v>2148</v>
      </c>
      <c r="E1698" s="2" t="str">
        <f t="shared" si="3"/>
        <v/>
      </c>
    </row>
    <row r="1699">
      <c r="A1699" s="2" t="str">
        <f t="shared" si="1"/>
        <v>11</v>
      </c>
      <c r="B1699" s="2">
        <f t="shared" si="2"/>
        <v>0</v>
      </c>
      <c r="C1699" s="2" t="s">
        <v>370</v>
      </c>
      <c r="D1699" s="2" t="s">
        <v>2149</v>
      </c>
      <c r="E1699" s="2" t="str">
        <f t="shared" si="3"/>
        <v/>
      </c>
    </row>
    <row r="1700">
      <c r="A1700" s="2" t="str">
        <f t="shared" si="1"/>
        <v>12</v>
      </c>
      <c r="B1700" s="2">
        <f t="shared" si="2"/>
        <v>0</v>
      </c>
      <c r="C1700" s="2" t="s">
        <v>370</v>
      </c>
      <c r="D1700" s="2" t="s">
        <v>2150</v>
      </c>
      <c r="E1700" s="2" t="str">
        <f t="shared" si="3"/>
        <v/>
      </c>
    </row>
    <row r="1701">
      <c r="A1701" s="2" t="str">
        <f t="shared" si="1"/>
        <v>13</v>
      </c>
      <c r="B1701" s="2">
        <f t="shared" si="2"/>
        <v>0</v>
      </c>
      <c r="C1701" s="2" t="s">
        <v>370</v>
      </c>
      <c r="D1701" s="2" t="s">
        <v>2151</v>
      </c>
      <c r="E1701" s="2" t="str">
        <f t="shared" si="3"/>
        <v/>
      </c>
    </row>
    <row r="1702">
      <c r="A1702" s="2" t="str">
        <f t="shared" si="1"/>
        <v>100</v>
      </c>
      <c r="B1702" s="2">
        <f t="shared" si="2"/>
        <v>0</v>
      </c>
      <c r="C1702" s="2" t="s">
        <v>370</v>
      </c>
      <c r="D1702" s="2" t="s">
        <v>2152</v>
      </c>
      <c r="E1702" s="2">
        <f t="shared" si="3"/>
        <v>0</v>
      </c>
    </row>
    <row r="1703">
      <c r="A1703" s="2" t="str">
        <f t="shared" si="1"/>
        <v>01</v>
      </c>
      <c r="B1703" s="2">
        <f t="shared" si="2"/>
        <v>0</v>
      </c>
      <c r="C1703" s="2" t="s">
        <v>372</v>
      </c>
      <c r="D1703" s="2" t="s">
        <v>2153</v>
      </c>
      <c r="E1703" s="2" t="str">
        <f t="shared" si="3"/>
        <v/>
      </c>
    </row>
    <row r="1704">
      <c r="A1704" s="2" t="str">
        <f t="shared" si="1"/>
        <v>02</v>
      </c>
      <c r="B1704" s="2">
        <f t="shared" si="2"/>
        <v>0</v>
      </c>
      <c r="C1704" s="2" t="s">
        <v>372</v>
      </c>
      <c r="D1704" s="2" t="s">
        <v>2154</v>
      </c>
      <c r="E1704" s="2" t="str">
        <f t="shared" si="3"/>
        <v/>
      </c>
    </row>
    <row r="1705">
      <c r="A1705" s="2" t="str">
        <f t="shared" si="1"/>
        <v>03</v>
      </c>
      <c r="B1705" s="2">
        <f t="shared" si="2"/>
        <v>0</v>
      </c>
      <c r="C1705" s="2" t="s">
        <v>372</v>
      </c>
      <c r="D1705" s="2" t="s">
        <v>2155</v>
      </c>
      <c r="E1705" s="2" t="str">
        <f t="shared" si="3"/>
        <v/>
      </c>
    </row>
    <row r="1706">
      <c r="A1706" s="2" t="str">
        <f t="shared" si="1"/>
        <v>04</v>
      </c>
      <c r="B1706" s="2">
        <f t="shared" si="2"/>
        <v>0</v>
      </c>
      <c r="C1706" s="2" t="s">
        <v>372</v>
      </c>
      <c r="D1706" s="2" t="s">
        <v>2156</v>
      </c>
      <c r="E1706" s="2" t="str">
        <f t="shared" si="3"/>
        <v/>
      </c>
    </row>
    <row r="1707">
      <c r="A1707" s="2" t="str">
        <f t="shared" si="1"/>
        <v>05</v>
      </c>
      <c r="B1707" s="2">
        <f t="shared" si="2"/>
        <v>0</v>
      </c>
      <c r="C1707" s="2" t="s">
        <v>372</v>
      </c>
      <c r="D1707" s="2" t="s">
        <v>2157</v>
      </c>
      <c r="E1707" s="2" t="str">
        <f t="shared" si="3"/>
        <v/>
      </c>
    </row>
    <row r="1708">
      <c r="A1708" s="2" t="str">
        <f t="shared" si="1"/>
        <v>06</v>
      </c>
      <c r="B1708" s="2">
        <f t="shared" si="2"/>
        <v>0</v>
      </c>
      <c r="C1708" s="2" t="s">
        <v>372</v>
      </c>
      <c r="D1708" s="2" t="s">
        <v>2158</v>
      </c>
      <c r="E1708" s="2" t="str">
        <f t="shared" si="3"/>
        <v/>
      </c>
    </row>
    <row r="1709">
      <c r="A1709" s="2" t="str">
        <f t="shared" si="1"/>
        <v>07</v>
      </c>
      <c r="B1709" s="2">
        <f t="shared" si="2"/>
        <v>0</v>
      </c>
      <c r="C1709" s="2" t="s">
        <v>372</v>
      </c>
      <c r="D1709" s="2" t="s">
        <v>2159</v>
      </c>
      <c r="E1709" s="2" t="str">
        <f t="shared" si="3"/>
        <v/>
      </c>
    </row>
    <row r="1710">
      <c r="A1710" s="2" t="str">
        <f t="shared" si="1"/>
        <v>08</v>
      </c>
      <c r="B1710" s="2">
        <f t="shared" si="2"/>
        <v>0</v>
      </c>
      <c r="C1710" s="2" t="s">
        <v>372</v>
      </c>
      <c r="D1710" s="2" t="s">
        <v>2160</v>
      </c>
      <c r="E1710" s="2" t="str">
        <f t="shared" si="3"/>
        <v/>
      </c>
    </row>
    <row r="1711">
      <c r="A1711" s="2" t="str">
        <f t="shared" si="1"/>
        <v>09</v>
      </c>
      <c r="B1711" s="2">
        <f t="shared" si="2"/>
        <v>0</v>
      </c>
      <c r="C1711" s="2" t="s">
        <v>372</v>
      </c>
      <c r="D1711" s="2" t="s">
        <v>2161</v>
      </c>
      <c r="E1711" s="2" t="str">
        <f t="shared" si="3"/>
        <v/>
      </c>
    </row>
    <row r="1712">
      <c r="A1712" s="2" t="str">
        <f t="shared" si="1"/>
        <v>10</v>
      </c>
      <c r="B1712" s="2">
        <f t="shared" si="2"/>
        <v>0</v>
      </c>
      <c r="C1712" s="2" t="s">
        <v>372</v>
      </c>
      <c r="D1712" s="2" t="s">
        <v>2162</v>
      </c>
      <c r="E1712" s="2" t="str">
        <f t="shared" si="3"/>
        <v/>
      </c>
    </row>
    <row r="1713">
      <c r="A1713" s="2" t="str">
        <f t="shared" si="1"/>
        <v>11</v>
      </c>
      <c r="B1713" s="2">
        <f t="shared" si="2"/>
        <v>0</v>
      </c>
      <c r="C1713" s="2" t="s">
        <v>372</v>
      </c>
      <c r="D1713" s="2" t="s">
        <v>2163</v>
      </c>
      <c r="E1713" s="2" t="str">
        <f t="shared" si="3"/>
        <v/>
      </c>
    </row>
    <row r="1714">
      <c r="A1714" s="2" t="str">
        <f t="shared" si="1"/>
        <v>12</v>
      </c>
      <c r="B1714" s="2">
        <f t="shared" si="2"/>
        <v>0</v>
      </c>
      <c r="C1714" s="2" t="s">
        <v>372</v>
      </c>
      <c r="D1714" s="2" t="s">
        <v>2164</v>
      </c>
      <c r="E1714" s="2" t="str">
        <f t="shared" si="3"/>
        <v/>
      </c>
    </row>
    <row r="1715">
      <c r="A1715" s="2" t="str">
        <f t="shared" si="1"/>
        <v>13</v>
      </c>
      <c r="B1715" s="2">
        <f t="shared" si="2"/>
        <v>0</v>
      </c>
      <c r="C1715" s="2" t="s">
        <v>372</v>
      </c>
      <c r="D1715" s="2" t="s">
        <v>2165</v>
      </c>
      <c r="E1715" s="2" t="str">
        <f t="shared" si="3"/>
        <v/>
      </c>
    </row>
    <row r="1716">
      <c r="A1716" s="2" t="str">
        <f t="shared" si="1"/>
        <v>100</v>
      </c>
      <c r="B1716" s="2">
        <f t="shared" si="2"/>
        <v>0</v>
      </c>
      <c r="C1716" s="2" t="s">
        <v>372</v>
      </c>
      <c r="D1716" s="2" t="s">
        <v>2166</v>
      </c>
      <c r="E1716" s="2">
        <f t="shared" si="3"/>
        <v>0</v>
      </c>
    </row>
    <row r="1717">
      <c r="A1717" s="2" t="str">
        <f t="shared" si="1"/>
        <v>01</v>
      </c>
      <c r="B1717" s="2">
        <f t="shared" si="2"/>
        <v>0</v>
      </c>
      <c r="C1717" s="2" t="s">
        <v>374</v>
      </c>
      <c r="D1717" s="2" t="s">
        <v>2167</v>
      </c>
      <c r="E1717" s="2" t="str">
        <f t="shared" si="3"/>
        <v/>
      </c>
    </row>
    <row r="1718">
      <c r="A1718" s="2" t="str">
        <f t="shared" si="1"/>
        <v>02</v>
      </c>
      <c r="B1718" s="2">
        <f t="shared" si="2"/>
        <v>0</v>
      </c>
      <c r="C1718" s="2" t="s">
        <v>374</v>
      </c>
      <c r="D1718" s="2" t="s">
        <v>2168</v>
      </c>
      <c r="E1718" s="2" t="str">
        <f t="shared" si="3"/>
        <v/>
      </c>
    </row>
    <row r="1719">
      <c r="A1719" s="2" t="str">
        <f t="shared" si="1"/>
        <v>03</v>
      </c>
      <c r="B1719" s="2">
        <f t="shared" si="2"/>
        <v>0</v>
      </c>
      <c r="C1719" s="2" t="s">
        <v>374</v>
      </c>
      <c r="D1719" s="2" t="s">
        <v>2169</v>
      </c>
      <c r="E1719" s="2" t="str">
        <f t="shared" si="3"/>
        <v/>
      </c>
    </row>
    <row r="1720">
      <c r="A1720" s="2" t="str">
        <f t="shared" si="1"/>
        <v>04</v>
      </c>
      <c r="B1720" s="2">
        <f t="shared" si="2"/>
        <v>0</v>
      </c>
      <c r="C1720" s="2" t="s">
        <v>374</v>
      </c>
      <c r="D1720" s="2" t="s">
        <v>2170</v>
      </c>
      <c r="E1720" s="2" t="str">
        <f t="shared" si="3"/>
        <v/>
      </c>
    </row>
    <row r="1721">
      <c r="A1721" s="2" t="str">
        <f t="shared" si="1"/>
        <v>05</v>
      </c>
      <c r="B1721" s="2">
        <f t="shared" si="2"/>
        <v>0</v>
      </c>
      <c r="C1721" s="2" t="s">
        <v>374</v>
      </c>
      <c r="D1721" s="2" t="s">
        <v>2171</v>
      </c>
      <c r="E1721" s="2" t="str">
        <f t="shared" si="3"/>
        <v/>
      </c>
    </row>
    <row r="1722">
      <c r="A1722" s="2" t="str">
        <f t="shared" si="1"/>
        <v>06</v>
      </c>
      <c r="B1722" s="2">
        <f t="shared" si="2"/>
        <v>0</v>
      </c>
      <c r="C1722" s="2" t="s">
        <v>374</v>
      </c>
      <c r="D1722" s="2" t="s">
        <v>2172</v>
      </c>
      <c r="E1722" s="2" t="str">
        <f t="shared" si="3"/>
        <v/>
      </c>
    </row>
    <row r="1723">
      <c r="A1723" s="2" t="str">
        <f t="shared" si="1"/>
        <v>07</v>
      </c>
      <c r="B1723" s="2">
        <f t="shared" si="2"/>
        <v>0</v>
      </c>
      <c r="C1723" s="2" t="s">
        <v>374</v>
      </c>
      <c r="D1723" s="2" t="s">
        <v>2173</v>
      </c>
      <c r="E1723" s="2" t="str">
        <f t="shared" si="3"/>
        <v/>
      </c>
    </row>
    <row r="1724">
      <c r="A1724" s="2" t="str">
        <f t="shared" si="1"/>
        <v>08</v>
      </c>
      <c r="B1724" s="2">
        <f t="shared" si="2"/>
        <v>0</v>
      </c>
      <c r="C1724" s="2" t="s">
        <v>374</v>
      </c>
      <c r="D1724" s="2" t="s">
        <v>2174</v>
      </c>
      <c r="E1724" s="2" t="str">
        <f t="shared" si="3"/>
        <v/>
      </c>
    </row>
    <row r="1725">
      <c r="A1725" s="2" t="str">
        <f t="shared" si="1"/>
        <v>09</v>
      </c>
      <c r="B1725" s="2">
        <f t="shared" si="2"/>
        <v>0</v>
      </c>
      <c r="C1725" s="2" t="s">
        <v>374</v>
      </c>
      <c r="D1725" s="2" t="s">
        <v>2175</v>
      </c>
      <c r="E1725" s="2" t="str">
        <f t="shared" si="3"/>
        <v/>
      </c>
    </row>
    <row r="1726">
      <c r="A1726" s="2" t="str">
        <f t="shared" si="1"/>
        <v>10</v>
      </c>
      <c r="B1726" s="2">
        <f t="shared" si="2"/>
        <v>0</v>
      </c>
      <c r="C1726" s="2" t="s">
        <v>374</v>
      </c>
      <c r="D1726" s="2" t="s">
        <v>2176</v>
      </c>
      <c r="E1726" s="2" t="str">
        <f t="shared" si="3"/>
        <v/>
      </c>
    </row>
    <row r="1727">
      <c r="A1727" s="2" t="str">
        <f t="shared" si="1"/>
        <v>11</v>
      </c>
      <c r="B1727" s="2">
        <f t="shared" si="2"/>
        <v>0</v>
      </c>
      <c r="C1727" s="2" t="s">
        <v>374</v>
      </c>
      <c r="D1727" s="2" t="s">
        <v>2177</v>
      </c>
      <c r="E1727" s="2" t="str">
        <f t="shared" si="3"/>
        <v/>
      </c>
    </row>
    <row r="1728">
      <c r="A1728" s="2" t="str">
        <f t="shared" si="1"/>
        <v>12</v>
      </c>
      <c r="B1728" s="2">
        <f t="shared" si="2"/>
        <v>0</v>
      </c>
      <c r="C1728" s="2" t="s">
        <v>374</v>
      </c>
      <c r="D1728" s="2" t="s">
        <v>2178</v>
      </c>
      <c r="E1728" s="2" t="str">
        <f t="shared" si="3"/>
        <v/>
      </c>
    </row>
    <row r="1729">
      <c r="A1729" s="2" t="str">
        <f t="shared" si="1"/>
        <v>13</v>
      </c>
      <c r="B1729" s="2">
        <f t="shared" si="2"/>
        <v>0</v>
      </c>
      <c r="C1729" s="2" t="s">
        <v>374</v>
      </c>
      <c r="D1729" s="2" t="s">
        <v>2179</v>
      </c>
      <c r="E1729" s="2" t="str">
        <f t="shared" si="3"/>
        <v/>
      </c>
    </row>
    <row r="1730">
      <c r="A1730" s="2" t="str">
        <f t="shared" si="1"/>
        <v>100</v>
      </c>
      <c r="B1730" s="2">
        <f t="shared" si="2"/>
        <v>0</v>
      </c>
      <c r="C1730" s="2" t="s">
        <v>374</v>
      </c>
      <c r="D1730" s="2" t="s">
        <v>2180</v>
      </c>
      <c r="E1730" s="2">
        <f t="shared" si="3"/>
        <v>0</v>
      </c>
    </row>
    <row r="1731">
      <c r="A1731" s="2" t="str">
        <f t="shared" si="1"/>
        <v>01</v>
      </c>
      <c r="B1731" s="2">
        <f t="shared" si="2"/>
        <v>0</v>
      </c>
      <c r="C1731" s="2" t="s">
        <v>376</v>
      </c>
      <c r="D1731" s="2" t="s">
        <v>2181</v>
      </c>
      <c r="E1731" s="2" t="str">
        <f t="shared" si="3"/>
        <v/>
      </c>
    </row>
    <row r="1732">
      <c r="A1732" s="2" t="str">
        <f t="shared" si="1"/>
        <v>02</v>
      </c>
      <c r="B1732" s="2">
        <f t="shared" si="2"/>
        <v>0</v>
      </c>
      <c r="C1732" s="2" t="s">
        <v>376</v>
      </c>
      <c r="D1732" s="2" t="s">
        <v>2182</v>
      </c>
      <c r="E1732" s="2" t="str">
        <f t="shared" si="3"/>
        <v/>
      </c>
    </row>
    <row r="1733">
      <c r="A1733" s="2" t="str">
        <f t="shared" si="1"/>
        <v>03</v>
      </c>
      <c r="B1733" s="2">
        <f t="shared" si="2"/>
        <v>0</v>
      </c>
      <c r="C1733" s="2" t="s">
        <v>376</v>
      </c>
      <c r="D1733" s="2" t="s">
        <v>2183</v>
      </c>
      <c r="E1733" s="2" t="str">
        <f t="shared" si="3"/>
        <v/>
      </c>
    </row>
    <row r="1734">
      <c r="A1734" s="2" t="str">
        <f t="shared" si="1"/>
        <v>04</v>
      </c>
      <c r="B1734" s="2">
        <f t="shared" si="2"/>
        <v>0</v>
      </c>
      <c r="C1734" s="2" t="s">
        <v>376</v>
      </c>
      <c r="D1734" s="2" t="s">
        <v>2184</v>
      </c>
      <c r="E1734" s="2" t="str">
        <f t="shared" si="3"/>
        <v/>
      </c>
    </row>
    <row r="1735">
      <c r="A1735" s="2" t="str">
        <f t="shared" si="1"/>
        <v>05</v>
      </c>
      <c r="B1735" s="2">
        <f t="shared" si="2"/>
        <v>0</v>
      </c>
      <c r="C1735" s="2" t="s">
        <v>376</v>
      </c>
      <c r="D1735" s="2" t="s">
        <v>2185</v>
      </c>
      <c r="E1735" s="2" t="str">
        <f t="shared" si="3"/>
        <v/>
      </c>
    </row>
    <row r="1736">
      <c r="A1736" s="2" t="str">
        <f t="shared" si="1"/>
        <v>06</v>
      </c>
      <c r="B1736" s="2">
        <f t="shared" si="2"/>
        <v>0</v>
      </c>
      <c r="C1736" s="2" t="s">
        <v>376</v>
      </c>
      <c r="D1736" s="2" t="s">
        <v>2186</v>
      </c>
      <c r="E1736" s="2" t="str">
        <f t="shared" si="3"/>
        <v/>
      </c>
    </row>
    <row r="1737">
      <c r="A1737" s="2" t="str">
        <f t="shared" si="1"/>
        <v>07</v>
      </c>
      <c r="B1737" s="2">
        <f t="shared" si="2"/>
        <v>0</v>
      </c>
      <c r="C1737" s="2" t="s">
        <v>376</v>
      </c>
      <c r="D1737" s="2" t="s">
        <v>2187</v>
      </c>
      <c r="E1737" s="2" t="str">
        <f t="shared" si="3"/>
        <v/>
      </c>
    </row>
    <row r="1738">
      <c r="A1738" s="2" t="str">
        <f t="shared" si="1"/>
        <v>08</v>
      </c>
      <c r="B1738" s="2">
        <f t="shared" si="2"/>
        <v>0</v>
      </c>
      <c r="C1738" s="2" t="s">
        <v>376</v>
      </c>
      <c r="D1738" s="2" t="s">
        <v>2188</v>
      </c>
      <c r="E1738" s="2" t="str">
        <f t="shared" si="3"/>
        <v/>
      </c>
    </row>
    <row r="1739">
      <c r="A1739" s="2" t="str">
        <f t="shared" si="1"/>
        <v>09</v>
      </c>
      <c r="B1739" s="2">
        <f t="shared" si="2"/>
        <v>0</v>
      </c>
      <c r="C1739" s="2" t="s">
        <v>376</v>
      </c>
      <c r="D1739" s="2" t="s">
        <v>2189</v>
      </c>
      <c r="E1739" s="2" t="str">
        <f t="shared" si="3"/>
        <v/>
      </c>
    </row>
    <row r="1740">
      <c r="A1740" s="2" t="str">
        <f t="shared" si="1"/>
        <v>10</v>
      </c>
      <c r="B1740" s="2">
        <f t="shared" si="2"/>
        <v>0</v>
      </c>
      <c r="C1740" s="2" t="s">
        <v>376</v>
      </c>
      <c r="D1740" s="2" t="s">
        <v>2190</v>
      </c>
      <c r="E1740" s="2" t="str">
        <f t="shared" si="3"/>
        <v/>
      </c>
    </row>
    <row r="1741">
      <c r="A1741" s="2" t="str">
        <f t="shared" si="1"/>
        <v>11</v>
      </c>
      <c r="B1741" s="2">
        <f t="shared" si="2"/>
        <v>0</v>
      </c>
      <c r="C1741" s="2" t="s">
        <v>376</v>
      </c>
      <c r="D1741" s="2" t="s">
        <v>2191</v>
      </c>
      <c r="E1741" s="2" t="str">
        <f t="shared" si="3"/>
        <v/>
      </c>
    </row>
    <row r="1742">
      <c r="A1742" s="2" t="str">
        <f t="shared" si="1"/>
        <v>12</v>
      </c>
      <c r="B1742" s="2">
        <f t="shared" si="2"/>
        <v>0</v>
      </c>
      <c r="C1742" s="2" t="s">
        <v>376</v>
      </c>
      <c r="D1742" s="2" t="s">
        <v>2192</v>
      </c>
      <c r="E1742" s="2" t="str">
        <f t="shared" si="3"/>
        <v/>
      </c>
    </row>
    <row r="1743">
      <c r="A1743" s="2" t="str">
        <f t="shared" si="1"/>
        <v>13</v>
      </c>
      <c r="B1743" s="2">
        <f t="shared" si="2"/>
        <v>0</v>
      </c>
      <c r="C1743" s="2" t="s">
        <v>376</v>
      </c>
      <c r="D1743" s="2" t="s">
        <v>2193</v>
      </c>
      <c r="E1743" s="2" t="str">
        <f t="shared" si="3"/>
        <v/>
      </c>
    </row>
    <row r="1744">
      <c r="A1744" s="2" t="str">
        <f t="shared" si="1"/>
        <v>100</v>
      </c>
      <c r="B1744" s="2">
        <f t="shared" si="2"/>
        <v>0</v>
      </c>
      <c r="C1744" s="2" t="s">
        <v>376</v>
      </c>
      <c r="D1744" s="2" t="s">
        <v>2194</v>
      </c>
      <c r="E1744" s="2">
        <f t="shared" si="3"/>
        <v>0</v>
      </c>
    </row>
    <row r="1745">
      <c r="A1745" s="2" t="str">
        <f t="shared" si="1"/>
        <v>01</v>
      </c>
      <c r="B1745" s="2">
        <f t="shared" si="2"/>
        <v>0</v>
      </c>
      <c r="C1745" s="2" t="s">
        <v>378</v>
      </c>
      <c r="D1745" s="2" t="s">
        <v>2195</v>
      </c>
      <c r="E1745" s="2" t="str">
        <f t="shared" si="3"/>
        <v/>
      </c>
    </row>
    <row r="1746">
      <c r="A1746" s="2" t="str">
        <f t="shared" si="1"/>
        <v>02</v>
      </c>
      <c r="B1746" s="2">
        <f t="shared" si="2"/>
        <v>0</v>
      </c>
      <c r="C1746" s="2" t="s">
        <v>378</v>
      </c>
      <c r="D1746" s="2" t="s">
        <v>2196</v>
      </c>
      <c r="E1746" s="2" t="str">
        <f t="shared" si="3"/>
        <v/>
      </c>
    </row>
    <row r="1747">
      <c r="A1747" s="2" t="str">
        <f t="shared" si="1"/>
        <v>03</v>
      </c>
      <c r="B1747" s="2">
        <f t="shared" si="2"/>
        <v>0</v>
      </c>
      <c r="C1747" s="2" t="s">
        <v>378</v>
      </c>
      <c r="D1747" s="2" t="s">
        <v>2197</v>
      </c>
      <c r="E1747" s="2" t="str">
        <f t="shared" si="3"/>
        <v/>
      </c>
    </row>
    <row r="1748">
      <c r="A1748" s="2" t="str">
        <f t="shared" si="1"/>
        <v>04</v>
      </c>
      <c r="B1748" s="2">
        <f t="shared" si="2"/>
        <v>0</v>
      </c>
      <c r="C1748" s="2" t="s">
        <v>378</v>
      </c>
      <c r="D1748" s="2" t="s">
        <v>2198</v>
      </c>
      <c r="E1748" s="2" t="str">
        <f t="shared" si="3"/>
        <v/>
      </c>
    </row>
    <row r="1749">
      <c r="A1749" s="2" t="str">
        <f t="shared" si="1"/>
        <v>05</v>
      </c>
      <c r="B1749" s="2">
        <f t="shared" si="2"/>
        <v>0</v>
      </c>
      <c r="C1749" s="2" t="s">
        <v>378</v>
      </c>
      <c r="D1749" s="2" t="s">
        <v>2199</v>
      </c>
      <c r="E1749" s="2" t="str">
        <f t="shared" si="3"/>
        <v/>
      </c>
    </row>
    <row r="1750">
      <c r="A1750" s="2" t="str">
        <f t="shared" si="1"/>
        <v>06</v>
      </c>
      <c r="B1750" s="2">
        <f t="shared" si="2"/>
        <v>0</v>
      </c>
      <c r="C1750" s="2" t="s">
        <v>378</v>
      </c>
      <c r="D1750" s="2" t="s">
        <v>2200</v>
      </c>
      <c r="E1750" s="2" t="str">
        <f t="shared" si="3"/>
        <v/>
      </c>
    </row>
    <row r="1751">
      <c r="A1751" s="2" t="str">
        <f t="shared" si="1"/>
        <v>07</v>
      </c>
      <c r="B1751" s="2">
        <f t="shared" si="2"/>
        <v>0</v>
      </c>
      <c r="C1751" s="2" t="s">
        <v>378</v>
      </c>
      <c r="D1751" s="2" t="s">
        <v>2201</v>
      </c>
      <c r="E1751" s="2" t="str">
        <f t="shared" si="3"/>
        <v/>
      </c>
    </row>
    <row r="1752">
      <c r="A1752" s="2" t="str">
        <f t="shared" si="1"/>
        <v>08</v>
      </c>
      <c r="B1752" s="2">
        <f t="shared" si="2"/>
        <v>0</v>
      </c>
      <c r="C1752" s="2" t="s">
        <v>378</v>
      </c>
      <c r="D1752" s="2" t="s">
        <v>2202</v>
      </c>
      <c r="E1752" s="2" t="str">
        <f t="shared" si="3"/>
        <v/>
      </c>
    </row>
    <row r="1753">
      <c r="A1753" s="2" t="str">
        <f t="shared" si="1"/>
        <v>09</v>
      </c>
      <c r="B1753" s="2">
        <f t="shared" si="2"/>
        <v>0</v>
      </c>
      <c r="C1753" s="2" t="s">
        <v>378</v>
      </c>
      <c r="D1753" s="2" t="s">
        <v>2203</v>
      </c>
      <c r="E1753" s="2" t="str">
        <f t="shared" si="3"/>
        <v/>
      </c>
    </row>
    <row r="1754">
      <c r="A1754" s="2" t="str">
        <f t="shared" si="1"/>
        <v>10</v>
      </c>
      <c r="B1754" s="2">
        <f t="shared" si="2"/>
        <v>0</v>
      </c>
      <c r="C1754" s="2" t="s">
        <v>378</v>
      </c>
      <c r="D1754" s="2" t="s">
        <v>2204</v>
      </c>
      <c r="E1754" s="2" t="str">
        <f t="shared" si="3"/>
        <v/>
      </c>
    </row>
    <row r="1755">
      <c r="A1755" s="2" t="str">
        <f t="shared" si="1"/>
        <v>11</v>
      </c>
      <c r="B1755" s="2">
        <f t="shared" si="2"/>
        <v>0</v>
      </c>
      <c r="C1755" s="2" t="s">
        <v>378</v>
      </c>
      <c r="D1755" s="2" t="s">
        <v>2205</v>
      </c>
      <c r="E1755" s="2" t="str">
        <f t="shared" si="3"/>
        <v/>
      </c>
    </row>
    <row r="1756">
      <c r="A1756" s="2" t="str">
        <f t="shared" si="1"/>
        <v>12</v>
      </c>
      <c r="B1756" s="2">
        <f t="shared" si="2"/>
        <v>0</v>
      </c>
      <c r="C1756" s="2" t="s">
        <v>378</v>
      </c>
      <c r="D1756" s="2" t="s">
        <v>2206</v>
      </c>
      <c r="E1756" s="2" t="str">
        <f t="shared" si="3"/>
        <v/>
      </c>
    </row>
    <row r="1757">
      <c r="A1757" s="2" t="str">
        <f t="shared" si="1"/>
        <v>13</v>
      </c>
      <c r="B1757" s="2">
        <f t="shared" si="2"/>
        <v>0</v>
      </c>
      <c r="C1757" s="2" t="s">
        <v>378</v>
      </c>
      <c r="D1757" s="2" t="s">
        <v>2207</v>
      </c>
      <c r="E1757" s="2" t="str">
        <f t="shared" si="3"/>
        <v/>
      </c>
    </row>
    <row r="1758">
      <c r="A1758" s="2" t="str">
        <f t="shared" si="1"/>
        <v>100</v>
      </c>
      <c r="B1758" s="2">
        <f t="shared" si="2"/>
        <v>0</v>
      </c>
      <c r="C1758" s="2" t="s">
        <v>378</v>
      </c>
      <c r="D1758" s="2" t="s">
        <v>2208</v>
      </c>
      <c r="E1758" s="2">
        <f t="shared" si="3"/>
        <v>0</v>
      </c>
    </row>
    <row r="1759">
      <c r="A1759" s="2" t="str">
        <f t="shared" si="1"/>
        <v>01</v>
      </c>
      <c r="B1759" s="2">
        <f t="shared" si="2"/>
        <v>0</v>
      </c>
      <c r="C1759" s="2" t="s">
        <v>380</v>
      </c>
      <c r="D1759" s="2" t="s">
        <v>2209</v>
      </c>
      <c r="E1759" s="2" t="str">
        <f t="shared" si="3"/>
        <v/>
      </c>
    </row>
    <row r="1760">
      <c r="A1760" s="2" t="str">
        <f t="shared" si="1"/>
        <v>02</v>
      </c>
      <c r="B1760" s="2">
        <f t="shared" si="2"/>
        <v>0</v>
      </c>
      <c r="C1760" s="2" t="s">
        <v>380</v>
      </c>
      <c r="D1760" s="2" t="s">
        <v>2210</v>
      </c>
      <c r="E1760" s="2" t="str">
        <f t="shared" si="3"/>
        <v/>
      </c>
    </row>
    <row r="1761">
      <c r="A1761" s="2" t="str">
        <f t="shared" si="1"/>
        <v>03</v>
      </c>
      <c r="B1761" s="2">
        <f t="shared" si="2"/>
        <v>0</v>
      </c>
      <c r="C1761" s="2" t="s">
        <v>380</v>
      </c>
      <c r="D1761" s="2" t="s">
        <v>2211</v>
      </c>
      <c r="E1761" s="2" t="str">
        <f t="shared" si="3"/>
        <v/>
      </c>
    </row>
    <row r="1762">
      <c r="A1762" s="2" t="str">
        <f t="shared" si="1"/>
        <v>04</v>
      </c>
      <c r="B1762" s="2">
        <f t="shared" si="2"/>
        <v>0</v>
      </c>
      <c r="C1762" s="2" t="s">
        <v>380</v>
      </c>
      <c r="D1762" s="2" t="s">
        <v>2212</v>
      </c>
      <c r="E1762" s="2" t="str">
        <f t="shared" si="3"/>
        <v/>
      </c>
    </row>
    <row r="1763">
      <c r="A1763" s="2" t="str">
        <f t="shared" si="1"/>
        <v>05</v>
      </c>
      <c r="B1763" s="2">
        <f t="shared" si="2"/>
        <v>0</v>
      </c>
      <c r="C1763" s="2" t="s">
        <v>380</v>
      </c>
      <c r="D1763" s="2" t="s">
        <v>2213</v>
      </c>
      <c r="E1763" s="2" t="str">
        <f t="shared" si="3"/>
        <v/>
      </c>
    </row>
    <row r="1764">
      <c r="A1764" s="2" t="str">
        <f t="shared" si="1"/>
        <v>06</v>
      </c>
      <c r="B1764" s="2">
        <f t="shared" si="2"/>
        <v>0</v>
      </c>
      <c r="C1764" s="2" t="s">
        <v>380</v>
      </c>
      <c r="D1764" s="2" t="s">
        <v>2214</v>
      </c>
      <c r="E1764" s="2" t="str">
        <f t="shared" si="3"/>
        <v/>
      </c>
    </row>
    <row r="1765">
      <c r="A1765" s="2" t="str">
        <f t="shared" si="1"/>
        <v>07</v>
      </c>
      <c r="B1765" s="2">
        <f t="shared" si="2"/>
        <v>0</v>
      </c>
      <c r="C1765" s="2" t="s">
        <v>380</v>
      </c>
      <c r="D1765" s="2" t="s">
        <v>2215</v>
      </c>
      <c r="E1765" s="2" t="str">
        <f t="shared" si="3"/>
        <v/>
      </c>
    </row>
    <row r="1766">
      <c r="A1766" s="2" t="str">
        <f t="shared" si="1"/>
        <v>08</v>
      </c>
      <c r="B1766" s="2">
        <f t="shared" si="2"/>
        <v>0</v>
      </c>
      <c r="C1766" s="2" t="s">
        <v>380</v>
      </c>
      <c r="D1766" s="2" t="s">
        <v>2216</v>
      </c>
      <c r="E1766" s="2" t="str">
        <f t="shared" si="3"/>
        <v/>
      </c>
    </row>
    <row r="1767">
      <c r="A1767" s="2" t="str">
        <f t="shared" si="1"/>
        <v>09</v>
      </c>
      <c r="B1767" s="2">
        <f t="shared" si="2"/>
        <v>0</v>
      </c>
      <c r="C1767" s="2" t="s">
        <v>380</v>
      </c>
      <c r="D1767" s="2" t="s">
        <v>2217</v>
      </c>
      <c r="E1767" s="2" t="str">
        <f t="shared" si="3"/>
        <v/>
      </c>
    </row>
    <row r="1768">
      <c r="A1768" s="2" t="str">
        <f t="shared" si="1"/>
        <v>10</v>
      </c>
      <c r="B1768" s="2">
        <f t="shared" si="2"/>
        <v>0</v>
      </c>
      <c r="C1768" s="2" t="s">
        <v>380</v>
      </c>
      <c r="D1768" s="2" t="s">
        <v>2218</v>
      </c>
      <c r="E1768" s="2" t="str">
        <f t="shared" si="3"/>
        <v/>
      </c>
    </row>
    <row r="1769">
      <c r="A1769" s="2" t="str">
        <f t="shared" si="1"/>
        <v>11</v>
      </c>
      <c r="B1769" s="2">
        <f t="shared" si="2"/>
        <v>0</v>
      </c>
      <c r="C1769" s="2" t="s">
        <v>380</v>
      </c>
      <c r="D1769" s="2" t="s">
        <v>2219</v>
      </c>
      <c r="E1769" s="2" t="str">
        <f t="shared" si="3"/>
        <v/>
      </c>
    </row>
    <row r="1770">
      <c r="A1770" s="2" t="str">
        <f t="shared" si="1"/>
        <v>12</v>
      </c>
      <c r="B1770" s="2">
        <f t="shared" si="2"/>
        <v>0</v>
      </c>
      <c r="C1770" s="2" t="s">
        <v>380</v>
      </c>
      <c r="D1770" s="2" t="s">
        <v>2220</v>
      </c>
      <c r="E1770" s="2" t="str">
        <f t="shared" si="3"/>
        <v/>
      </c>
    </row>
    <row r="1771">
      <c r="A1771" s="2" t="str">
        <f t="shared" si="1"/>
        <v>13</v>
      </c>
      <c r="B1771" s="2">
        <f t="shared" si="2"/>
        <v>0</v>
      </c>
      <c r="C1771" s="2" t="s">
        <v>380</v>
      </c>
      <c r="D1771" s="2" t="s">
        <v>2221</v>
      </c>
      <c r="E1771" s="2" t="str">
        <f t="shared" si="3"/>
        <v/>
      </c>
    </row>
    <row r="1772">
      <c r="A1772" s="2" t="str">
        <f t="shared" si="1"/>
        <v>100</v>
      </c>
      <c r="B1772" s="2">
        <f t="shared" si="2"/>
        <v>0</v>
      </c>
      <c r="C1772" s="2" t="s">
        <v>380</v>
      </c>
      <c r="D1772" s="2" t="s">
        <v>2222</v>
      </c>
      <c r="E1772" s="2">
        <f t="shared" si="3"/>
        <v>0</v>
      </c>
    </row>
    <row r="1773">
      <c r="A1773" s="2" t="str">
        <f t="shared" si="1"/>
        <v>01</v>
      </c>
      <c r="B1773" s="2">
        <f t="shared" si="2"/>
        <v>0</v>
      </c>
      <c r="C1773" s="2" t="s">
        <v>382</v>
      </c>
      <c r="D1773" s="2" t="s">
        <v>2223</v>
      </c>
      <c r="E1773" s="2" t="str">
        <f t="shared" si="3"/>
        <v/>
      </c>
    </row>
    <row r="1774">
      <c r="A1774" s="2" t="str">
        <f t="shared" si="1"/>
        <v>02</v>
      </c>
      <c r="B1774" s="2">
        <f t="shared" si="2"/>
        <v>0</v>
      </c>
      <c r="C1774" s="2" t="s">
        <v>382</v>
      </c>
      <c r="D1774" s="2" t="s">
        <v>2224</v>
      </c>
      <c r="E1774" s="2" t="str">
        <f t="shared" si="3"/>
        <v/>
      </c>
    </row>
    <row r="1775">
      <c r="A1775" s="2" t="str">
        <f t="shared" si="1"/>
        <v>03</v>
      </c>
      <c r="B1775" s="2">
        <f t="shared" si="2"/>
        <v>0</v>
      </c>
      <c r="C1775" s="2" t="s">
        <v>382</v>
      </c>
      <c r="D1775" s="2" t="s">
        <v>2225</v>
      </c>
      <c r="E1775" s="2" t="str">
        <f t="shared" si="3"/>
        <v/>
      </c>
    </row>
    <row r="1776">
      <c r="A1776" s="2" t="str">
        <f t="shared" si="1"/>
        <v>04</v>
      </c>
      <c r="B1776" s="2">
        <f t="shared" si="2"/>
        <v>0</v>
      </c>
      <c r="C1776" s="2" t="s">
        <v>382</v>
      </c>
      <c r="D1776" s="2" t="s">
        <v>2226</v>
      </c>
      <c r="E1776" s="2" t="str">
        <f t="shared" si="3"/>
        <v/>
      </c>
    </row>
    <row r="1777">
      <c r="A1777" s="2" t="str">
        <f t="shared" si="1"/>
        <v>05</v>
      </c>
      <c r="B1777" s="2">
        <f t="shared" si="2"/>
        <v>0</v>
      </c>
      <c r="C1777" s="2" t="s">
        <v>382</v>
      </c>
      <c r="D1777" s="2" t="s">
        <v>2227</v>
      </c>
      <c r="E1777" s="2" t="str">
        <f t="shared" si="3"/>
        <v/>
      </c>
    </row>
    <row r="1778">
      <c r="A1778" s="2" t="str">
        <f t="shared" si="1"/>
        <v>06</v>
      </c>
      <c r="B1778" s="2">
        <f t="shared" si="2"/>
        <v>0</v>
      </c>
      <c r="C1778" s="2" t="s">
        <v>382</v>
      </c>
      <c r="D1778" s="2" t="s">
        <v>2228</v>
      </c>
      <c r="E1778" s="2" t="str">
        <f t="shared" si="3"/>
        <v/>
      </c>
    </row>
    <row r="1779">
      <c r="A1779" s="2" t="str">
        <f t="shared" si="1"/>
        <v>07</v>
      </c>
      <c r="B1779" s="2">
        <f t="shared" si="2"/>
        <v>0</v>
      </c>
      <c r="C1779" s="2" t="s">
        <v>382</v>
      </c>
      <c r="D1779" s="2" t="s">
        <v>2229</v>
      </c>
      <c r="E1779" s="2" t="str">
        <f t="shared" si="3"/>
        <v/>
      </c>
    </row>
    <row r="1780">
      <c r="A1780" s="2" t="str">
        <f t="shared" si="1"/>
        <v>08</v>
      </c>
      <c r="B1780" s="2">
        <f t="shared" si="2"/>
        <v>0</v>
      </c>
      <c r="C1780" s="2" t="s">
        <v>382</v>
      </c>
      <c r="D1780" s="2" t="s">
        <v>2230</v>
      </c>
      <c r="E1780" s="2" t="str">
        <f t="shared" si="3"/>
        <v/>
      </c>
    </row>
    <row r="1781">
      <c r="A1781" s="2" t="str">
        <f t="shared" si="1"/>
        <v>09</v>
      </c>
      <c r="B1781" s="2">
        <f t="shared" si="2"/>
        <v>0</v>
      </c>
      <c r="C1781" s="2" t="s">
        <v>382</v>
      </c>
      <c r="D1781" s="2" t="s">
        <v>2231</v>
      </c>
      <c r="E1781" s="2" t="str">
        <f t="shared" si="3"/>
        <v/>
      </c>
    </row>
    <row r="1782">
      <c r="A1782" s="2" t="str">
        <f t="shared" si="1"/>
        <v>10</v>
      </c>
      <c r="B1782" s="2">
        <f t="shared" si="2"/>
        <v>0</v>
      </c>
      <c r="C1782" s="2" t="s">
        <v>382</v>
      </c>
      <c r="D1782" s="2" t="s">
        <v>2232</v>
      </c>
      <c r="E1782" s="2" t="str">
        <f t="shared" si="3"/>
        <v/>
      </c>
    </row>
    <row r="1783">
      <c r="A1783" s="2" t="str">
        <f t="shared" si="1"/>
        <v>11</v>
      </c>
      <c r="B1783" s="2">
        <f t="shared" si="2"/>
        <v>0</v>
      </c>
      <c r="C1783" s="2" t="s">
        <v>382</v>
      </c>
      <c r="D1783" s="2" t="s">
        <v>2233</v>
      </c>
      <c r="E1783" s="2" t="str">
        <f t="shared" si="3"/>
        <v/>
      </c>
    </row>
    <row r="1784">
      <c r="A1784" s="2" t="str">
        <f t="shared" si="1"/>
        <v>12</v>
      </c>
      <c r="B1784" s="2">
        <f t="shared" si="2"/>
        <v>0</v>
      </c>
      <c r="C1784" s="2" t="s">
        <v>382</v>
      </c>
      <c r="D1784" s="2" t="s">
        <v>2234</v>
      </c>
      <c r="E1784" s="2" t="str">
        <f t="shared" si="3"/>
        <v/>
      </c>
    </row>
    <row r="1785">
      <c r="A1785" s="2" t="str">
        <f t="shared" si="1"/>
        <v>13</v>
      </c>
      <c r="B1785" s="2">
        <f t="shared" si="2"/>
        <v>0</v>
      </c>
      <c r="C1785" s="2" t="s">
        <v>382</v>
      </c>
      <c r="D1785" s="2" t="s">
        <v>2235</v>
      </c>
      <c r="E1785" s="2" t="str">
        <f t="shared" si="3"/>
        <v/>
      </c>
    </row>
    <row r="1786">
      <c r="A1786" s="2" t="str">
        <f t="shared" si="1"/>
        <v>100</v>
      </c>
      <c r="B1786" s="2">
        <f t="shared" si="2"/>
        <v>0</v>
      </c>
      <c r="C1786" s="2" t="s">
        <v>382</v>
      </c>
      <c r="D1786" s="2" t="s">
        <v>2236</v>
      </c>
      <c r="E1786" s="2">
        <f t="shared" si="3"/>
        <v>0</v>
      </c>
    </row>
    <row r="1787">
      <c r="A1787" s="2" t="str">
        <f t="shared" si="1"/>
        <v>01</v>
      </c>
      <c r="B1787" s="2">
        <f t="shared" si="2"/>
        <v>0</v>
      </c>
      <c r="C1787" s="2" t="s">
        <v>384</v>
      </c>
      <c r="D1787" s="2" t="s">
        <v>2237</v>
      </c>
      <c r="E1787" s="2" t="str">
        <f t="shared" si="3"/>
        <v/>
      </c>
    </row>
    <row r="1788">
      <c r="A1788" s="2" t="str">
        <f t="shared" si="1"/>
        <v>02</v>
      </c>
      <c r="B1788" s="2">
        <f t="shared" si="2"/>
        <v>0</v>
      </c>
      <c r="C1788" s="2" t="s">
        <v>384</v>
      </c>
      <c r="D1788" s="2" t="s">
        <v>2238</v>
      </c>
      <c r="E1788" s="2" t="str">
        <f t="shared" si="3"/>
        <v/>
      </c>
    </row>
    <row r="1789">
      <c r="A1789" s="2" t="str">
        <f t="shared" si="1"/>
        <v>03</v>
      </c>
      <c r="B1789" s="2">
        <f t="shared" si="2"/>
        <v>0</v>
      </c>
      <c r="C1789" s="2" t="s">
        <v>384</v>
      </c>
      <c r="D1789" s="2" t="s">
        <v>2239</v>
      </c>
      <c r="E1789" s="2" t="str">
        <f t="shared" si="3"/>
        <v/>
      </c>
    </row>
    <row r="1790">
      <c r="A1790" s="2" t="str">
        <f t="shared" si="1"/>
        <v>04</v>
      </c>
      <c r="B1790" s="2">
        <f t="shared" si="2"/>
        <v>0</v>
      </c>
      <c r="C1790" s="2" t="s">
        <v>384</v>
      </c>
      <c r="D1790" s="2" t="s">
        <v>2240</v>
      </c>
      <c r="E1790" s="2" t="str">
        <f t="shared" si="3"/>
        <v/>
      </c>
    </row>
    <row r="1791">
      <c r="A1791" s="2" t="str">
        <f t="shared" si="1"/>
        <v>05</v>
      </c>
      <c r="B1791" s="2">
        <f t="shared" si="2"/>
        <v>0</v>
      </c>
      <c r="C1791" s="2" t="s">
        <v>384</v>
      </c>
      <c r="D1791" s="2" t="s">
        <v>2241</v>
      </c>
      <c r="E1791" s="2" t="str">
        <f t="shared" si="3"/>
        <v/>
      </c>
    </row>
    <row r="1792">
      <c r="A1792" s="2" t="str">
        <f t="shared" si="1"/>
        <v>06</v>
      </c>
      <c r="B1792" s="2">
        <f t="shared" si="2"/>
        <v>0</v>
      </c>
      <c r="C1792" s="2" t="s">
        <v>384</v>
      </c>
      <c r="D1792" s="2" t="s">
        <v>2242</v>
      </c>
      <c r="E1792" s="2" t="str">
        <f t="shared" si="3"/>
        <v/>
      </c>
    </row>
    <row r="1793">
      <c r="A1793" s="2" t="str">
        <f t="shared" si="1"/>
        <v>07</v>
      </c>
      <c r="B1793" s="2">
        <f t="shared" si="2"/>
        <v>0</v>
      </c>
      <c r="C1793" s="2" t="s">
        <v>384</v>
      </c>
      <c r="D1793" s="2" t="s">
        <v>2243</v>
      </c>
      <c r="E1793" s="2" t="str">
        <f t="shared" si="3"/>
        <v/>
      </c>
    </row>
    <row r="1794">
      <c r="A1794" s="2" t="str">
        <f t="shared" si="1"/>
        <v>08</v>
      </c>
      <c r="B1794" s="2">
        <f t="shared" si="2"/>
        <v>0</v>
      </c>
      <c r="C1794" s="2" t="s">
        <v>384</v>
      </c>
      <c r="D1794" s="2" t="s">
        <v>2244</v>
      </c>
      <c r="E1794" s="2" t="str">
        <f t="shared" si="3"/>
        <v/>
      </c>
    </row>
    <row r="1795">
      <c r="A1795" s="2" t="str">
        <f t="shared" si="1"/>
        <v>09</v>
      </c>
      <c r="B1795" s="2">
        <f t="shared" si="2"/>
        <v>0</v>
      </c>
      <c r="C1795" s="2" t="s">
        <v>384</v>
      </c>
      <c r="D1795" s="2" t="s">
        <v>2245</v>
      </c>
      <c r="E1795" s="2" t="str">
        <f t="shared" si="3"/>
        <v/>
      </c>
    </row>
    <row r="1796">
      <c r="A1796" s="2" t="str">
        <f t="shared" si="1"/>
        <v>10</v>
      </c>
      <c r="B1796" s="2">
        <f t="shared" si="2"/>
        <v>0</v>
      </c>
      <c r="C1796" s="2" t="s">
        <v>384</v>
      </c>
      <c r="D1796" s="2" t="s">
        <v>2246</v>
      </c>
      <c r="E1796" s="2" t="str">
        <f t="shared" si="3"/>
        <v/>
      </c>
    </row>
    <row r="1797">
      <c r="A1797" s="2" t="str">
        <f t="shared" si="1"/>
        <v>11</v>
      </c>
      <c r="B1797" s="2">
        <f t="shared" si="2"/>
        <v>0</v>
      </c>
      <c r="C1797" s="2" t="s">
        <v>384</v>
      </c>
      <c r="D1797" s="2" t="s">
        <v>2247</v>
      </c>
      <c r="E1797" s="2" t="str">
        <f t="shared" si="3"/>
        <v/>
      </c>
    </row>
    <row r="1798">
      <c r="A1798" s="2" t="str">
        <f t="shared" si="1"/>
        <v>12</v>
      </c>
      <c r="B1798" s="2">
        <f t="shared" si="2"/>
        <v>0</v>
      </c>
      <c r="C1798" s="2" t="s">
        <v>384</v>
      </c>
      <c r="D1798" s="2" t="s">
        <v>2248</v>
      </c>
      <c r="E1798" s="2" t="str">
        <f t="shared" si="3"/>
        <v/>
      </c>
    </row>
    <row r="1799">
      <c r="A1799" s="2" t="str">
        <f t="shared" si="1"/>
        <v>13</v>
      </c>
      <c r="B1799" s="2">
        <f t="shared" si="2"/>
        <v>0</v>
      </c>
      <c r="C1799" s="2" t="s">
        <v>384</v>
      </c>
      <c r="D1799" s="2" t="s">
        <v>2249</v>
      </c>
      <c r="E1799" s="2" t="str">
        <f t="shared" si="3"/>
        <v/>
      </c>
    </row>
    <row r="1800">
      <c r="A1800" s="2" t="str">
        <f t="shared" si="1"/>
        <v>100</v>
      </c>
      <c r="B1800" s="2">
        <f t="shared" si="2"/>
        <v>0</v>
      </c>
      <c r="C1800" s="2" t="s">
        <v>384</v>
      </c>
      <c r="D1800" s="2" t="s">
        <v>2250</v>
      </c>
      <c r="E1800" s="2">
        <f t="shared" si="3"/>
        <v>0</v>
      </c>
    </row>
    <row r="1801">
      <c r="A1801" s="2" t="str">
        <f t="shared" si="1"/>
        <v>01</v>
      </c>
      <c r="B1801" s="2">
        <f t="shared" si="2"/>
        <v>0</v>
      </c>
      <c r="C1801" s="2" t="s">
        <v>386</v>
      </c>
      <c r="D1801" s="2" t="s">
        <v>2251</v>
      </c>
      <c r="E1801" s="2" t="str">
        <f t="shared" si="3"/>
        <v/>
      </c>
    </row>
    <row r="1802">
      <c r="A1802" s="2" t="str">
        <f t="shared" si="1"/>
        <v>02</v>
      </c>
      <c r="B1802" s="2">
        <f t="shared" si="2"/>
        <v>0</v>
      </c>
      <c r="C1802" s="2" t="s">
        <v>386</v>
      </c>
      <c r="D1802" s="2" t="s">
        <v>2252</v>
      </c>
      <c r="E1802" s="2" t="str">
        <f t="shared" si="3"/>
        <v/>
      </c>
    </row>
    <row r="1803">
      <c r="A1803" s="2" t="str">
        <f t="shared" si="1"/>
        <v>03</v>
      </c>
      <c r="B1803" s="2">
        <f t="shared" si="2"/>
        <v>0</v>
      </c>
      <c r="C1803" s="2" t="s">
        <v>386</v>
      </c>
      <c r="D1803" s="2" t="s">
        <v>2253</v>
      </c>
      <c r="E1803" s="2" t="str">
        <f t="shared" si="3"/>
        <v/>
      </c>
    </row>
    <row r="1804">
      <c r="A1804" s="2" t="str">
        <f t="shared" si="1"/>
        <v>04</v>
      </c>
      <c r="B1804" s="2">
        <f t="shared" si="2"/>
        <v>0</v>
      </c>
      <c r="C1804" s="2" t="s">
        <v>386</v>
      </c>
      <c r="D1804" s="2" t="s">
        <v>2254</v>
      </c>
      <c r="E1804" s="2" t="str">
        <f t="shared" si="3"/>
        <v/>
      </c>
    </row>
    <row r="1805">
      <c r="A1805" s="2" t="str">
        <f t="shared" si="1"/>
        <v>05</v>
      </c>
      <c r="B1805" s="2">
        <f t="shared" si="2"/>
        <v>0</v>
      </c>
      <c r="C1805" s="2" t="s">
        <v>386</v>
      </c>
      <c r="D1805" s="2" t="s">
        <v>2255</v>
      </c>
      <c r="E1805" s="2" t="str">
        <f t="shared" si="3"/>
        <v/>
      </c>
    </row>
    <row r="1806">
      <c r="A1806" s="2" t="str">
        <f t="shared" si="1"/>
        <v>06</v>
      </c>
      <c r="B1806" s="2">
        <f t="shared" si="2"/>
        <v>0</v>
      </c>
      <c r="C1806" s="2" t="s">
        <v>386</v>
      </c>
      <c r="D1806" s="2" t="s">
        <v>2256</v>
      </c>
      <c r="E1806" s="2" t="str">
        <f t="shared" si="3"/>
        <v/>
      </c>
    </row>
    <row r="1807">
      <c r="A1807" s="2" t="str">
        <f t="shared" si="1"/>
        <v>07</v>
      </c>
      <c r="B1807" s="2">
        <f t="shared" si="2"/>
        <v>0</v>
      </c>
      <c r="C1807" s="2" t="s">
        <v>386</v>
      </c>
      <c r="D1807" s="2" t="s">
        <v>2257</v>
      </c>
      <c r="E1807" s="2" t="str">
        <f t="shared" si="3"/>
        <v/>
      </c>
    </row>
    <row r="1808">
      <c r="A1808" s="2" t="str">
        <f t="shared" si="1"/>
        <v>08</v>
      </c>
      <c r="B1808" s="2">
        <f t="shared" si="2"/>
        <v>0</v>
      </c>
      <c r="C1808" s="2" t="s">
        <v>386</v>
      </c>
      <c r="D1808" s="2" t="s">
        <v>2258</v>
      </c>
      <c r="E1808" s="2" t="str">
        <f t="shared" si="3"/>
        <v/>
      </c>
    </row>
    <row r="1809">
      <c r="A1809" s="2" t="str">
        <f t="shared" si="1"/>
        <v>09</v>
      </c>
      <c r="B1809" s="2">
        <f t="shared" si="2"/>
        <v>0</v>
      </c>
      <c r="C1809" s="2" t="s">
        <v>386</v>
      </c>
      <c r="D1809" s="2" t="s">
        <v>2259</v>
      </c>
      <c r="E1809" s="2" t="str">
        <f t="shared" si="3"/>
        <v/>
      </c>
    </row>
    <row r="1810">
      <c r="A1810" s="2" t="str">
        <f t="shared" si="1"/>
        <v>10</v>
      </c>
      <c r="B1810" s="2">
        <f t="shared" si="2"/>
        <v>0</v>
      </c>
      <c r="C1810" s="2" t="s">
        <v>386</v>
      </c>
      <c r="D1810" s="2" t="s">
        <v>2260</v>
      </c>
      <c r="E1810" s="2" t="str">
        <f t="shared" si="3"/>
        <v/>
      </c>
    </row>
    <row r="1811">
      <c r="A1811" s="2" t="str">
        <f t="shared" si="1"/>
        <v>11</v>
      </c>
      <c r="B1811" s="2">
        <f t="shared" si="2"/>
        <v>0</v>
      </c>
      <c r="C1811" s="2" t="s">
        <v>386</v>
      </c>
      <c r="D1811" s="2" t="s">
        <v>2261</v>
      </c>
      <c r="E1811" s="2" t="str">
        <f t="shared" si="3"/>
        <v/>
      </c>
    </row>
    <row r="1812">
      <c r="A1812" s="2" t="str">
        <f t="shared" si="1"/>
        <v>12</v>
      </c>
      <c r="B1812" s="2">
        <f t="shared" si="2"/>
        <v>0</v>
      </c>
      <c r="C1812" s="2" t="s">
        <v>386</v>
      </c>
      <c r="D1812" s="2" t="s">
        <v>2262</v>
      </c>
      <c r="E1812" s="2" t="str">
        <f t="shared" si="3"/>
        <v/>
      </c>
    </row>
    <row r="1813">
      <c r="A1813" s="2" t="str">
        <f t="shared" si="1"/>
        <v>13</v>
      </c>
      <c r="B1813" s="2">
        <f t="shared" si="2"/>
        <v>0</v>
      </c>
      <c r="C1813" s="2" t="s">
        <v>386</v>
      </c>
      <c r="D1813" s="2" t="s">
        <v>2263</v>
      </c>
      <c r="E1813" s="2" t="str">
        <f t="shared" si="3"/>
        <v/>
      </c>
    </row>
    <row r="1814">
      <c r="A1814" s="2" t="str">
        <f t="shared" si="1"/>
        <v>100</v>
      </c>
      <c r="B1814" s="2">
        <f t="shared" si="2"/>
        <v>0</v>
      </c>
      <c r="C1814" s="2" t="s">
        <v>386</v>
      </c>
      <c r="D1814" s="2" t="s">
        <v>2264</v>
      </c>
      <c r="E1814" s="2">
        <f t="shared" si="3"/>
        <v>0</v>
      </c>
    </row>
    <row r="1815">
      <c r="A1815" s="2" t="str">
        <f t="shared" si="1"/>
        <v>01</v>
      </c>
      <c r="B1815" s="2">
        <f t="shared" si="2"/>
        <v>0</v>
      </c>
      <c r="C1815" s="2" t="s">
        <v>389</v>
      </c>
      <c r="D1815" s="2" t="s">
        <v>2265</v>
      </c>
      <c r="E1815" s="2" t="str">
        <f t="shared" si="3"/>
        <v/>
      </c>
    </row>
    <row r="1816">
      <c r="A1816" s="2" t="str">
        <f t="shared" si="1"/>
        <v>02</v>
      </c>
      <c r="B1816" s="2">
        <f t="shared" si="2"/>
        <v>0</v>
      </c>
      <c r="C1816" s="2" t="s">
        <v>389</v>
      </c>
      <c r="D1816" s="2" t="s">
        <v>2266</v>
      </c>
      <c r="E1816" s="2" t="str">
        <f t="shared" si="3"/>
        <v/>
      </c>
    </row>
    <row r="1817">
      <c r="A1817" s="2" t="str">
        <f t="shared" si="1"/>
        <v>03</v>
      </c>
      <c r="B1817" s="2">
        <f t="shared" si="2"/>
        <v>0</v>
      </c>
      <c r="C1817" s="2" t="s">
        <v>389</v>
      </c>
      <c r="D1817" s="2" t="s">
        <v>2267</v>
      </c>
      <c r="E1817" s="2" t="str">
        <f t="shared" si="3"/>
        <v/>
      </c>
    </row>
    <row r="1818">
      <c r="A1818" s="2" t="str">
        <f t="shared" si="1"/>
        <v>04</v>
      </c>
      <c r="B1818" s="2">
        <f t="shared" si="2"/>
        <v>0</v>
      </c>
      <c r="C1818" s="2" t="s">
        <v>389</v>
      </c>
      <c r="D1818" s="2" t="s">
        <v>2268</v>
      </c>
      <c r="E1818" s="2" t="str">
        <f t="shared" si="3"/>
        <v/>
      </c>
    </row>
    <row r="1819">
      <c r="A1819" s="2" t="str">
        <f t="shared" si="1"/>
        <v>05</v>
      </c>
      <c r="B1819" s="2">
        <f t="shared" si="2"/>
        <v>0</v>
      </c>
      <c r="C1819" s="2" t="s">
        <v>389</v>
      </c>
      <c r="D1819" s="2" t="s">
        <v>2269</v>
      </c>
      <c r="E1819" s="2" t="str">
        <f t="shared" si="3"/>
        <v/>
      </c>
    </row>
    <row r="1820">
      <c r="A1820" s="2" t="str">
        <f t="shared" si="1"/>
        <v>06</v>
      </c>
      <c r="B1820" s="2">
        <f t="shared" si="2"/>
        <v>0</v>
      </c>
      <c r="C1820" s="2" t="s">
        <v>389</v>
      </c>
      <c r="D1820" s="2" t="s">
        <v>2270</v>
      </c>
      <c r="E1820" s="2" t="str">
        <f t="shared" si="3"/>
        <v/>
      </c>
    </row>
    <row r="1821">
      <c r="A1821" s="2" t="str">
        <f t="shared" si="1"/>
        <v>07</v>
      </c>
      <c r="B1821" s="2">
        <f t="shared" si="2"/>
        <v>0</v>
      </c>
      <c r="C1821" s="2" t="s">
        <v>389</v>
      </c>
      <c r="D1821" s="2" t="s">
        <v>2271</v>
      </c>
      <c r="E1821" s="2" t="str">
        <f t="shared" si="3"/>
        <v/>
      </c>
    </row>
    <row r="1822">
      <c r="A1822" s="2" t="str">
        <f t="shared" si="1"/>
        <v>08</v>
      </c>
      <c r="B1822" s="2">
        <f t="shared" si="2"/>
        <v>0</v>
      </c>
      <c r="C1822" s="2" t="s">
        <v>389</v>
      </c>
      <c r="D1822" s="2" t="s">
        <v>2272</v>
      </c>
      <c r="E1822" s="2" t="str">
        <f t="shared" si="3"/>
        <v/>
      </c>
    </row>
    <row r="1823">
      <c r="A1823" s="2" t="str">
        <f t="shared" si="1"/>
        <v>09</v>
      </c>
      <c r="B1823" s="2">
        <f t="shared" si="2"/>
        <v>0</v>
      </c>
      <c r="C1823" s="2" t="s">
        <v>389</v>
      </c>
      <c r="D1823" s="2" t="s">
        <v>2273</v>
      </c>
      <c r="E1823" s="2" t="str">
        <f t="shared" si="3"/>
        <v/>
      </c>
    </row>
    <row r="1824">
      <c r="A1824" s="2" t="str">
        <f t="shared" si="1"/>
        <v>10</v>
      </c>
      <c r="B1824" s="2">
        <f t="shared" si="2"/>
        <v>0</v>
      </c>
      <c r="C1824" s="2" t="s">
        <v>389</v>
      </c>
      <c r="D1824" s="2" t="s">
        <v>2274</v>
      </c>
      <c r="E1824" s="2" t="str">
        <f t="shared" si="3"/>
        <v/>
      </c>
    </row>
    <row r="1825">
      <c r="A1825" s="2" t="str">
        <f t="shared" si="1"/>
        <v>11</v>
      </c>
      <c r="B1825" s="2">
        <f t="shared" si="2"/>
        <v>0</v>
      </c>
      <c r="C1825" s="2" t="s">
        <v>389</v>
      </c>
      <c r="D1825" s="2" t="s">
        <v>2275</v>
      </c>
      <c r="E1825" s="2" t="str">
        <f t="shared" si="3"/>
        <v/>
      </c>
    </row>
    <row r="1826">
      <c r="A1826" s="2" t="str">
        <f t="shared" si="1"/>
        <v>12</v>
      </c>
      <c r="B1826" s="2">
        <f t="shared" si="2"/>
        <v>0</v>
      </c>
      <c r="C1826" s="2" t="s">
        <v>389</v>
      </c>
      <c r="D1826" s="2" t="s">
        <v>2276</v>
      </c>
      <c r="E1826" s="2" t="str">
        <f t="shared" si="3"/>
        <v/>
      </c>
    </row>
    <row r="1827">
      <c r="A1827" s="2" t="str">
        <f t="shared" si="1"/>
        <v>13</v>
      </c>
      <c r="B1827" s="2">
        <f t="shared" si="2"/>
        <v>0</v>
      </c>
      <c r="C1827" s="2" t="s">
        <v>389</v>
      </c>
      <c r="D1827" s="2" t="s">
        <v>2277</v>
      </c>
      <c r="E1827" s="2" t="str">
        <f t="shared" si="3"/>
        <v/>
      </c>
    </row>
    <row r="1828">
      <c r="A1828" s="2" t="str">
        <f t="shared" si="1"/>
        <v>100</v>
      </c>
      <c r="B1828" s="2">
        <f t="shared" si="2"/>
        <v>0</v>
      </c>
      <c r="C1828" s="2" t="s">
        <v>389</v>
      </c>
      <c r="D1828" s="2" t="s">
        <v>2278</v>
      </c>
      <c r="E1828" s="2">
        <f t="shared" si="3"/>
        <v>0</v>
      </c>
    </row>
    <row r="1829">
      <c r="A1829" s="2" t="str">
        <f t="shared" si="1"/>
        <v>01</v>
      </c>
      <c r="B1829" s="2">
        <f t="shared" si="2"/>
        <v>0</v>
      </c>
      <c r="C1829" s="2" t="s">
        <v>391</v>
      </c>
      <c r="D1829" s="2" t="s">
        <v>2279</v>
      </c>
      <c r="E1829" s="2" t="str">
        <f t="shared" si="3"/>
        <v/>
      </c>
    </row>
    <row r="1830">
      <c r="A1830" s="2" t="str">
        <f t="shared" si="1"/>
        <v>02</v>
      </c>
      <c r="B1830" s="2">
        <f t="shared" si="2"/>
        <v>0</v>
      </c>
      <c r="C1830" s="2" t="s">
        <v>391</v>
      </c>
      <c r="D1830" s="2" t="s">
        <v>2280</v>
      </c>
      <c r="E1830" s="2" t="str">
        <f t="shared" si="3"/>
        <v/>
      </c>
    </row>
    <row r="1831">
      <c r="A1831" s="2" t="str">
        <f t="shared" si="1"/>
        <v>03</v>
      </c>
      <c r="B1831" s="2">
        <f t="shared" si="2"/>
        <v>0</v>
      </c>
      <c r="C1831" s="2" t="s">
        <v>391</v>
      </c>
      <c r="D1831" s="2" t="s">
        <v>2281</v>
      </c>
      <c r="E1831" s="2" t="str">
        <f t="shared" si="3"/>
        <v/>
      </c>
    </row>
    <row r="1832">
      <c r="A1832" s="2" t="str">
        <f t="shared" si="1"/>
        <v>04</v>
      </c>
      <c r="B1832" s="2">
        <f t="shared" si="2"/>
        <v>0</v>
      </c>
      <c r="C1832" s="2" t="s">
        <v>391</v>
      </c>
      <c r="D1832" s="2" t="s">
        <v>2282</v>
      </c>
      <c r="E1832" s="2" t="str">
        <f t="shared" si="3"/>
        <v/>
      </c>
    </row>
    <row r="1833">
      <c r="A1833" s="2" t="str">
        <f t="shared" si="1"/>
        <v>05</v>
      </c>
      <c r="B1833" s="2">
        <f t="shared" si="2"/>
        <v>0</v>
      </c>
      <c r="C1833" s="2" t="s">
        <v>391</v>
      </c>
      <c r="D1833" s="2" t="s">
        <v>2283</v>
      </c>
      <c r="E1833" s="2" t="str">
        <f t="shared" si="3"/>
        <v/>
      </c>
    </row>
    <row r="1834">
      <c r="A1834" s="2" t="str">
        <f t="shared" si="1"/>
        <v>06</v>
      </c>
      <c r="B1834" s="2">
        <f t="shared" si="2"/>
        <v>0</v>
      </c>
      <c r="C1834" s="2" t="s">
        <v>391</v>
      </c>
      <c r="D1834" s="2" t="s">
        <v>2284</v>
      </c>
      <c r="E1834" s="2" t="str">
        <f t="shared" si="3"/>
        <v/>
      </c>
    </row>
    <row r="1835">
      <c r="A1835" s="2" t="str">
        <f t="shared" si="1"/>
        <v>07</v>
      </c>
      <c r="B1835" s="2">
        <f t="shared" si="2"/>
        <v>0</v>
      </c>
      <c r="C1835" s="2" t="s">
        <v>391</v>
      </c>
      <c r="D1835" s="2" t="s">
        <v>2285</v>
      </c>
      <c r="E1835" s="2" t="str">
        <f t="shared" si="3"/>
        <v/>
      </c>
    </row>
    <row r="1836">
      <c r="A1836" s="2" t="str">
        <f t="shared" si="1"/>
        <v>08</v>
      </c>
      <c r="B1836" s="2">
        <f t="shared" si="2"/>
        <v>0</v>
      </c>
      <c r="C1836" s="2" t="s">
        <v>391</v>
      </c>
      <c r="D1836" s="2" t="s">
        <v>2286</v>
      </c>
      <c r="E1836" s="2" t="str">
        <f t="shared" si="3"/>
        <v/>
      </c>
    </row>
    <row r="1837">
      <c r="A1837" s="2" t="str">
        <f t="shared" si="1"/>
        <v>09</v>
      </c>
      <c r="B1837" s="2">
        <f t="shared" si="2"/>
        <v>0</v>
      </c>
      <c r="C1837" s="2" t="s">
        <v>391</v>
      </c>
      <c r="D1837" s="2" t="s">
        <v>2287</v>
      </c>
      <c r="E1837" s="2" t="str">
        <f t="shared" si="3"/>
        <v/>
      </c>
    </row>
    <row r="1838">
      <c r="A1838" s="2" t="str">
        <f t="shared" si="1"/>
        <v>10</v>
      </c>
      <c r="B1838" s="2">
        <f t="shared" si="2"/>
        <v>0</v>
      </c>
      <c r="C1838" s="2" t="s">
        <v>391</v>
      </c>
      <c r="D1838" s="2" t="s">
        <v>2288</v>
      </c>
      <c r="E1838" s="2" t="str">
        <f t="shared" si="3"/>
        <v/>
      </c>
    </row>
    <row r="1839">
      <c r="A1839" s="2" t="str">
        <f t="shared" si="1"/>
        <v>11</v>
      </c>
      <c r="B1839" s="2">
        <f t="shared" si="2"/>
        <v>0</v>
      </c>
      <c r="C1839" s="2" t="s">
        <v>391</v>
      </c>
      <c r="D1839" s="2" t="s">
        <v>2289</v>
      </c>
      <c r="E1839" s="2" t="str">
        <f t="shared" si="3"/>
        <v/>
      </c>
    </row>
    <row r="1840">
      <c r="A1840" s="2" t="str">
        <f t="shared" si="1"/>
        <v>12</v>
      </c>
      <c r="B1840" s="2">
        <f t="shared" si="2"/>
        <v>0</v>
      </c>
      <c r="C1840" s="2" t="s">
        <v>391</v>
      </c>
      <c r="D1840" s="2" t="s">
        <v>2290</v>
      </c>
      <c r="E1840" s="2" t="str">
        <f t="shared" si="3"/>
        <v/>
      </c>
    </row>
    <row r="1841">
      <c r="A1841" s="2" t="str">
        <f t="shared" si="1"/>
        <v>13</v>
      </c>
      <c r="B1841" s="2">
        <f t="shared" si="2"/>
        <v>0</v>
      </c>
      <c r="C1841" s="2" t="s">
        <v>391</v>
      </c>
      <c r="D1841" s="2" t="s">
        <v>2291</v>
      </c>
      <c r="E1841" s="2" t="str">
        <f t="shared" si="3"/>
        <v/>
      </c>
    </row>
    <row r="1842">
      <c r="A1842" s="2" t="str">
        <f t="shared" si="1"/>
        <v>100</v>
      </c>
      <c r="B1842" s="2">
        <f t="shared" si="2"/>
        <v>0</v>
      </c>
      <c r="C1842" s="2" t="s">
        <v>391</v>
      </c>
      <c r="D1842" s="2" t="s">
        <v>2292</v>
      </c>
      <c r="E1842" s="2">
        <f t="shared" si="3"/>
        <v>0</v>
      </c>
    </row>
    <row r="1843">
      <c r="A1843" s="2" t="str">
        <f t="shared" si="1"/>
        <v>01</v>
      </c>
      <c r="B1843" s="2">
        <f t="shared" si="2"/>
        <v>0</v>
      </c>
      <c r="C1843" s="2" t="s">
        <v>393</v>
      </c>
      <c r="D1843" s="2" t="s">
        <v>2293</v>
      </c>
      <c r="E1843" s="2" t="str">
        <f t="shared" si="3"/>
        <v/>
      </c>
    </row>
    <row r="1844">
      <c r="A1844" s="2" t="str">
        <f t="shared" si="1"/>
        <v>02</v>
      </c>
      <c r="B1844" s="2">
        <f t="shared" si="2"/>
        <v>0</v>
      </c>
      <c r="C1844" s="2" t="s">
        <v>393</v>
      </c>
      <c r="D1844" s="2" t="s">
        <v>2294</v>
      </c>
      <c r="E1844" s="2" t="str">
        <f t="shared" si="3"/>
        <v/>
      </c>
    </row>
    <row r="1845">
      <c r="A1845" s="2" t="str">
        <f t="shared" si="1"/>
        <v>03</v>
      </c>
      <c r="B1845" s="2">
        <f t="shared" si="2"/>
        <v>0</v>
      </c>
      <c r="C1845" s="2" t="s">
        <v>393</v>
      </c>
      <c r="D1845" s="2" t="s">
        <v>2295</v>
      </c>
      <c r="E1845" s="2" t="str">
        <f t="shared" si="3"/>
        <v/>
      </c>
    </row>
    <row r="1846">
      <c r="A1846" s="2" t="str">
        <f t="shared" si="1"/>
        <v>04</v>
      </c>
      <c r="B1846" s="2">
        <f t="shared" si="2"/>
        <v>0</v>
      </c>
      <c r="C1846" s="2" t="s">
        <v>393</v>
      </c>
      <c r="D1846" s="2" t="s">
        <v>2296</v>
      </c>
      <c r="E1846" s="2" t="str">
        <f t="shared" si="3"/>
        <v/>
      </c>
    </row>
    <row r="1847">
      <c r="A1847" s="2" t="str">
        <f t="shared" si="1"/>
        <v>05</v>
      </c>
      <c r="B1847" s="2">
        <f t="shared" si="2"/>
        <v>0</v>
      </c>
      <c r="C1847" s="2" t="s">
        <v>393</v>
      </c>
      <c r="D1847" s="2" t="s">
        <v>2297</v>
      </c>
      <c r="E1847" s="2" t="str">
        <f t="shared" si="3"/>
        <v/>
      </c>
    </row>
    <row r="1848">
      <c r="A1848" s="2" t="str">
        <f t="shared" si="1"/>
        <v>06</v>
      </c>
      <c r="B1848" s="2">
        <f t="shared" si="2"/>
        <v>0</v>
      </c>
      <c r="C1848" s="2" t="s">
        <v>393</v>
      </c>
      <c r="D1848" s="2" t="s">
        <v>2298</v>
      </c>
      <c r="E1848" s="2" t="str">
        <f t="shared" si="3"/>
        <v/>
      </c>
    </row>
    <row r="1849">
      <c r="A1849" s="2" t="str">
        <f t="shared" si="1"/>
        <v>07</v>
      </c>
      <c r="B1849" s="2">
        <f t="shared" si="2"/>
        <v>0</v>
      </c>
      <c r="C1849" s="2" t="s">
        <v>393</v>
      </c>
      <c r="D1849" s="2" t="s">
        <v>2299</v>
      </c>
      <c r="E1849" s="2" t="str">
        <f t="shared" si="3"/>
        <v/>
      </c>
    </row>
    <row r="1850">
      <c r="A1850" s="2" t="str">
        <f t="shared" si="1"/>
        <v>08</v>
      </c>
      <c r="B1850" s="2">
        <f t="shared" si="2"/>
        <v>0</v>
      </c>
      <c r="C1850" s="2" t="s">
        <v>393</v>
      </c>
      <c r="D1850" s="2" t="s">
        <v>2300</v>
      </c>
      <c r="E1850" s="2" t="str">
        <f t="shared" si="3"/>
        <v/>
      </c>
    </row>
    <row r="1851">
      <c r="A1851" s="2" t="str">
        <f t="shared" si="1"/>
        <v>09</v>
      </c>
      <c r="B1851" s="2">
        <f t="shared" si="2"/>
        <v>0</v>
      </c>
      <c r="C1851" s="2" t="s">
        <v>393</v>
      </c>
      <c r="D1851" s="2" t="s">
        <v>2301</v>
      </c>
      <c r="E1851" s="2" t="str">
        <f t="shared" si="3"/>
        <v/>
      </c>
    </row>
    <row r="1852">
      <c r="A1852" s="2" t="str">
        <f t="shared" si="1"/>
        <v>10</v>
      </c>
      <c r="B1852" s="2">
        <f t="shared" si="2"/>
        <v>0</v>
      </c>
      <c r="C1852" s="2" t="s">
        <v>393</v>
      </c>
      <c r="D1852" s="2" t="s">
        <v>2302</v>
      </c>
      <c r="E1852" s="2" t="str">
        <f t="shared" si="3"/>
        <v/>
      </c>
    </row>
    <row r="1853">
      <c r="A1853" s="2" t="str">
        <f t="shared" si="1"/>
        <v>11</v>
      </c>
      <c r="B1853" s="2">
        <f t="shared" si="2"/>
        <v>0</v>
      </c>
      <c r="C1853" s="2" t="s">
        <v>393</v>
      </c>
      <c r="D1853" s="2" t="s">
        <v>2303</v>
      </c>
      <c r="E1853" s="2" t="str">
        <f t="shared" si="3"/>
        <v/>
      </c>
    </row>
    <row r="1854">
      <c r="A1854" s="2" t="str">
        <f t="shared" si="1"/>
        <v>12</v>
      </c>
      <c r="B1854" s="2">
        <f t="shared" si="2"/>
        <v>0</v>
      </c>
      <c r="C1854" s="2" t="s">
        <v>393</v>
      </c>
      <c r="D1854" s="2" t="s">
        <v>2304</v>
      </c>
      <c r="E1854" s="2" t="str">
        <f t="shared" si="3"/>
        <v/>
      </c>
    </row>
    <row r="1855">
      <c r="A1855" s="2" t="str">
        <f t="shared" si="1"/>
        <v>13</v>
      </c>
      <c r="B1855" s="2">
        <f t="shared" si="2"/>
        <v>0</v>
      </c>
      <c r="C1855" s="2" t="s">
        <v>393</v>
      </c>
      <c r="D1855" s="2" t="s">
        <v>2305</v>
      </c>
      <c r="E1855" s="2" t="str">
        <f t="shared" si="3"/>
        <v/>
      </c>
    </row>
    <row r="1856">
      <c r="A1856" s="2" t="str">
        <f t="shared" si="1"/>
        <v>100</v>
      </c>
      <c r="B1856" s="2">
        <f t="shared" si="2"/>
        <v>0</v>
      </c>
      <c r="C1856" s="2" t="s">
        <v>393</v>
      </c>
      <c r="D1856" s="2" t="s">
        <v>2306</v>
      </c>
      <c r="E1856" s="2">
        <f t="shared" si="3"/>
        <v>0</v>
      </c>
    </row>
    <row r="1857">
      <c r="A1857" s="2" t="str">
        <f t="shared" si="1"/>
        <v>01</v>
      </c>
      <c r="B1857" s="2">
        <f t="shared" si="2"/>
        <v>0</v>
      </c>
      <c r="C1857" s="2" t="s">
        <v>395</v>
      </c>
      <c r="D1857" s="2" t="s">
        <v>2307</v>
      </c>
      <c r="E1857" s="2" t="str">
        <f t="shared" si="3"/>
        <v/>
      </c>
    </row>
    <row r="1858">
      <c r="A1858" s="2" t="str">
        <f t="shared" si="1"/>
        <v>02</v>
      </c>
      <c r="B1858" s="2">
        <f t="shared" si="2"/>
        <v>0</v>
      </c>
      <c r="C1858" s="2" t="s">
        <v>395</v>
      </c>
      <c r="D1858" s="2" t="s">
        <v>2308</v>
      </c>
      <c r="E1858" s="2" t="str">
        <f t="shared" si="3"/>
        <v/>
      </c>
    </row>
    <row r="1859">
      <c r="A1859" s="2" t="str">
        <f t="shared" si="1"/>
        <v>03</v>
      </c>
      <c r="B1859" s="2">
        <f t="shared" si="2"/>
        <v>0</v>
      </c>
      <c r="C1859" s="2" t="s">
        <v>395</v>
      </c>
      <c r="D1859" s="2" t="s">
        <v>2309</v>
      </c>
      <c r="E1859" s="2" t="str">
        <f t="shared" si="3"/>
        <v/>
      </c>
    </row>
    <row r="1860">
      <c r="A1860" s="2" t="str">
        <f t="shared" si="1"/>
        <v>04</v>
      </c>
      <c r="B1860" s="2">
        <f t="shared" si="2"/>
        <v>0</v>
      </c>
      <c r="C1860" s="2" t="s">
        <v>395</v>
      </c>
      <c r="D1860" s="2" t="s">
        <v>2310</v>
      </c>
      <c r="E1860" s="2" t="str">
        <f t="shared" si="3"/>
        <v/>
      </c>
    </row>
    <row r="1861">
      <c r="A1861" s="2" t="str">
        <f t="shared" si="1"/>
        <v>05</v>
      </c>
      <c r="B1861" s="2">
        <f t="shared" si="2"/>
        <v>0</v>
      </c>
      <c r="C1861" s="2" t="s">
        <v>395</v>
      </c>
      <c r="D1861" s="2" t="s">
        <v>2311</v>
      </c>
      <c r="E1861" s="2" t="str">
        <f t="shared" si="3"/>
        <v/>
      </c>
    </row>
    <row r="1862">
      <c r="A1862" s="2" t="str">
        <f t="shared" si="1"/>
        <v>06</v>
      </c>
      <c r="B1862" s="2">
        <f t="shared" si="2"/>
        <v>0</v>
      </c>
      <c r="C1862" s="2" t="s">
        <v>395</v>
      </c>
      <c r="D1862" s="2" t="s">
        <v>2312</v>
      </c>
      <c r="E1862" s="2" t="str">
        <f t="shared" si="3"/>
        <v/>
      </c>
    </row>
    <row r="1863">
      <c r="A1863" s="2" t="str">
        <f t="shared" si="1"/>
        <v>07</v>
      </c>
      <c r="B1863" s="2">
        <f t="shared" si="2"/>
        <v>0</v>
      </c>
      <c r="C1863" s="2" t="s">
        <v>395</v>
      </c>
      <c r="D1863" s="2" t="s">
        <v>2313</v>
      </c>
      <c r="E1863" s="2" t="str">
        <f t="shared" si="3"/>
        <v/>
      </c>
    </row>
    <row r="1864">
      <c r="A1864" s="2" t="str">
        <f t="shared" si="1"/>
        <v>08</v>
      </c>
      <c r="B1864" s="2">
        <f t="shared" si="2"/>
        <v>0</v>
      </c>
      <c r="C1864" s="2" t="s">
        <v>395</v>
      </c>
      <c r="D1864" s="2" t="s">
        <v>2314</v>
      </c>
      <c r="E1864" s="2" t="str">
        <f t="shared" si="3"/>
        <v/>
      </c>
    </row>
    <row r="1865">
      <c r="A1865" s="2" t="str">
        <f t="shared" si="1"/>
        <v>09</v>
      </c>
      <c r="B1865" s="2">
        <f t="shared" si="2"/>
        <v>0</v>
      </c>
      <c r="C1865" s="2" t="s">
        <v>395</v>
      </c>
      <c r="D1865" s="2" t="s">
        <v>2315</v>
      </c>
      <c r="E1865" s="2" t="str">
        <f t="shared" si="3"/>
        <v/>
      </c>
    </row>
    <row r="1866">
      <c r="A1866" s="2" t="str">
        <f t="shared" si="1"/>
        <v>10</v>
      </c>
      <c r="B1866" s="2">
        <f t="shared" si="2"/>
        <v>0</v>
      </c>
      <c r="C1866" s="2" t="s">
        <v>395</v>
      </c>
      <c r="D1866" s="2" t="s">
        <v>2316</v>
      </c>
      <c r="E1866" s="2" t="str">
        <f t="shared" si="3"/>
        <v/>
      </c>
    </row>
    <row r="1867">
      <c r="A1867" s="2" t="str">
        <f t="shared" si="1"/>
        <v>11</v>
      </c>
      <c r="B1867" s="2">
        <f t="shared" si="2"/>
        <v>0</v>
      </c>
      <c r="C1867" s="2" t="s">
        <v>395</v>
      </c>
      <c r="D1867" s="2" t="s">
        <v>2317</v>
      </c>
      <c r="E1867" s="2" t="str">
        <f t="shared" si="3"/>
        <v/>
      </c>
    </row>
    <row r="1868">
      <c r="A1868" s="2" t="str">
        <f t="shared" si="1"/>
        <v>12</v>
      </c>
      <c r="B1868" s="2">
        <f t="shared" si="2"/>
        <v>0</v>
      </c>
      <c r="C1868" s="2" t="s">
        <v>395</v>
      </c>
      <c r="D1868" s="2" t="s">
        <v>2318</v>
      </c>
      <c r="E1868" s="2" t="str">
        <f t="shared" si="3"/>
        <v/>
      </c>
    </row>
    <row r="1869">
      <c r="A1869" s="2" t="str">
        <f t="shared" si="1"/>
        <v>13</v>
      </c>
      <c r="B1869" s="2">
        <f t="shared" si="2"/>
        <v>0</v>
      </c>
      <c r="C1869" s="2" t="s">
        <v>395</v>
      </c>
      <c r="D1869" s="2" t="s">
        <v>2319</v>
      </c>
      <c r="E1869" s="2" t="str">
        <f t="shared" si="3"/>
        <v/>
      </c>
    </row>
    <row r="1870">
      <c r="A1870" s="2" t="str">
        <f t="shared" si="1"/>
        <v>100</v>
      </c>
      <c r="B1870" s="2">
        <f t="shared" si="2"/>
        <v>0</v>
      </c>
      <c r="C1870" s="2" t="s">
        <v>395</v>
      </c>
      <c r="D1870" s="2" t="s">
        <v>2320</v>
      </c>
      <c r="E1870" s="2">
        <f t="shared" si="3"/>
        <v>0</v>
      </c>
    </row>
    <row r="1871">
      <c r="A1871" s="2" t="str">
        <f t="shared" si="1"/>
        <v>01</v>
      </c>
      <c r="B1871" s="2">
        <f t="shared" si="2"/>
        <v>0</v>
      </c>
      <c r="C1871" s="2" t="s">
        <v>397</v>
      </c>
      <c r="D1871" s="2" t="s">
        <v>2321</v>
      </c>
      <c r="E1871" s="2" t="str">
        <f t="shared" si="3"/>
        <v/>
      </c>
    </row>
    <row r="1872">
      <c r="A1872" s="2" t="str">
        <f t="shared" si="1"/>
        <v>02</v>
      </c>
      <c r="B1872" s="2">
        <f t="shared" si="2"/>
        <v>0</v>
      </c>
      <c r="C1872" s="2" t="s">
        <v>397</v>
      </c>
      <c r="D1872" s="2" t="s">
        <v>2322</v>
      </c>
      <c r="E1872" s="2" t="str">
        <f t="shared" si="3"/>
        <v/>
      </c>
    </row>
    <row r="1873">
      <c r="A1873" s="2" t="str">
        <f t="shared" si="1"/>
        <v>03</v>
      </c>
      <c r="B1873" s="2">
        <f t="shared" si="2"/>
        <v>0</v>
      </c>
      <c r="C1873" s="2" t="s">
        <v>397</v>
      </c>
      <c r="D1873" s="2" t="s">
        <v>2323</v>
      </c>
      <c r="E1873" s="2" t="str">
        <f t="shared" si="3"/>
        <v/>
      </c>
    </row>
    <row r="1874">
      <c r="A1874" s="2" t="str">
        <f t="shared" si="1"/>
        <v>04</v>
      </c>
      <c r="B1874" s="2">
        <f t="shared" si="2"/>
        <v>0</v>
      </c>
      <c r="C1874" s="2" t="s">
        <v>397</v>
      </c>
      <c r="D1874" s="2" t="s">
        <v>2324</v>
      </c>
      <c r="E1874" s="2" t="str">
        <f t="shared" si="3"/>
        <v/>
      </c>
    </row>
    <row r="1875">
      <c r="A1875" s="2" t="str">
        <f t="shared" si="1"/>
        <v>05</v>
      </c>
      <c r="B1875" s="2">
        <f t="shared" si="2"/>
        <v>0</v>
      </c>
      <c r="C1875" s="2" t="s">
        <v>397</v>
      </c>
      <c r="D1875" s="2" t="s">
        <v>2325</v>
      </c>
      <c r="E1875" s="2" t="str">
        <f t="shared" si="3"/>
        <v/>
      </c>
    </row>
    <row r="1876">
      <c r="A1876" s="2" t="str">
        <f t="shared" si="1"/>
        <v>06</v>
      </c>
      <c r="B1876" s="2">
        <f t="shared" si="2"/>
        <v>0</v>
      </c>
      <c r="C1876" s="2" t="s">
        <v>397</v>
      </c>
      <c r="D1876" s="2" t="s">
        <v>2326</v>
      </c>
      <c r="E1876" s="2" t="str">
        <f t="shared" si="3"/>
        <v/>
      </c>
    </row>
    <row r="1877">
      <c r="A1877" s="2" t="str">
        <f t="shared" si="1"/>
        <v>07</v>
      </c>
      <c r="B1877" s="2">
        <f t="shared" si="2"/>
        <v>0</v>
      </c>
      <c r="C1877" s="2" t="s">
        <v>397</v>
      </c>
      <c r="D1877" s="2" t="s">
        <v>2327</v>
      </c>
      <c r="E1877" s="2" t="str">
        <f t="shared" si="3"/>
        <v/>
      </c>
    </row>
    <row r="1878">
      <c r="A1878" s="2" t="str">
        <f t="shared" si="1"/>
        <v>08</v>
      </c>
      <c r="B1878" s="2">
        <f t="shared" si="2"/>
        <v>0</v>
      </c>
      <c r="C1878" s="2" t="s">
        <v>397</v>
      </c>
      <c r="D1878" s="2" t="s">
        <v>2328</v>
      </c>
      <c r="E1878" s="2" t="str">
        <f t="shared" si="3"/>
        <v/>
      </c>
    </row>
    <row r="1879">
      <c r="A1879" s="2" t="str">
        <f t="shared" si="1"/>
        <v>09</v>
      </c>
      <c r="B1879" s="2">
        <f t="shared" si="2"/>
        <v>0</v>
      </c>
      <c r="C1879" s="2" t="s">
        <v>397</v>
      </c>
      <c r="D1879" s="2" t="s">
        <v>2329</v>
      </c>
      <c r="E1879" s="2" t="str">
        <f t="shared" si="3"/>
        <v/>
      </c>
    </row>
    <row r="1880">
      <c r="A1880" s="2" t="str">
        <f t="shared" si="1"/>
        <v>10</v>
      </c>
      <c r="B1880" s="2">
        <f t="shared" si="2"/>
        <v>0</v>
      </c>
      <c r="C1880" s="2" t="s">
        <v>397</v>
      </c>
      <c r="D1880" s="2" t="s">
        <v>2330</v>
      </c>
      <c r="E1880" s="2" t="str">
        <f t="shared" si="3"/>
        <v/>
      </c>
    </row>
    <row r="1881">
      <c r="A1881" s="2" t="str">
        <f t="shared" si="1"/>
        <v>11</v>
      </c>
      <c r="B1881" s="2">
        <f t="shared" si="2"/>
        <v>0</v>
      </c>
      <c r="C1881" s="2" t="s">
        <v>397</v>
      </c>
      <c r="D1881" s="2" t="s">
        <v>2331</v>
      </c>
      <c r="E1881" s="2" t="str">
        <f t="shared" si="3"/>
        <v/>
      </c>
    </row>
    <row r="1882">
      <c r="A1882" s="2" t="str">
        <f t="shared" si="1"/>
        <v>12</v>
      </c>
      <c r="B1882" s="2">
        <f t="shared" si="2"/>
        <v>0</v>
      </c>
      <c r="C1882" s="2" t="s">
        <v>397</v>
      </c>
      <c r="D1882" s="2" t="s">
        <v>2332</v>
      </c>
      <c r="E1882" s="2" t="str">
        <f t="shared" si="3"/>
        <v/>
      </c>
    </row>
    <row r="1883">
      <c r="A1883" s="2" t="str">
        <f t="shared" si="1"/>
        <v>13</v>
      </c>
      <c r="B1883" s="2">
        <f t="shared" si="2"/>
        <v>0</v>
      </c>
      <c r="C1883" s="2" t="s">
        <v>397</v>
      </c>
      <c r="D1883" s="2" t="s">
        <v>2333</v>
      </c>
      <c r="E1883" s="2" t="str">
        <f t="shared" si="3"/>
        <v/>
      </c>
    </row>
    <row r="1884">
      <c r="A1884" s="2" t="str">
        <f t="shared" si="1"/>
        <v>100</v>
      </c>
      <c r="B1884" s="2">
        <f t="shared" si="2"/>
        <v>0</v>
      </c>
      <c r="C1884" s="2" t="s">
        <v>397</v>
      </c>
      <c r="D1884" s="2" t="s">
        <v>2334</v>
      </c>
      <c r="E1884" s="2">
        <f t="shared" si="3"/>
        <v>0</v>
      </c>
    </row>
    <row r="1885">
      <c r="A1885" s="2" t="str">
        <f t="shared" si="1"/>
        <v>05</v>
      </c>
      <c r="B1885" s="2">
        <f t="shared" si="2"/>
        <v>0</v>
      </c>
      <c r="C1885" s="2" t="s">
        <v>2335</v>
      </c>
      <c r="D1885" s="2" t="s">
        <v>2336</v>
      </c>
      <c r="E1885" s="2">
        <f t="shared" si="3"/>
        <v>0</v>
      </c>
    </row>
    <row r="1886">
      <c r="A1886" s="2" t="str">
        <f t="shared" si="1"/>
        <v>01</v>
      </c>
      <c r="B1886" s="2">
        <f t="shared" si="2"/>
        <v>0</v>
      </c>
      <c r="C1886" s="2" t="s">
        <v>429</v>
      </c>
      <c r="D1886" s="2" t="s">
        <v>2337</v>
      </c>
      <c r="E1886" s="2" t="str">
        <f t="shared" si="3"/>
        <v/>
      </c>
    </row>
    <row r="1887">
      <c r="A1887" s="2" t="str">
        <f t="shared" si="1"/>
        <v>02</v>
      </c>
      <c r="B1887" s="2">
        <f t="shared" si="2"/>
        <v>0</v>
      </c>
      <c r="C1887" s="2" t="s">
        <v>429</v>
      </c>
      <c r="D1887" s="2" t="s">
        <v>2338</v>
      </c>
      <c r="E1887" s="2" t="str">
        <f t="shared" si="3"/>
        <v/>
      </c>
    </row>
    <row r="1888">
      <c r="A1888" s="2" t="str">
        <f t="shared" si="1"/>
        <v>03</v>
      </c>
      <c r="B1888" s="2">
        <f t="shared" si="2"/>
        <v>0</v>
      </c>
      <c r="C1888" s="2" t="s">
        <v>429</v>
      </c>
      <c r="D1888" s="2" t="s">
        <v>2339</v>
      </c>
      <c r="E1888" s="2" t="str">
        <f t="shared" si="3"/>
        <v/>
      </c>
    </row>
    <row r="1889">
      <c r="A1889" s="2" t="str">
        <f t="shared" si="1"/>
        <v>04</v>
      </c>
      <c r="B1889" s="2">
        <f t="shared" si="2"/>
        <v>0</v>
      </c>
      <c r="C1889" s="2" t="s">
        <v>429</v>
      </c>
      <c r="D1889" s="2" t="s">
        <v>2340</v>
      </c>
      <c r="E1889" s="2" t="str">
        <f t="shared" si="3"/>
        <v/>
      </c>
    </row>
    <row r="1890">
      <c r="A1890" s="2" t="str">
        <f t="shared" si="1"/>
        <v>05</v>
      </c>
      <c r="B1890" s="2">
        <f t="shared" si="2"/>
        <v>0</v>
      </c>
      <c r="C1890" s="2" t="s">
        <v>429</v>
      </c>
      <c r="D1890" s="2" t="s">
        <v>2341</v>
      </c>
      <c r="E1890" s="2" t="str">
        <f t="shared" si="3"/>
        <v/>
      </c>
    </row>
    <row r="1891">
      <c r="A1891" s="2" t="str">
        <f t="shared" si="1"/>
        <v>06</v>
      </c>
      <c r="B1891" s="2">
        <f t="shared" si="2"/>
        <v>0</v>
      </c>
      <c r="C1891" s="2" t="s">
        <v>429</v>
      </c>
      <c r="D1891" s="2" t="s">
        <v>2342</v>
      </c>
      <c r="E1891" s="2" t="str">
        <f t="shared" si="3"/>
        <v/>
      </c>
    </row>
    <row r="1892">
      <c r="A1892" s="2" t="str">
        <f t="shared" si="1"/>
        <v>07</v>
      </c>
      <c r="B1892" s="2">
        <f t="shared" si="2"/>
        <v>0</v>
      </c>
      <c r="C1892" s="2" t="s">
        <v>429</v>
      </c>
      <c r="D1892" s="2" t="s">
        <v>2343</v>
      </c>
      <c r="E1892" s="2" t="str">
        <f t="shared" si="3"/>
        <v/>
      </c>
    </row>
    <row r="1893">
      <c r="A1893" s="2" t="str">
        <f t="shared" si="1"/>
        <v>08</v>
      </c>
      <c r="B1893" s="2">
        <f t="shared" si="2"/>
        <v>0</v>
      </c>
      <c r="C1893" s="2" t="s">
        <v>429</v>
      </c>
      <c r="D1893" s="2" t="s">
        <v>2344</v>
      </c>
      <c r="E1893" s="2" t="str">
        <f t="shared" si="3"/>
        <v/>
      </c>
    </row>
    <row r="1894">
      <c r="A1894" s="2" t="str">
        <f t="shared" si="1"/>
        <v>09</v>
      </c>
      <c r="B1894" s="2">
        <f t="shared" si="2"/>
        <v>0</v>
      </c>
      <c r="C1894" s="2" t="s">
        <v>429</v>
      </c>
      <c r="D1894" s="2" t="s">
        <v>2345</v>
      </c>
      <c r="E1894" s="2" t="str">
        <f t="shared" si="3"/>
        <v/>
      </c>
    </row>
    <row r="1895">
      <c r="A1895" s="2" t="str">
        <f t="shared" si="1"/>
        <v>10</v>
      </c>
      <c r="B1895" s="2">
        <f t="shared" si="2"/>
        <v>0</v>
      </c>
      <c r="C1895" s="2" t="s">
        <v>429</v>
      </c>
      <c r="D1895" s="2" t="s">
        <v>2346</v>
      </c>
      <c r="E1895" s="2" t="str">
        <f t="shared" si="3"/>
        <v/>
      </c>
    </row>
    <row r="1896">
      <c r="A1896" s="2" t="str">
        <f t="shared" si="1"/>
        <v>11</v>
      </c>
      <c r="B1896" s="2">
        <f t="shared" si="2"/>
        <v>0</v>
      </c>
      <c r="C1896" s="2" t="s">
        <v>429</v>
      </c>
      <c r="D1896" s="2" t="s">
        <v>2347</v>
      </c>
      <c r="E1896" s="2" t="str">
        <f t="shared" si="3"/>
        <v/>
      </c>
    </row>
    <row r="1897">
      <c r="A1897" s="2" t="str">
        <f t="shared" si="1"/>
        <v>12</v>
      </c>
      <c r="B1897" s="2">
        <f t="shared" si="2"/>
        <v>0</v>
      </c>
      <c r="C1897" s="2" t="s">
        <v>429</v>
      </c>
      <c r="D1897" s="2" t="s">
        <v>2348</v>
      </c>
      <c r="E1897" s="2" t="str">
        <f t="shared" si="3"/>
        <v/>
      </c>
    </row>
    <row r="1898">
      <c r="A1898" s="2" t="str">
        <f t="shared" si="1"/>
        <v>13</v>
      </c>
      <c r="B1898" s="2">
        <f t="shared" si="2"/>
        <v>0</v>
      </c>
      <c r="C1898" s="2" t="s">
        <v>429</v>
      </c>
      <c r="D1898" s="2" t="s">
        <v>2349</v>
      </c>
      <c r="E1898" s="2" t="str">
        <f t="shared" si="3"/>
        <v/>
      </c>
    </row>
    <row r="1899">
      <c r="A1899" s="2" t="str">
        <f t="shared" si="1"/>
        <v>01</v>
      </c>
      <c r="B1899" s="2">
        <f t="shared" si="2"/>
        <v>0</v>
      </c>
      <c r="C1899" s="2" t="s">
        <v>431</v>
      </c>
      <c r="D1899" s="2" t="s">
        <v>2350</v>
      </c>
      <c r="E1899" s="2" t="str">
        <f t="shared" si="3"/>
        <v/>
      </c>
    </row>
    <row r="1900">
      <c r="A1900" s="2" t="str">
        <f t="shared" si="1"/>
        <v>02</v>
      </c>
      <c r="B1900" s="2">
        <f t="shared" si="2"/>
        <v>0</v>
      </c>
      <c r="C1900" s="2" t="s">
        <v>431</v>
      </c>
      <c r="D1900" s="2" t="s">
        <v>2351</v>
      </c>
      <c r="E1900" s="2" t="str">
        <f t="shared" si="3"/>
        <v/>
      </c>
    </row>
    <row r="1901">
      <c r="A1901" s="2" t="str">
        <f t="shared" si="1"/>
        <v>03</v>
      </c>
      <c r="B1901" s="2">
        <f t="shared" si="2"/>
        <v>0</v>
      </c>
      <c r="C1901" s="2" t="s">
        <v>431</v>
      </c>
      <c r="D1901" s="2" t="s">
        <v>2352</v>
      </c>
      <c r="E1901" s="2" t="str">
        <f t="shared" si="3"/>
        <v/>
      </c>
    </row>
    <row r="1902">
      <c r="A1902" s="2" t="str">
        <f t="shared" si="1"/>
        <v>04</v>
      </c>
      <c r="B1902" s="2">
        <f t="shared" si="2"/>
        <v>0</v>
      </c>
      <c r="C1902" s="2" t="s">
        <v>431</v>
      </c>
      <c r="D1902" s="2" t="s">
        <v>2353</v>
      </c>
      <c r="E1902" s="2" t="str">
        <f t="shared" si="3"/>
        <v/>
      </c>
    </row>
    <row r="1903">
      <c r="A1903" s="2" t="str">
        <f t="shared" si="1"/>
        <v>05</v>
      </c>
      <c r="B1903" s="2">
        <f t="shared" si="2"/>
        <v>0</v>
      </c>
      <c r="C1903" s="2" t="s">
        <v>431</v>
      </c>
      <c r="D1903" s="2" t="s">
        <v>2354</v>
      </c>
      <c r="E1903" s="2" t="str">
        <f t="shared" si="3"/>
        <v/>
      </c>
    </row>
    <row r="1904">
      <c r="A1904" s="2" t="str">
        <f t="shared" si="1"/>
        <v>06</v>
      </c>
      <c r="B1904" s="2">
        <f t="shared" si="2"/>
        <v>0</v>
      </c>
      <c r="C1904" s="2" t="s">
        <v>431</v>
      </c>
      <c r="D1904" s="2" t="s">
        <v>2355</v>
      </c>
      <c r="E1904" s="2" t="str">
        <f t="shared" si="3"/>
        <v/>
      </c>
    </row>
    <row r="1905">
      <c r="A1905" s="2" t="str">
        <f t="shared" si="1"/>
        <v>07</v>
      </c>
      <c r="B1905" s="2">
        <f t="shared" si="2"/>
        <v>0</v>
      </c>
      <c r="C1905" s="2" t="s">
        <v>431</v>
      </c>
      <c r="D1905" s="2" t="s">
        <v>2356</v>
      </c>
      <c r="E1905" s="2" t="str">
        <f t="shared" si="3"/>
        <v/>
      </c>
    </row>
    <row r="1906">
      <c r="A1906" s="2" t="str">
        <f t="shared" si="1"/>
        <v>08</v>
      </c>
      <c r="B1906" s="2">
        <f t="shared" si="2"/>
        <v>0</v>
      </c>
      <c r="C1906" s="2" t="s">
        <v>431</v>
      </c>
      <c r="D1906" s="2" t="s">
        <v>2357</v>
      </c>
      <c r="E1906" s="2" t="str">
        <f t="shared" si="3"/>
        <v/>
      </c>
    </row>
    <row r="1907">
      <c r="A1907" s="2" t="str">
        <f t="shared" si="1"/>
        <v>09</v>
      </c>
      <c r="B1907" s="2">
        <f t="shared" si="2"/>
        <v>0</v>
      </c>
      <c r="C1907" s="2" t="s">
        <v>431</v>
      </c>
      <c r="D1907" s="2" t="s">
        <v>2358</v>
      </c>
      <c r="E1907" s="2" t="str">
        <f t="shared" si="3"/>
        <v/>
      </c>
    </row>
    <row r="1908">
      <c r="A1908" s="2" t="str">
        <f t="shared" si="1"/>
        <v>10</v>
      </c>
      <c r="B1908" s="2">
        <f t="shared" si="2"/>
        <v>0</v>
      </c>
      <c r="C1908" s="2" t="s">
        <v>431</v>
      </c>
      <c r="D1908" s="2" t="s">
        <v>2359</v>
      </c>
      <c r="E1908" s="2" t="str">
        <f t="shared" si="3"/>
        <v/>
      </c>
    </row>
    <row r="1909">
      <c r="A1909" s="2" t="str">
        <f t="shared" si="1"/>
        <v>11</v>
      </c>
      <c r="B1909" s="2">
        <f t="shared" si="2"/>
        <v>0</v>
      </c>
      <c r="C1909" s="2" t="s">
        <v>431</v>
      </c>
      <c r="D1909" s="2" t="s">
        <v>2360</v>
      </c>
      <c r="E1909" s="2" t="str">
        <f t="shared" si="3"/>
        <v/>
      </c>
    </row>
    <row r="1910">
      <c r="A1910" s="2" t="str">
        <f t="shared" si="1"/>
        <v>12</v>
      </c>
      <c r="B1910" s="2">
        <f t="shared" si="2"/>
        <v>0</v>
      </c>
      <c r="C1910" s="2" t="s">
        <v>431</v>
      </c>
      <c r="D1910" s="2" t="s">
        <v>2361</v>
      </c>
      <c r="E1910" s="2" t="str">
        <f t="shared" si="3"/>
        <v/>
      </c>
    </row>
    <row r="1911">
      <c r="A1911" s="2" t="str">
        <f t="shared" si="1"/>
        <v>13</v>
      </c>
      <c r="B1911" s="2">
        <f t="shared" si="2"/>
        <v>0</v>
      </c>
      <c r="C1911" s="2" t="s">
        <v>431</v>
      </c>
      <c r="D1911" s="2" t="s">
        <v>2362</v>
      </c>
      <c r="E1911" s="2" t="str">
        <f t="shared" si="3"/>
        <v/>
      </c>
    </row>
    <row r="1912">
      <c r="A1912" s="2" t="str">
        <f t="shared" si="1"/>
        <v>01</v>
      </c>
      <c r="B1912" s="2">
        <f t="shared" si="2"/>
        <v>0</v>
      </c>
      <c r="C1912" s="2" t="s">
        <v>105</v>
      </c>
      <c r="D1912" s="2" t="s">
        <v>2363</v>
      </c>
      <c r="E1912" s="2" t="str">
        <f t="shared" si="3"/>
        <v/>
      </c>
    </row>
    <row r="1913">
      <c r="A1913" s="2" t="str">
        <f t="shared" si="1"/>
        <v>02</v>
      </c>
      <c r="B1913" s="2">
        <f t="shared" si="2"/>
        <v>0</v>
      </c>
      <c r="C1913" s="2" t="s">
        <v>105</v>
      </c>
      <c r="D1913" s="2" t="s">
        <v>2364</v>
      </c>
      <c r="E1913" s="2" t="str">
        <f t="shared" si="3"/>
        <v/>
      </c>
    </row>
    <row r="1914">
      <c r="A1914" s="2" t="str">
        <f t="shared" si="1"/>
        <v>03</v>
      </c>
      <c r="B1914" s="2">
        <f t="shared" si="2"/>
        <v>0</v>
      </c>
      <c r="C1914" s="2" t="s">
        <v>105</v>
      </c>
      <c r="D1914" s="2" t="s">
        <v>2365</v>
      </c>
      <c r="E1914" s="2" t="str">
        <f t="shared" si="3"/>
        <v/>
      </c>
    </row>
    <row r="1915">
      <c r="A1915" s="2" t="str">
        <f t="shared" si="1"/>
        <v>04</v>
      </c>
      <c r="B1915" s="2">
        <f t="shared" si="2"/>
        <v>0</v>
      </c>
      <c r="C1915" s="2" t="s">
        <v>105</v>
      </c>
      <c r="D1915" s="2" t="s">
        <v>2366</v>
      </c>
      <c r="E1915" s="2" t="str">
        <f t="shared" si="3"/>
        <v/>
      </c>
    </row>
    <row r="1916">
      <c r="A1916" s="2" t="str">
        <f t="shared" si="1"/>
        <v>05</v>
      </c>
      <c r="B1916" s="2">
        <f t="shared" si="2"/>
        <v>0</v>
      </c>
      <c r="C1916" s="2" t="s">
        <v>105</v>
      </c>
      <c r="D1916" s="2" t="s">
        <v>2367</v>
      </c>
      <c r="E1916" s="2" t="str">
        <f t="shared" si="3"/>
        <v/>
      </c>
    </row>
    <row r="1917">
      <c r="A1917" s="2" t="str">
        <f t="shared" si="1"/>
        <v>06</v>
      </c>
      <c r="B1917" s="2">
        <f t="shared" si="2"/>
        <v>0</v>
      </c>
      <c r="C1917" s="2" t="s">
        <v>105</v>
      </c>
      <c r="D1917" s="2" t="s">
        <v>2368</v>
      </c>
      <c r="E1917" s="2" t="str">
        <f t="shared" si="3"/>
        <v/>
      </c>
    </row>
    <row r="1918">
      <c r="A1918" s="2" t="str">
        <f t="shared" si="1"/>
        <v>07</v>
      </c>
      <c r="B1918" s="2">
        <f t="shared" si="2"/>
        <v>0</v>
      </c>
      <c r="C1918" s="2" t="s">
        <v>105</v>
      </c>
      <c r="D1918" s="2" t="s">
        <v>2369</v>
      </c>
      <c r="E1918" s="2" t="str">
        <f t="shared" si="3"/>
        <v/>
      </c>
    </row>
    <row r="1919">
      <c r="A1919" s="2" t="str">
        <f t="shared" si="1"/>
        <v>08</v>
      </c>
      <c r="B1919" s="2">
        <f t="shared" si="2"/>
        <v>0</v>
      </c>
      <c r="C1919" s="2" t="s">
        <v>105</v>
      </c>
      <c r="D1919" s="2" t="s">
        <v>2370</v>
      </c>
      <c r="E1919" s="2" t="str">
        <f t="shared" si="3"/>
        <v/>
      </c>
    </row>
    <row r="1920">
      <c r="A1920" s="2" t="str">
        <f t="shared" si="1"/>
        <v>09</v>
      </c>
      <c r="B1920" s="2">
        <f t="shared" si="2"/>
        <v>0</v>
      </c>
      <c r="C1920" s="2" t="s">
        <v>105</v>
      </c>
      <c r="D1920" s="2" t="s">
        <v>2371</v>
      </c>
      <c r="E1920" s="2" t="str">
        <f t="shared" si="3"/>
        <v/>
      </c>
    </row>
    <row r="1921">
      <c r="A1921" s="2" t="str">
        <f t="shared" si="1"/>
        <v>10</v>
      </c>
      <c r="B1921" s="2">
        <f t="shared" si="2"/>
        <v>0</v>
      </c>
      <c r="C1921" s="2" t="s">
        <v>105</v>
      </c>
      <c r="D1921" s="2" t="s">
        <v>2372</v>
      </c>
      <c r="E1921" s="2" t="str">
        <f t="shared" si="3"/>
        <v/>
      </c>
    </row>
    <row r="1922">
      <c r="A1922" s="2" t="str">
        <f t="shared" si="1"/>
        <v>11</v>
      </c>
      <c r="B1922" s="2">
        <f t="shared" si="2"/>
        <v>0</v>
      </c>
      <c r="C1922" s="2" t="s">
        <v>105</v>
      </c>
      <c r="D1922" s="2" t="s">
        <v>2373</v>
      </c>
      <c r="E1922" s="2" t="str">
        <f t="shared" si="3"/>
        <v/>
      </c>
    </row>
    <row r="1923">
      <c r="A1923" s="2" t="str">
        <f t="shared" si="1"/>
        <v>12</v>
      </c>
      <c r="B1923" s="2">
        <f t="shared" si="2"/>
        <v>0</v>
      </c>
      <c r="C1923" s="2" t="s">
        <v>105</v>
      </c>
      <c r="D1923" s="2" t="s">
        <v>2374</v>
      </c>
      <c r="E1923" s="2" t="str">
        <f t="shared" si="3"/>
        <v/>
      </c>
    </row>
    <row r="1924">
      <c r="A1924" s="2" t="str">
        <f t="shared" si="1"/>
        <v>13</v>
      </c>
      <c r="B1924" s="2">
        <f t="shared" si="2"/>
        <v>0</v>
      </c>
      <c r="C1924" s="2" t="s">
        <v>105</v>
      </c>
      <c r="D1924" s="2" t="s">
        <v>2375</v>
      </c>
      <c r="E1924" s="2" t="str">
        <f t="shared" si="3"/>
        <v/>
      </c>
    </row>
    <row r="1925">
      <c r="A1925" s="2" t="str">
        <f t="shared" si="1"/>
        <v>01</v>
      </c>
      <c r="B1925" s="2">
        <f t="shared" si="2"/>
        <v>0</v>
      </c>
      <c r="C1925" s="2" t="s">
        <v>110</v>
      </c>
      <c r="D1925" s="2" t="s">
        <v>2376</v>
      </c>
      <c r="E1925" s="2" t="str">
        <f t="shared" si="3"/>
        <v/>
      </c>
    </row>
    <row r="1926">
      <c r="A1926" s="2" t="str">
        <f t="shared" si="1"/>
        <v>02</v>
      </c>
      <c r="B1926" s="2">
        <f t="shared" si="2"/>
        <v>0</v>
      </c>
      <c r="C1926" s="2" t="s">
        <v>110</v>
      </c>
      <c r="D1926" s="2" t="s">
        <v>2377</v>
      </c>
      <c r="E1926" s="2" t="str">
        <f t="shared" si="3"/>
        <v/>
      </c>
    </row>
    <row r="1927">
      <c r="A1927" s="2" t="str">
        <f t="shared" si="1"/>
        <v>03</v>
      </c>
      <c r="B1927" s="2">
        <f t="shared" si="2"/>
        <v>0</v>
      </c>
      <c r="C1927" s="2" t="s">
        <v>110</v>
      </c>
      <c r="D1927" s="2" t="s">
        <v>2378</v>
      </c>
      <c r="E1927" s="2" t="str">
        <f t="shared" si="3"/>
        <v/>
      </c>
    </row>
    <row r="1928">
      <c r="A1928" s="2" t="str">
        <f t="shared" si="1"/>
        <v>04</v>
      </c>
      <c r="B1928" s="2">
        <f t="shared" si="2"/>
        <v>0</v>
      </c>
      <c r="C1928" s="2" t="s">
        <v>110</v>
      </c>
      <c r="D1928" s="2" t="s">
        <v>2379</v>
      </c>
      <c r="E1928" s="2" t="str">
        <f t="shared" si="3"/>
        <v/>
      </c>
    </row>
    <row r="1929">
      <c r="A1929" s="2" t="str">
        <f t="shared" si="1"/>
        <v>05</v>
      </c>
      <c r="B1929" s="2">
        <f t="shared" si="2"/>
        <v>0</v>
      </c>
      <c r="C1929" s="2" t="s">
        <v>110</v>
      </c>
      <c r="D1929" s="2" t="s">
        <v>2380</v>
      </c>
      <c r="E1929" s="2" t="str">
        <f t="shared" si="3"/>
        <v/>
      </c>
    </row>
    <row r="1930">
      <c r="A1930" s="2" t="str">
        <f t="shared" si="1"/>
        <v>06</v>
      </c>
      <c r="B1930" s="2">
        <f t="shared" si="2"/>
        <v>0</v>
      </c>
      <c r="C1930" s="2" t="s">
        <v>110</v>
      </c>
      <c r="D1930" s="2" t="s">
        <v>2381</v>
      </c>
      <c r="E1930" s="2" t="str">
        <f t="shared" si="3"/>
        <v/>
      </c>
    </row>
    <row r="1931">
      <c r="A1931" s="2" t="str">
        <f t="shared" si="1"/>
        <v>07</v>
      </c>
      <c r="B1931" s="2">
        <f t="shared" si="2"/>
        <v>0</v>
      </c>
      <c r="C1931" s="2" t="s">
        <v>110</v>
      </c>
      <c r="D1931" s="2" t="s">
        <v>2382</v>
      </c>
      <c r="E1931" s="2" t="str">
        <f t="shared" si="3"/>
        <v/>
      </c>
    </row>
    <row r="1932">
      <c r="A1932" s="2" t="str">
        <f t="shared" si="1"/>
        <v>08</v>
      </c>
      <c r="B1932" s="2">
        <f t="shared" si="2"/>
        <v>0</v>
      </c>
      <c r="C1932" s="2" t="s">
        <v>110</v>
      </c>
      <c r="D1932" s="2" t="s">
        <v>2383</v>
      </c>
      <c r="E1932" s="2" t="str">
        <f t="shared" si="3"/>
        <v/>
      </c>
    </row>
    <row r="1933">
      <c r="A1933" s="2" t="str">
        <f t="shared" si="1"/>
        <v>09</v>
      </c>
      <c r="B1933" s="2">
        <f t="shared" si="2"/>
        <v>0</v>
      </c>
      <c r="C1933" s="2" t="s">
        <v>110</v>
      </c>
      <c r="D1933" s="2" t="s">
        <v>2384</v>
      </c>
      <c r="E1933" s="2" t="str">
        <f t="shared" si="3"/>
        <v/>
      </c>
    </row>
    <row r="1934">
      <c r="A1934" s="2" t="str">
        <f t="shared" si="1"/>
        <v>10</v>
      </c>
      <c r="B1934" s="2">
        <f t="shared" si="2"/>
        <v>0</v>
      </c>
      <c r="C1934" s="2" t="s">
        <v>110</v>
      </c>
      <c r="D1934" s="2" t="s">
        <v>2385</v>
      </c>
      <c r="E1934" s="2" t="str">
        <f t="shared" si="3"/>
        <v/>
      </c>
    </row>
    <row r="1935">
      <c r="A1935" s="2" t="str">
        <f t="shared" si="1"/>
        <v>11</v>
      </c>
      <c r="B1935" s="2">
        <f t="shared" si="2"/>
        <v>0</v>
      </c>
      <c r="C1935" s="2" t="s">
        <v>110</v>
      </c>
      <c r="D1935" s="2" t="s">
        <v>2386</v>
      </c>
      <c r="E1935" s="2" t="str">
        <f t="shared" si="3"/>
        <v/>
      </c>
    </row>
    <row r="1936">
      <c r="A1936" s="2" t="str">
        <f t="shared" si="1"/>
        <v>12</v>
      </c>
      <c r="B1936" s="2">
        <f t="shared" si="2"/>
        <v>0</v>
      </c>
      <c r="C1936" s="2" t="s">
        <v>110</v>
      </c>
      <c r="D1936" s="2" t="s">
        <v>2387</v>
      </c>
      <c r="E1936" s="2" t="str">
        <f t="shared" si="3"/>
        <v/>
      </c>
    </row>
    <row r="1937">
      <c r="A1937" s="2" t="str">
        <f t="shared" si="1"/>
        <v>13</v>
      </c>
      <c r="B1937" s="2">
        <f t="shared" si="2"/>
        <v>0</v>
      </c>
      <c r="C1937" s="2" t="s">
        <v>110</v>
      </c>
      <c r="D1937" s="2" t="s">
        <v>2388</v>
      </c>
      <c r="E1937" s="2" t="str">
        <f t="shared" si="3"/>
        <v/>
      </c>
    </row>
    <row r="1938">
      <c r="A1938" s="2" t="str">
        <f t="shared" si="1"/>
        <v>01</v>
      </c>
      <c r="B1938" s="2">
        <f t="shared" si="2"/>
        <v>0</v>
      </c>
      <c r="C1938" s="2" t="s">
        <v>113</v>
      </c>
      <c r="D1938" s="2" t="s">
        <v>2389</v>
      </c>
      <c r="E1938" s="2" t="str">
        <f t="shared" si="3"/>
        <v/>
      </c>
    </row>
    <row r="1939">
      <c r="A1939" s="2" t="str">
        <f t="shared" si="1"/>
        <v>02</v>
      </c>
      <c r="B1939" s="2">
        <f t="shared" si="2"/>
        <v>0</v>
      </c>
      <c r="C1939" s="2" t="s">
        <v>113</v>
      </c>
      <c r="D1939" s="2" t="s">
        <v>2390</v>
      </c>
      <c r="E1939" s="2" t="str">
        <f t="shared" si="3"/>
        <v/>
      </c>
    </row>
    <row r="1940">
      <c r="A1940" s="2" t="str">
        <f t="shared" si="1"/>
        <v>03</v>
      </c>
      <c r="B1940" s="2">
        <f t="shared" si="2"/>
        <v>0</v>
      </c>
      <c r="C1940" s="2" t="s">
        <v>113</v>
      </c>
      <c r="D1940" s="2" t="s">
        <v>2391</v>
      </c>
      <c r="E1940" s="2" t="str">
        <f t="shared" si="3"/>
        <v/>
      </c>
    </row>
    <row r="1941">
      <c r="A1941" s="2" t="str">
        <f t="shared" si="1"/>
        <v>04</v>
      </c>
      <c r="B1941" s="2">
        <f t="shared" si="2"/>
        <v>0</v>
      </c>
      <c r="C1941" s="2" t="s">
        <v>113</v>
      </c>
      <c r="D1941" s="2" t="s">
        <v>2392</v>
      </c>
      <c r="E1941" s="2" t="str">
        <f t="shared" si="3"/>
        <v/>
      </c>
    </row>
    <row r="1942">
      <c r="A1942" s="2" t="str">
        <f t="shared" si="1"/>
        <v>05</v>
      </c>
      <c r="B1942" s="2">
        <f t="shared" si="2"/>
        <v>0</v>
      </c>
      <c r="C1942" s="2" t="s">
        <v>113</v>
      </c>
      <c r="D1942" s="2" t="s">
        <v>2393</v>
      </c>
      <c r="E1942" s="2" t="str">
        <f t="shared" si="3"/>
        <v/>
      </c>
    </row>
    <row r="1943">
      <c r="A1943" s="2" t="str">
        <f t="shared" si="1"/>
        <v>06</v>
      </c>
      <c r="B1943" s="2">
        <f t="shared" si="2"/>
        <v>0</v>
      </c>
      <c r="C1943" s="2" t="s">
        <v>113</v>
      </c>
      <c r="D1943" s="2" t="s">
        <v>2394</v>
      </c>
      <c r="E1943" s="2" t="str">
        <f t="shared" si="3"/>
        <v/>
      </c>
    </row>
    <row r="1944">
      <c r="A1944" s="2" t="str">
        <f t="shared" si="1"/>
        <v>07</v>
      </c>
      <c r="B1944" s="2">
        <f t="shared" si="2"/>
        <v>0</v>
      </c>
      <c r="C1944" s="2" t="s">
        <v>113</v>
      </c>
      <c r="D1944" s="2" t="s">
        <v>2395</v>
      </c>
      <c r="E1944" s="2" t="str">
        <f t="shared" si="3"/>
        <v/>
      </c>
    </row>
    <row r="1945">
      <c r="A1945" s="2" t="str">
        <f t="shared" si="1"/>
        <v>08</v>
      </c>
      <c r="B1945" s="2">
        <f t="shared" si="2"/>
        <v>0</v>
      </c>
      <c r="C1945" s="2" t="s">
        <v>113</v>
      </c>
      <c r="D1945" s="2" t="s">
        <v>2396</v>
      </c>
      <c r="E1945" s="2" t="str">
        <f t="shared" si="3"/>
        <v/>
      </c>
    </row>
    <row r="1946">
      <c r="A1946" s="2" t="str">
        <f t="shared" si="1"/>
        <v>09</v>
      </c>
      <c r="B1946" s="2">
        <f t="shared" si="2"/>
        <v>0</v>
      </c>
      <c r="C1946" s="2" t="s">
        <v>113</v>
      </c>
      <c r="D1946" s="2" t="s">
        <v>2397</v>
      </c>
      <c r="E1946" s="2" t="str">
        <f t="shared" si="3"/>
        <v/>
      </c>
    </row>
    <row r="1947">
      <c r="A1947" s="2" t="str">
        <f t="shared" si="1"/>
        <v>10</v>
      </c>
      <c r="B1947" s="2">
        <f t="shared" si="2"/>
        <v>0</v>
      </c>
      <c r="C1947" s="2" t="s">
        <v>113</v>
      </c>
      <c r="D1947" s="2" t="s">
        <v>2398</v>
      </c>
      <c r="E1947" s="2" t="str">
        <f t="shared" si="3"/>
        <v/>
      </c>
    </row>
    <row r="1948">
      <c r="A1948" s="2" t="str">
        <f t="shared" si="1"/>
        <v>11</v>
      </c>
      <c r="B1948" s="2">
        <f t="shared" si="2"/>
        <v>0</v>
      </c>
      <c r="C1948" s="2" t="s">
        <v>113</v>
      </c>
      <c r="D1948" s="2" t="s">
        <v>2399</v>
      </c>
      <c r="E1948" s="2" t="str">
        <f t="shared" si="3"/>
        <v/>
      </c>
    </row>
    <row r="1949">
      <c r="A1949" s="2" t="str">
        <f t="shared" si="1"/>
        <v>12</v>
      </c>
      <c r="B1949" s="2">
        <f t="shared" si="2"/>
        <v>0</v>
      </c>
      <c r="C1949" s="2" t="s">
        <v>113</v>
      </c>
      <c r="D1949" s="2" t="s">
        <v>2400</v>
      </c>
      <c r="E1949" s="2" t="str">
        <f t="shared" si="3"/>
        <v/>
      </c>
    </row>
    <row r="1950">
      <c r="A1950" s="2" t="str">
        <f t="shared" si="1"/>
        <v>13</v>
      </c>
      <c r="B1950" s="2">
        <f t="shared" si="2"/>
        <v>0</v>
      </c>
      <c r="C1950" s="2" t="s">
        <v>113</v>
      </c>
      <c r="D1950" s="2" t="s">
        <v>2401</v>
      </c>
      <c r="E1950" s="2" t="str">
        <f t="shared" si="3"/>
        <v/>
      </c>
    </row>
    <row r="1951">
      <c r="A1951" s="2" t="str">
        <f t="shared" si="1"/>
        <v>01</v>
      </c>
      <c r="B1951" s="2">
        <f t="shared" si="2"/>
        <v>0</v>
      </c>
      <c r="C1951" s="2" t="s">
        <v>115</v>
      </c>
      <c r="D1951" s="2" t="s">
        <v>2402</v>
      </c>
      <c r="E1951" s="2" t="str">
        <f t="shared" si="3"/>
        <v/>
      </c>
    </row>
    <row r="1952">
      <c r="A1952" s="2" t="str">
        <f t="shared" si="1"/>
        <v>02</v>
      </c>
      <c r="B1952" s="2">
        <f t="shared" si="2"/>
        <v>0</v>
      </c>
      <c r="C1952" s="2" t="s">
        <v>115</v>
      </c>
      <c r="D1952" s="2" t="s">
        <v>2403</v>
      </c>
      <c r="E1952" s="2" t="str">
        <f t="shared" si="3"/>
        <v/>
      </c>
    </row>
    <row r="1953">
      <c r="A1953" s="2" t="str">
        <f t="shared" si="1"/>
        <v>03</v>
      </c>
      <c r="B1953" s="2">
        <f t="shared" si="2"/>
        <v>0</v>
      </c>
      <c r="C1953" s="2" t="s">
        <v>115</v>
      </c>
      <c r="D1953" s="2" t="s">
        <v>2404</v>
      </c>
      <c r="E1953" s="2" t="str">
        <f t="shared" si="3"/>
        <v/>
      </c>
    </row>
    <row r="1954">
      <c r="A1954" s="2" t="str">
        <f t="shared" si="1"/>
        <v>04</v>
      </c>
      <c r="B1954" s="2">
        <f t="shared" si="2"/>
        <v>0</v>
      </c>
      <c r="C1954" s="2" t="s">
        <v>115</v>
      </c>
      <c r="D1954" s="2" t="s">
        <v>2405</v>
      </c>
      <c r="E1954" s="2" t="str">
        <f t="shared" si="3"/>
        <v/>
      </c>
    </row>
    <row r="1955">
      <c r="A1955" s="2" t="str">
        <f t="shared" si="1"/>
        <v>05</v>
      </c>
      <c r="B1955" s="2">
        <f t="shared" si="2"/>
        <v>0</v>
      </c>
      <c r="C1955" s="2" t="s">
        <v>115</v>
      </c>
      <c r="D1955" s="2" t="s">
        <v>2406</v>
      </c>
      <c r="E1955" s="2" t="str">
        <f t="shared" si="3"/>
        <v/>
      </c>
    </row>
    <row r="1956">
      <c r="A1956" s="2" t="str">
        <f t="shared" si="1"/>
        <v>06</v>
      </c>
      <c r="B1956" s="2">
        <f t="shared" si="2"/>
        <v>0</v>
      </c>
      <c r="C1956" s="2" t="s">
        <v>115</v>
      </c>
      <c r="D1956" s="2" t="s">
        <v>2407</v>
      </c>
      <c r="E1956" s="2" t="str">
        <f t="shared" si="3"/>
        <v/>
      </c>
    </row>
    <row r="1957">
      <c r="A1957" s="2" t="str">
        <f t="shared" si="1"/>
        <v>07</v>
      </c>
      <c r="B1957" s="2">
        <f t="shared" si="2"/>
        <v>0</v>
      </c>
      <c r="C1957" s="2" t="s">
        <v>115</v>
      </c>
      <c r="D1957" s="2" t="s">
        <v>2408</v>
      </c>
      <c r="E1957" s="2" t="str">
        <f t="shared" si="3"/>
        <v/>
      </c>
    </row>
    <row r="1958">
      <c r="A1958" s="2" t="str">
        <f t="shared" si="1"/>
        <v>08</v>
      </c>
      <c r="B1958" s="2">
        <f t="shared" si="2"/>
        <v>0</v>
      </c>
      <c r="C1958" s="2" t="s">
        <v>115</v>
      </c>
      <c r="D1958" s="2" t="s">
        <v>2409</v>
      </c>
      <c r="E1958" s="2" t="str">
        <f t="shared" si="3"/>
        <v/>
      </c>
    </row>
    <row r="1959">
      <c r="A1959" s="2" t="str">
        <f t="shared" si="1"/>
        <v>09</v>
      </c>
      <c r="B1959" s="2">
        <f t="shared" si="2"/>
        <v>0</v>
      </c>
      <c r="C1959" s="2" t="s">
        <v>115</v>
      </c>
      <c r="D1959" s="2" t="s">
        <v>2410</v>
      </c>
      <c r="E1959" s="2" t="str">
        <f t="shared" si="3"/>
        <v/>
      </c>
    </row>
    <row r="1960">
      <c r="A1960" s="2" t="str">
        <f t="shared" si="1"/>
        <v>10</v>
      </c>
      <c r="B1960" s="2">
        <f t="shared" si="2"/>
        <v>0</v>
      </c>
      <c r="C1960" s="2" t="s">
        <v>115</v>
      </c>
      <c r="D1960" s="2" t="s">
        <v>2411</v>
      </c>
      <c r="E1960" s="2" t="str">
        <f t="shared" si="3"/>
        <v/>
      </c>
    </row>
    <row r="1961">
      <c r="A1961" s="2" t="str">
        <f t="shared" si="1"/>
        <v>11</v>
      </c>
      <c r="B1961" s="2">
        <f t="shared" si="2"/>
        <v>0</v>
      </c>
      <c r="C1961" s="2" t="s">
        <v>115</v>
      </c>
      <c r="D1961" s="2" t="s">
        <v>2412</v>
      </c>
      <c r="E1961" s="2" t="str">
        <f t="shared" si="3"/>
        <v/>
      </c>
    </row>
    <row r="1962">
      <c r="A1962" s="2" t="str">
        <f t="shared" si="1"/>
        <v>12</v>
      </c>
      <c r="B1962" s="2">
        <f t="shared" si="2"/>
        <v>0</v>
      </c>
      <c r="C1962" s="2" t="s">
        <v>115</v>
      </c>
      <c r="D1962" s="2" t="s">
        <v>2413</v>
      </c>
      <c r="E1962" s="2" t="str">
        <f t="shared" si="3"/>
        <v/>
      </c>
    </row>
    <row r="1963">
      <c r="A1963" s="2" t="str">
        <f t="shared" si="1"/>
        <v>13</v>
      </c>
      <c r="B1963" s="2">
        <f t="shared" si="2"/>
        <v>0</v>
      </c>
      <c r="C1963" s="2" t="s">
        <v>115</v>
      </c>
      <c r="D1963" s="2" t="s">
        <v>2414</v>
      </c>
      <c r="E1963" s="2" t="str">
        <f t="shared" si="3"/>
        <v/>
      </c>
    </row>
    <row r="1964">
      <c r="A1964" s="2" t="str">
        <f t="shared" si="1"/>
        <v>01</v>
      </c>
      <c r="B1964" s="2">
        <f t="shared" si="2"/>
        <v>0</v>
      </c>
      <c r="C1964" s="2" t="s">
        <v>117</v>
      </c>
      <c r="D1964" s="2" t="s">
        <v>2415</v>
      </c>
      <c r="E1964" s="2" t="str">
        <f t="shared" si="3"/>
        <v/>
      </c>
    </row>
    <row r="1965">
      <c r="A1965" s="2" t="str">
        <f t="shared" si="1"/>
        <v>02</v>
      </c>
      <c r="B1965" s="2">
        <f t="shared" si="2"/>
        <v>0</v>
      </c>
      <c r="C1965" s="2" t="s">
        <v>117</v>
      </c>
      <c r="D1965" s="2" t="s">
        <v>2416</v>
      </c>
      <c r="E1965" s="2" t="str">
        <f t="shared" si="3"/>
        <v/>
      </c>
    </row>
    <row r="1966">
      <c r="A1966" s="2" t="str">
        <f t="shared" si="1"/>
        <v>03</v>
      </c>
      <c r="B1966" s="2">
        <f t="shared" si="2"/>
        <v>0</v>
      </c>
      <c r="C1966" s="2" t="s">
        <v>117</v>
      </c>
      <c r="D1966" s="2" t="s">
        <v>2417</v>
      </c>
      <c r="E1966" s="2" t="str">
        <f t="shared" si="3"/>
        <v/>
      </c>
    </row>
    <row r="1967">
      <c r="A1967" s="2" t="str">
        <f t="shared" si="1"/>
        <v>04</v>
      </c>
      <c r="B1967" s="2">
        <f t="shared" si="2"/>
        <v>0</v>
      </c>
      <c r="C1967" s="2" t="s">
        <v>117</v>
      </c>
      <c r="D1967" s="2" t="s">
        <v>2418</v>
      </c>
      <c r="E1967" s="2" t="str">
        <f t="shared" si="3"/>
        <v/>
      </c>
    </row>
    <row r="1968">
      <c r="A1968" s="2" t="str">
        <f t="shared" si="1"/>
        <v>05</v>
      </c>
      <c r="B1968" s="2">
        <f t="shared" si="2"/>
        <v>0</v>
      </c>
      <c r="C1968" s="2" t="s">
        <v>117</v>
      </c>
      <c r="D1968" s="2" t="s">
        <v>2419</v>
      </c>
      <c r="E1968" s="2" t="str">
        <f t="shared" si="3"/>
        <v/>
      </c>
    </row>
    <row r="1969">
      <c r="A1969" s="2" t="str">
        <f t="shared" si="1"/>
        <v>06</v>
      </c>
      <c r="B1969" s="2">
        <f t="shared" si="2"/>
        <v>0</v>
      </c>
      <c r="C1969" s="2" t="s">
        <v>117</v>
      </c>
      <c r="D1969" s="2" t="s">
        <v>2420</v>
      </c>
      <c r="E1969" s="2" t="str">
        <f t="shared" si="3"/>
        <v/>
      </c>
    </row>
    <row r="1970">
      <c r="A1970" s="2" t="str">
        <f t="shared" si="1"/>
        <v>07</v>
      </c>
      <c r="B1970" s="2">
        <f t="shared" si="2"/>
        <v>0</v>
      </c>
      <c r="C1970" s="2" t="s">
        <v>117</v>
      </c>
      <c r="D1970" s="2" t="s">
        <v>2421</v>
      </c>
      <c r="E1970" s="2" t="str">
        <f t="shared" si="3"/>
        <v/>
      </c>
    </row>
    <row r="1971">
      <c r="A1971" s="2" t="str">
        <f t="shared" si="1"/>
        <v>08</v>
      </c>
      <c r="B1971" s="2">
        <f t="shared" si="2"/>
        <v>0</v>
      </c>
      <c r="C1971" s="2" t="s">
        <v>117</v>
      </c>
      <c r="D1971" s="2" t="s">
        <v>2422</v>
      </c>
      <c r="E1971" s="2" t="str">
        <f t="shared" si="3"/>
        <v/>
      </c>
    </row>
    <row r="1972">
      <c r="A1972" s="2" t="str">
        <f t="shared" si="1"/>
        <v>09</v>
      </c>
      <c r="B1972" s="2">
        <f t="shared" si="2"/>
        <v>0</v>
      </c>
      <c r="C1972" s="2" t="s">
        <v>117</v>
      </c>
      <c r="D1972" s="2" t="s">
        <v>2423</v>
      </c>
      <c r="E1972" s="2" t="str">
        <f t="shared" si="3"/>
        <v/>
      </c>
    </row>
    <row r="1973">
      <c r="A1973" s="2" t="str">
        <f t="shared" si="1"/>
        <v>10</v>
      </c>
      <c r="B1973" s="2">
        <f t="shared" si="2"/>
        <v>0</v>
      </c>
      <c r="C1973" s="2" t="s">
        <v>117</v>
      </c>
      <c r="D1973" s="2" t="s">
        <v>2424</v>
      </c>
      <c r="E1973" s="2" t="str">
        <f t="shared" si="3"/>
        <v/>
      </c>
    </row>
    <row r="1974">
      <c r="A1974" s="2" t="str">
        <f t="shared" si="1"/>
        <v>11</v>
      </c>
      <c r="B1974" s="2">
        <f t="shared" si="2"/>
        <v>0</v>
      </c>
      <c r="C1974" s="2" t="s">
        <v>117</v>
      </c>
      <c r="D1974" s="2" t="s">
        <v>2425</v>
      </c>
      <c r="E1974" s="2" t="str">
        <f t="shared" si="3"/>
        <v/>
      </c>
    </row>
    <row r="1975">
      <c r="A1975" s="2" t="str">
        <f t="shared" si="1"/>
        <v>12</v>
      </c>
      <c r="B1975" s="2">
        <f t="shared" si="2"/>
        <v>0</v>
      </c>
      <c r="C1975" s="2" t="s">
        <v>117</v>
      </c>
      <c r="D1975" s="2" t="s">
        <v>2426</v>
      </c>
      <c r="E1975" s="2" t="str">
        <f t="shared" si="3"/>
        <v/>
      </c>
    </row>
    <row r="1976">
      <c r="A1976" s="2" t="str">
        <f t="shared" si="1"/>
        <v>13</v>
      </c>
      <c r="B1976" s="2">
        <f t="shared" si="2"/>
        <v>0</v>
      </c>
      <c r="C1976" s="2" t="s">
        <v>117</v>
      </c>
      <c r="D1976" s="2" t="s">
        <v>2427</v>
      </c>
      <c r="E1976" s="2" t="str">
        <f t="shared" si="3"/>
        <v/>
      </c>
    </row>
    <row r="1977">
      <c r="A1977" s="2" t="str">
        <f t="shared" si="1"/>
        <v>01</v>
      </c>
      <c r="B1977" s="2">
        <f t="shared" si="2"/>
        <v>0</v>
      </c>
      <c r="C1977" s="2" t="s">
        <v>120</v>
      </c>
      <c r="D1977" s="2" t="s">
        <v>2428</v>
      </c>
      <c r="E1977" s="2" t="str">
        <f t="shared" si="3"/>
        <v/>
      </c>
    </row>
    <row r="1978">
      <c r="A1978" s="2" t="str">
        <f t="shared" si="1"/>
        <v>02</v>
      </c>
      <c r="B1978" s="2">
        <f t="shared" si="2"/>
        <v>0</v>
      </c>
      <c r="C1978" s="2" t="s">
        <v>120</v>
      </c>
      <c r="D1978" s="2" t="s">
        <v>2429</v>
      </c>
      <c r="E1978" s="2" t="str">
        <f t="shared" si="3"/>
        <v/>
      </c>
    </row>
    <row r="1979">
      <c r="A1979" s="2" t="str">
        <f t="shared" si="1"/>
        <v>03</v>
      </c>
      <c r="B1979" s="2">
        <f t="shared" si="2"/>
        <v>0</v>
      </c>
      <c r="C1979" s="2" t="s">
        <v>120</v>
      </c>
      <c r="D1979" s="2" t="s">
        <v>2430</v>
      </c>
      <c r="E1979" s="2" t="str">
        <f t="shared" si="3"/>
        <v/>
      </c>
    </row>
    <row r="1980">
      <c r="A1980" s="2" t="str">
        <f t="shared" si="1"/>
        <v>04</v>
      </c>
      <c r="B1980" s="2">
        <f t="shared" si="2"/>
        <v>0</v>
      </c>
      <c r="C1980" s="2" t="s">
        <v>120</v>
      </c>
      <c r="D1980" s="2" t="s">
        <v>2431</v>
      </c>
      <c r="E1980" s="2" t="str">
        <f t="shared" si="3"/>
        <v/>
      </c>
    </row>
    <row r="1981">
      <c r="A1981" s="2" t="str">
        <f t="shared" si="1"/>
        <v>05</v>
      </c>
      <c r="B1981" s="2">
        <f t="shared" si="2"/>
        <v>0</v>
      </c>
      <c r="C1981" s="2" t="s">
        <v>120</v>
      </c>
      <c r="D1981" s="2" t="s">
        <v>2432</v>
      </c>
      <c r="E1981" s="2" t="str">
        <f t="shared" si="3"/>
        <v/>
      </c>
    </row>
    <row r="1982">
      <c r="A1982" s="2" t="str">
        <f t="shared" si="1"/>
        <v>06</v>
      </c>
      <c r="B1982" s="2">
        <f t="shared" si="2"/>
        <v>0</v>
      </c>
      <c r="C1982" s="2" t="s">
        <v>120</v>
      </c>
      <c r="D1982" s="2" t="s">
        <v>2433</v>
      </c>
      <c r="E1982" s="2" t="str">
        <f t="shared" si="3"/>
        <v/>
      </c>
    </row>
    <row r="1983">
      <c r="A1983" s="2" t="str">
        <f t="shared" si="1"/>
        <v>07</v>
      </c>
      <c r="B1983" s="2">
        <f t="shared" si="2"/>
        <v>0</v>
      </c>
      <c r="C1983" s="2" t="s">
        <v>120</v>
      </c>
      <c r="D1983" s="2" t="s">
        <v>2434</v>
      </c>
      <c r="E1983" s="2" t="str">
        <f t="shared" si="3"/>
        <v/>
      </c>
    </row>
    <row r="1984">
      <c r="A1984" s="2" t="str">
        <f t="shared" si="1"/>
        <v>08</v>
      </c>
      <c r="B1984" s="2">
        <f t="shared" si="2"/>
        <v>0</v>
      </c>
      <c r="C1984" s="2" t="s">
        <v>120</v>
      </c>
      <c r="D1984" s="2" t="s">
        <v>2435</v>
      </c>
      <c r="E1984" s="2" t="str">
        <f t="shared" si="3"/>
        <v/>
      </c>
    </row>
    <row r="1985">
      <c r="A1985" s="2" t="str">
        <f t="shared" si="1"/>
        <v>09</v>
      </c>
      <c r="B1985" s="2">
        <f t="shared" si="2"/>
        <v>0</v>
      </c>
      <c r="C1985" s="2" t="s">
        <v>120</v>
      </c>
      <c r="D1985" s="2" t="s">
        <v>2436</v>
      </c>
      <c r="E1985" s="2" t="str">
        <f t="shared" si="3"/>
        <v/>
      </c>
    </row>
    <row r="1986">
      <c r="A1986" s="2" t="str">
        <f t="shared" si="1"/>
        <v>10</v>
      </c>
      <c r="B1986" s="2">
        <f t="shared" si="2"/>
        <v>0</v>
      </c>
      <c r="C1986" s="2" t="s">
        <v>120</v>
      </c>
      <c r="D1986" s="2" t="s">
        <v>2437</v>
      </c>
      <c r="E1986" s="2" t="str">
        <f t="shared" si="3"/>
        <v/>
      </c>
    </row>
    <row r="1987">
      <c r="A1987" s="2" t="str">
        <f t="shared" si="1"/>
        <v>11</v>
      </c>
      <c r="B1987" s="2">
        <f t="shared" si="2"/>
        <v>0</v>
      </c>
      <c r="C1987" s="2" t="s">
        <v>120</v>
      </c>
      <c r="D1987" s="2" t="s">
        <v>2438</v>
      </c>
      <c r="E1987" s="2" t="str">
        <f t="shared" si="3"/>
        <v/>
      </c>
    </row>
    <row r="1988">
      <c r="A1988" s="2" t="str">
        <f t="shared" si="1"/>
        <v>12</v>
      </c>
      <c r="B1988" s="2">
        <f t="shared" si="2"/>
        <v>0</v>
      </c>
      <c r="C1988" s="2" t="s">
        <v>120</v>
      </c>
      <c r="D1988" s="2" t="s">
        <v>2439</v>
      </c>
      <c r="E1988" s="2" t="str">
        <f t="shared" si="3"/>
        <v/>
      </c>
    </row>
    <row r="1989">
      <c r="A1989" s="2" t="str">
        <f t="shared" si="1"/>
        <v>13</v>
      </c>
      <c r="B1989" s="2">
        <f t="shared" si="2"/>
        <v>0</v>
      </c>
      <c r="C1989" s="2" t="s">
        <v>120</v>
      </c>
      <c r="D1989" s="2" t="s">
        <v>2440</v>
      </c>
      <c r="E1989" s="2" t="str">
        <f t="shared" si="3"/>
        <v/>
      </c>
    </row>
    <row r="1990">
      <c r="A1990" s="2" t="str">
        <f t="shared" si="1"/>
        <v>01</v>
      </c>
      <c r="B1990" s="2">
        <f t="shared" si="2"/>
        <v>0</v>
      </c>
      <c r="C1990" s="2" t="s">
        <v>122</v>
      </c>
      <c r="D1990" s="2" t="s">
        <v>2441</v>
      </c>
      <c r="E1990" s="2" t="str">
        <f t="shared" si="3"/>
        <v/>
      </c>
    </row>
    <row r="1991">
      <c r="A1991" s="2" t="str">
        <f t="shared" si="1"/>
        <v>02</v>
      </c>
      <c r="B1991" s="2">
        <f t="shared" si="2"/>
        <v>0</v>
      </c>
      <c r="C1991" s="2" t="s">
        <v>122</v>
      </c>
      <c r="D1991" s="2" t="s">
        <v>2442</v>
      </c>
      <c r="E1991" s="2" t="str">
        <f t="shared" si="3"/>
        <v/>
      </c>
    </row>
    <row r="1992">
      <c r="A1992" s="2" t="str">
        <f t="shared" si="1"/>
        <v>03</v>
      </c>
      <c r="B1992" s="2">
        <f t="shared" si="2"/>
        <v>0</v>
      </c>
      <c r="C1992" s="2" t="s">
        <v>122</v>
      </c>
      <c r="D1992" s="2" t="s">
        <v>2443</v>
      </c>
      <c r="E1992" s="2" t="str">
        <f t="shared" si="3"/>
        <v/>
      </c>
    </row>
    <row r="1993">
      <c r="A1993" s="2" t="str">
        <f t="shared" si="1"/>
        <v>04</v>
      </c>
      <c r="B1993" s="2">
        <f t="shared" si="2"/>
        <v>0</v>
      </c>
      <c r="C1993" s="2" t="s">
        <v>122</v>
      </c>
      <c r="D1993" s="2" t="s">
        <v>2444</v>
      </c>
      <c r="E1993" s="2" t="str">
        <f t="shared" si="3"/>
        <v/>
      </c>
    </row>
    <row r="1994">
      <c r="A1994" s="2" t="str">
        <f t="shared" si="1"/>
        <v>05</v>
      </c>
      <c r="B1994" s="2">
        <f t="shared" si="2"/>
        <v>0</v>
      </c>
      <c r="C1994" s="2" t="s">
        <v>122</v>
      </c>
      <c r="D1994" s="2" t="s">
        <v>2445</v>
      </c>
      <c r="E1994" s="2" t="str">
        <f t="shared" si="3"/>
        <v/>
      </c>
    </row>
    <row r="1995">
      <c r="A1995" s="2" t="str">
        <f t="shared" si="1"/>
        <v>06</v>
      </c>
      <c r="B1995" s="2">
        <f t="shared" si="2"/>
        <v>0</v>
      </c>
      <c r="C1995" s="2" t="s">
        <v>122</v>
      </c>
      <c r="D1995" s="2" t="s">
        <v>2446</v>
      </c>
      <c r="E1995" s="2" t="str">
        <f t="shared" si="3"/>
        <v/>
      </c>
    </row>
    <row r="1996">
      <c r="A1996" s="2" t="str">
        <f t="shared" si="1"/>
        <v>07</v>
      </c>
      <c r="B1996" s="2">
        <f t="shared" si="2"/>
        <v>0</v>
      </c>
      <c r="C1996" s="2" t="s">
        <v>122</v>
      </c>
      <c r="D1996" s="2" t="s">
        <v>2447</v>
      </c>
      <c r="E1996" s="2" t="str">
        <f t="shared" si="3"/>
        <v/>
      </c>
    </row>
    <row r="1997">
      <c r="A1997" s="2" t="str">
        <f t="shared" si="1"/>
        <v>08</v>
      </c>
      <c r="B1997" s="2">
        <f t="shared" si="2"/>
        <v>0</v>
      </c>
      <c r="C1997" s="2" t="s">
        <v>122</v>
      </c>
      <c r="D1997" s="2" t="s">
        <v>2448</v>
      </c>
      <c r="E1997" s="2" t="str">
        <f t="shared" si="3"/>
        <v/>
      </c>
    </row>
    <row r="1998">
      <c r="A1998" s="2" t="str">
        <f t="shared" si="1"/>
        <v>09</v>
      </c>
      <c r="B1998" s="2">
        <f t="shared" si="2"/>
        <v>0</v>
      </c>
      <c r="C1998" s="2" t="s">
        <v>122</v>
      </c>
      <c r="D1998" s="2" t="s">
        <v>2449</v>
      </c>
      <c r="E1998" s="2" t="str">
        <f t="shared" si="3"/>
        <v/>
      </c>
    </row>
    <row r="1999">
      <c r="A1999" s="2" t="str">
        <f t="shared" si="1"/>
        <v>10</v>
      </c>
      <c r="B1999" s="2">
        <f t="shared" si="2"/>
        <v>0</v>
      </c>
      <c r="C1999" s="2" t="s">
        <v>122</v>
      </c>
      <c r="D1999" s="2" t="s">
        <v>2450</v>
      </c>
      <c r="E1999" s="2" t="str">
        <f t="shared" si="3"/>
        <v/>
      </c>
    </row>
    <row r="2000">
      <c r="A2000" s="2" t="str">
        <f t="shared" si="1"/>
        <v>11</v>
      </c>
      <c r="B2000" s="2">
        <f t="shared" si="2"/>
        <v>0</v>
      </c>
      <c r="C2000" s="2" t="s">
        <v>122</v>
      </c>
      <c r="D2000" s="2" t="s">
        <v>2451</v>
      </c>
      <c r="E2000" s="2" t="str">
        <f t="shared" si="3"/>
        <v/>
      </c>
    </row>
    <row r="2001">
      <c r="A2001" s="2" t="str">
        <f t="shared" si="1"/>
        <v>12</v>
      </c>
      <c r="B2001" s="2">
        <f t="shared" si="2"/>
        <v>0</v>
      </c>
      <c r="C2001" s="2" t="s">
        <v>122</v>
      </c>
      <c r="D2001" s="2" t="s">
        <v>2452</v>
      </c>
      <c r="E2001" s="2" t="str">
        <f t="shared" si="3"/>
        <v/>
      </c>
    </row>
    <row r="2002">
      <c r="A2002" s="2" t="str">
        <f t="shared" si="1"/>
        <v>13</v>
      </c>
      <c r="B2002" s="2">
        <f t="shared" si="2"/>
        <v>0</v>
      </c>
      <c r="C2002" s="2" t="s">
        <v>122</v>
      </c>
      <c r="D2002" s="2" t="s">
        <v>2453</v>
      </c>
      <c r="E2002" s="2" t="str">
        <f t="shared" si="3"/>
        <v/>
      </c>
    </row>
    <row r="2003">
      <c r="A2003" s="2" t="str">
        <f t="shared" si="1"/>
        <v>01</v>
      </c>
      <c r="B2003" s="2">
        <f t="shared" si="2"/>
        <v>0</v>
      </c>
      <c r="C2003" s="2" t="s">
        <v>287</v>
      </c>
      <c r="D2003" s="2" t="s">
        <v>2454</v>
      </c>
      <c r="E2003" s="2" t="str">
        <f t="shared" si="3"/>
        <v/>
      </c>
    </row>
    <row r="2004">
      <c r="A2004" s="2" t="str">
        <f t="shared" si="1"/>
        <v>02</v>
      </c>
      <c r="B2004" s="2">
        <f t="shared" si="2"/>
        <v>0</v>
      </c>
      <c r="C2004" s="2" t="s">
        <v>287</v>
      </c>
      <c r="D2004" s="2" t="s">
        <v>2455</v>
      </c>
      <c r="E2004" s="2" t="str">
        <f t="shared" si="3"/>
        <v/>
      </c>
    </row>
    <row r="2005">
      <c r="A2005" s="2" t="str">
        <f t="shared" si="1"/>
        <v>03</v>
      </c>
      <c r="B2005" s="2">
        <f t="shared" si="2"/>
        <v>0</v>
      </c>
      <c r="C2005" s="2" t="s">
        <v>287</v>
      </c>
      <c r="D2005" s="2" t="s">
        <v>2456</v>
      </c>
      <c r="E2005" s="2" t="str">
        <f t="shared" si="3"/>
        <v/>
      </c>
    </row>
    <row r="2006">
      <c r="A2006" s="2" t="str">
        <f t="shared" si="1"/>
        <v>04</v>
      </c>
      <c r="B2006" s="2">
        <f t="shared" si="2"/>
        <v>0</v>
      </c>
      <c r="C2006" s="2" t="s">
        <v>287</v>
      </c>
      <c r="D2006" s="2" t="s">
        <v>2457</v>
      </c>
      <c r="E2006" s="2" t="str">
        <f t="shared" si="3"/>
        <v/>
      </c>
    </row>
    <row r="2007">
      <c r="A2007" s="2" t="str">
        <f t="shared" si="1"/>
        <v>05</v>
      </c>
      <c r="B2007" s="2">
        <f t="shared" si="2"/>
        <v>0</v>
      </c>
      <c r="C2007" s="2" t="s">
        <v>287</v>
      </c>
      <c r="D2007" s="2" t="s">
        <v>2458</v>
      </c>
      <c r="E2007" s="2" t="str">
        <f t="shared" si="3"/>
        <v/>
      </c>
    </row>
    <row r="2008">
      <c r="A2008" s="2" t="str">
        <f t="shared" si="1"/>
        <v>06</v>
      </c>
      <c r="B2008" s="2">
        <f t="shared" si="2"/>
        <v>0</v>
      </c>
      <c r="C2008" s="2" t="s">
        <v>287</v>
      </c>
      <c r="D2008" s="2" t="s">
        <v>2459</v>
      </c>
      <c r="E2008" s="2" t="str">
        <f t="shared" si="3"/>
        <v/>
      </c>
    </row>
    <row r="2009">
      <c r="A2009" s="2" t="str">
        <f t="shared" si="1"/>
        <v>07</v>
      </c>
      <c r="B2009" s="2">
        <f t="shared" si="2"/>
        <v>0</v>
      </c>
      <c r="C2009" s="2" t="s">
        <v>287</v>
      </c>
      <c r="D2009" s="2" t="s">
        <v>2460</v>
      </c>
      <c r="E2009" s="2" t="str">
        <f t="shared" si="3"/>
        <v/>
      </c>
    </row>
    <row r="2010">
      <c r="A2010" s="2" t="str">
        <f t="shared" si="1"/>
        <v>08</v>
      </c>
      <c r="B2010" s="2">
        <f t="shared" si="2"/>
        <v>0</v>
      </c>
      <c r="C2010" s="2" t="s">
        <v>287</v>
      </c>
      <c r="D2010" s="2" t="s">
        <v>2461</v>
      </c>
      <c r="E2010" s="2" t="str">
        <f t="shared" si="3"/>
        <v/>
      </c>
    </row>
    <row r="2011">
      <c r="A2011" s="2" t="str">
        <f t="shared" si="1"/>
        <v>09</v>
      </c>
      <c r="B2011" s="2">
        <f t="shared" si="2"/>
        <v>0</v>
      </c>
      <c r="C2011" s="2" t="s">
        <v>287</v>
      </c>
      <c r="D2011" s="2" t="s">
        <v>2462</v>
      </c>
      <c r="E2011" s="2" t="str">
        <f t="shared" si="3"/>
        <v/>
      </c>
    </row>
    <row r="2012">
      <c r="A2012" s="2" t="str">
        <f t="shared" si="1"/>
        <v>10</v>
      </c>
      <c r="B2012" s="2">
        <f t="shared" si="2"/>
        <v>0</v>
      </c>
      <c r="C2012" s="2" t="s">
        <v>287</v>
      </c>
      <c r="D2012" s="2" t="s">
        <v>2463</v>
      </c>
      <c r="E2012" s="2" t="str">
        <f t="shared" si="3"/>
        <v/>
      </c>
    </row>
    <row r="2013">
      <c r="A2013" s="2" t="str">
        <f t="shared" si="1"/>
        <v>11</v>
      </c>
      <c r="B2013" s="2">
        <f t="shared" si="2"/>
        <v>0</v>
      </c>
      <c r="C2013" s="2" t="s">
        <v>287</v>
      </c>
      <c r="D2013" s="2" t="s">
        <v>2464</v>
      </c>
      <c r="E2013" s="2" t="str">
        <f t="shared" si="3"/>
        <v/>
      </c>
    </row>
    <row r="2014">
      <c r="A2014" s="2" t="str">
        <f t="shared" si="1"/>
        <v>12</v>
      </c>
      <c r="B2014" s="2">
        <f t="shared" si="2"/>
        <v>0</v>
      </c>
      <c r="C2014" s="2" t="s">
        <v>287</v>
      </c>
      <c r="D2014" s="2" t="s">
        <v>2465</v>
      </c>
      <c r="E2014" s="2" t="str">
        <f t="shared" si="3"/>
        <v/>
      </c>
    </row>
    <row r="2015">
      <c r="A2015" s="2" t="str">
        <f t="shared" si="1"/>
        <v>13</v>
      </c>
      <c r="B2015" s="2">
        <f t="shared" si="2"/>
        <v>0</v>
      </c>
      <c r="C2015" s="2" t="s">
        <v>287</v>
      </c>
      <c r="D2015" s="2" t="s">
        <v>2466</v>
      </c>
      <c r="E2015" s="2" t="str">
        <f t="shared" si="3"/>
        <v/>
      </c>
    </row>
    <row r="2016">
      <c r="A2016" s="2" t="str">
        <f t="shared" si="1"/>
        <v>01</v>
      </c>
      <c r="B2016" s="2">
        <f t="shared" si="2"/>
        <v>0</v>
      </c>
      <c r="C2016" s="2" t="s">
        <v>290</v>
      </c>
      <c r="D2016" s="2" t="s">
        <v>2467</v>
      </c>
      <c r="E2016" s="2" t="str">
        <f t="shared" si="3"/>
        <v/>
      </c>
    </row>
    <row r="2017">
      <c r="A2017" s="2" t="str">
        <f t="shared" si="1"/>
        <v>02</v>
      </c>
      <c r="B2017" s="2">
        <f t="shared" si="2"/>
        <v>0</v>
      </c>
      <c r="C2017" s="2" t="s">
        <v>290</v>
      </c>
      <c r="D2017" s="2" t="s">
        <v>2468</v>
      </c>
      <c r="E2017" s="2" t="str">
        <f t="shared" si="3"/>
        <v/>
      </c>
    </row>
    <row r="2018">
      <c r="A2018" s="2" t="str">
        <f t="shared" si="1"/>
        <v>03</v>
      </c>
      <c r="B2018" s="2">
        <f t="shared" si="2"/>
        <v>0</v>
      </c>
      <c r="C2018" s="2" t="s">
        <v>290</v>
      </c>
      <c r="D2018" s="2" t="s">
        <v>2469</v>
      </c>
      <c r="E2018" s="2" t="str">
        <f t="shared" si="3"/>
        <v/>
      </c>
    </row>
    <row r="2019">
      <c r="A2019" s="2" t="str">
        <f t="shared" si="1"/>
        <v>04</v>
      </c>
      <c r="B2019" s="2">
        <f t="shared" si="2"/>
        <v>0</v>
      </c>
      <c r="C2019" s="2" t="s">
        <v>290</v>
      </c>
      <c r="D2019" s="2" t="s">
        <v>2470</v>
      </c>
      <c r="E2019" s="2" t="str">
        <f t="shared" si="3"/>
        <v/>
      </c>
    </row>
    <row r="2020">
      <c r="A2020" s="2" t="str">
        <f t="shared" si="1"/>
        <v>05</v>
      </c>
      <c r="B2020" s="2">
        <f t="shared" si="2"/>
        <v>0</v>
      </c>
      <c r="C2020" s="2" t="s">
        <v>290</v>
      </c>
      <c r="D2020" s="2" t="s">
        <v>2471</v>
      </c>
      <c r="E2020" s="2" t="str">
        <f t="shared" si="3"/>
        <v/>
      </c>
    </row>
    <row r="2021">
      <c r="A2021" s="2" t="str">
        <f t="shared" si="1"/>
        <v>06</v>
      </c>
      <c r="B2021" s="2">
        <f t="shared" si="2"/>
        <v>0</v>
      </c>
      <c r="C2021" s="2" t="s">
        <v>290</v>
      </c>
      <c r="D2021" s="2" t="s">
        <v>2472</v>
      </c>
      <c r="E2021" s="2" t="str">
        <f t="shared" si="3"/>
        <v/>
      </c>
    </row>
    <row r="2022">
      <c r="A2022" s="2" t="str">
        <f t="shared" si="1"/>
        <v>07</v>
      </c>
      <c r="B2022" s="2">
        <f t="shared" si="2"/>
        <v>0</v>
      </c>
      <c r="C2022" s="2" t="s">
        <v>290</v>
      </c>
      <c r="D2022" s="2" t="s">
        <v>2473</v>
      </c>
      <c r="E2022" s="2" t="str">
        <f t="shared" si="3"/>
        <v/>
      </c>
    </row>
    <row r="2023">
      <c r="A2023" s="2" t="str">
        <f t="shared" si="1"/>
        <v>08</v>
      </c>
      <c r="B2023" s="2">
        <f t="shared" si="2"/>
        <v>0</v>
      </c>
      <c r="C2023" s="2" t="s">
        <v>290</v>
      </c>
      <c r="D2023" s="2" t="s">
        <v>2474</v>
      </c>
      <c r="E2023" s="2" t="str">
        <f t="shared" si="3"/>
        <v/>
      </c>
    </row>
    <row r="2024">
      <c r="A2024" s="2" t="str">
        <f t="shared" si="1"/>
        <v>09</v>
      </c>
      <c r="B2024" s="2">
        <f t="shared" si="2"/>
        <v>0</v>
      </c>
      <c r="C2024" s="2" t="s">
        <v>290</v>
      </c>
      <c r="D2024" s="2" t="s">
        <v>2475</v>
      </c>
      <c r="E2024" s="2" t="str">
        <f t="shared" si="3"/>
        <v/>
      </c>
    </row>
    <row r="2025">
      <c r="A2025" s="2" t="str">
        <f t="shared" si="1"/>
        <v>10</v>
      </c>
      <c r="B2025" s="2">
        <f t="shared" si="2"/>
        <v>0</v>
      </c>
      <c r="C2025" s="2" t="s">
        <v>290</v>
      </c>
      <c r="D2025" s="2" t="s">
        <v>2476</v>
      </c>
      <c r="E2025" s="2" t="str">
        <f t="shared" si="3"/>
        <v/>
      </c>
    </row>
    <row r="2026">
      <c r="A2026" s="2" t="str">
        <f t="shared" si="1"/>
        <v>11</v>
      </c>
      <c r="B2026" s="2">
        <f t="shared" si="2"/>
        <v>0</v>
      </c>
      <c r="C2026" s="2" t="s">
        <v>290</v>
      </c>
      <c r="D2026" s="2" t="s">
        <v>2477</v>
      </c>
      <c r="E2026" s="2" t="str">
        <f t="shared" si="3"/>
        <v/>
      </c>
    </row>
    <row r="2027">
      <c r="A2027" s="2" t="str">
        <f t="shared" si="1"/>
        <v>12</v>
      </c>
      <c r="B2027" s="2">
        <f t="shared" si="2"/>
        <v>0</v>
      </c>
      <c r="C2027" s="2" t="s">
        <v>290</v>
      </c>
      <c r="D2027" s="2" t="s">
        <v>2478</v>
      </c>
      <c r="E2027" s="2" t="str">
        <f t="shared" si="3"/>
        <v/>
      </c>
    </row>
    <row r="2028">
      <c r="A2028" s="2" t="str">
        <f t="shared" si="1"/>
        <v>13</v>
      </c>
      <c r="B2028" s="2">
        <f t="shared" si="2"/>
        <v>0</v>
      </c>
      <c r="C2028" s="2" t="s">
        <v>290</v>
      </c>
      <c r="D2028" s="2" t="s">
        <v>2479</v>
      </c>
      <c r="E2028" s="2" t="str">
        <f t="shared" si="3"/>
        <v/>
      </c>
    </row>
    <row r="2029">
      <c r="A2029" s="2" t="str">
        <f t="shared" si="1"/>
        <v>01</v>
      </c>
      <c r="B2029" s="2">
        <f t="shared" si="2"/>
        <v>0</v>
      </c>
      <c r="C2029" s="2" t="s">
        <v>292</v>
      </c>
      <c r="D2029" s="2" t="s">
        <v>2480</v>
      </c>
      <c r="E2029" s="2" t="str">
        <f t="shared" si="3"/>
        <v/>
      </c>
    </row>
    <row r="2030">
      <c r="A2030" s="2" t="str">
        <f t="shared" si="1"/>
        <v>02</v>
      </c>
      <c r="B2030" s="2">
        <f t="shared" si="2"/>
        <v>0</v>
      </c>
      <c r="C2030" s="2" t="s">
        <v>292</v>
      </c>
      <c r="D2030" s="2" t="s">
        <v>2481</v>
      </c>
      <c r="E2030" s="2" t="str">
        <f t="shared" si="3"/>
        <v/>
      </c>
    </row>
    <row r="2031">
      <c r="A2031" s="2" t="str">
        <f t="shared" si="1"/>
        <v>03</v>
      </c>
      <c r="B2031" s="2">
        <f t="shared" si="2"/>
        <v>0</v>
      </c>
      <c r="C2031" s="2" t="s">
        <v>292</v>
      </c>
      <c r="D2031" s="2" t="s">
        <v>2482</v>
      </c>
      <c r="E2031" s="2" t="str">
        <f t="shared" si="3"/>
        <v/>
      </c>
    </row>
    <row r="2032">
      <c r="A2032" s="2" t="str">
        <f t="shared" si="1"/>
        <v>04</v>
      </c>
      <c r="B2032" s="2">
        <f t="shared" si="2"/>
        <v>0</v>
      </c>
      <c r="C2032" s="2" t="s">
        <v>292</v>
      </c>
      <c r="D2032" s="2" t="s">
        <v>2483</v>
      </c>
      <c r="E2032" s="2" t="str">
        <f t="shared" si="3"/>
        <v/>
      </c>
    </row>
    <row r="2033">
      <c r="A2033" s="2" t="str">
        <f t="shared" si="1"/>
        <v>05</v>
      </c>
      <c r="B2033" s="2">
        <f t="shared" si="2"/>
        <v>0</v>
      </c>
      <c r="C2033" s="2" t="s">
        <v>292</v>
      </c>
      <c r="D2033" s="2" t="s">
        <v>2484</v>
      </c>
      <c r="E2033" s="2" t="str">
        <f t="shared" si="3"/>
        <v/>
      </c>
    </row>
    <row r="2034">
      <c r="A2034" s="2" t="str">
        <f t="shared" si="1"/>
        <v>06</v>
      </c>
      <c r="B2034" s="2">
        <f t="shared" si="2"/>
        <v>0</v>
      </c>
      <c r="C2034" s="2" t="s">
        <v>292</v>
      </c>
      <c r="D2034" s="2" t="s">
        <v>2485</v>
      </c>
      <c r="E2034" s="2" t="str">
        <f t="shared" si="3"/>
        <v/>
      </c>
    </row>
    <row r="2035">
      <c r="A2035" s="2" t="str">
        <f t="shared" si="1"/>
        <v>07</v>
      </c>
      <c r="B2035" s="2">
        <f t="shared" si="2"/>
        <v>0</v>
      </c>
      <c r="C2035" s="2" t="s">
        <v>292</v>
      </c>
      <c r="D2035" s="2" t="s">
        <v>2486</v>
      </c>
      <c r="E2035" s="2" t="str">
        <f t="shared" si="3"/>
        <v/>
      </c>
    </row>
    <row r="2036">
      <c r="A2036" s="2" t="str">
        <f t="shared" si="1"/>
        <v>08</v>
      </c>
      <c r="B2036" s="2">
        <f t="shared" si="2"/>
        <v>0</v>
      </c>
      <c r="C2036" s="2" t="s">
        <v>292</v>
      </c>
      <c r="D2036" s="2" t="s">
        <v>2487</v>
      </c>
      <c r="E2036" s="2" t="str">
        <f t="shared" si="3"/>
        <v/>
      </c>
    </row>
    <row r="2037">
      <c r="A2037" s="2" t="str">
        <f t="shared" si="1"/>
        <v>09</v>
      </c>
      <c r="B2037" s="2">
        <f t="shared" si="2"/>
        <v>0</v>
      </c>
      <c r="C2037" s="2" t="s">
        <v>292</v>
      </c>
      <c r="D2037" s="2" t="s">
        <v>2488</v>
      </c>
      <c r="E2037" s="2" t="str">
        <f t="shared" si="3"/>
        <v/>
      </c>
    </row>
    <row r="2038">
      <c r="A2038" s="2" t="str">
        <f t="shared" si="1"/>
        <v>10</v>
      </c>
      <c r="B2038" s="2">
        <f t="shared" si="2"/>
        <v>0</v>
      </c>
      <c r="C2038" s="2" t="s">
        <v>292</v>
      </c>
      <c r="D2038" s="2" t="s">
        <v>2489</v>
      </c>
      <c r="E2038" s="2" t="str">
        <f t="shared" si="3"/>
        <v/>
      </c>
    </row>
    <row r="2039">
      <c r="A2039" s="2" t="str">
        <f t="shared" si="1"/>
        <v>11</v>
      </c>
      <c r="B2039" s="2">
        <f t="shared" si="2"/>
        <v>0</v>
      </c>
      <c r="C2039" s="2" t="s">
        <v>292</v>
      </c>
      <c r="D2039" s="2" t="s">
        <v>2490</v>
      </c>
      <c r="E2039" s="2" t="str">
        <f t="shared" si="3"/>
        <v/>
      </c>
    </row>
    <row r="2040">
      <c r="A2040" s="2" t="str">
        <f t="shared" si="1"/>
        <v>12</v>
      </c>
      <c r="B2040" s="2">
        <f t="shared" si="2"/>
        <v>0</v>
      </c>
      <c r="C2040" s="2" t="s">
        <v>292</v>
      </c>
      <c r="D2040" s="2" t="s">
        <v>2491</v>
      </c>
      <c r="E2040" s="2" t="str">
        <f t="shared" si="3"/>
        <v/>
      </c>
    </row>
    <row r="2041">
      <c r="A2041" s="2" t="str">
        <f t="shared" si="1"/>
        <v>13</v>
      </c>
      <c r="B2041" s="2">
        <f t="shared" si="2"/>
        <v>0</v>
      </c>
      <c r="C2041" s="2" t="s">
        <v>292</v>
      </c>
      <c r="D2041" s="2" t="s">
        <v>2492</v>
      </c>
      <c r="E2041" s="2" t="str">
        <f t="shared" si="3"/>
        <v/>
      </c>
    </row>
    <row r="2042">
      <c r="A2042" s="2" t="str">
        <f t="shared" si="1"/>
        <v>01</v>
      </c>
      <c r="B2042" s="2">
        <f t="shared" si="2"/>
        <v>0</v>
      </c>
      <c r="C2042" s="2" t="s">
        <v>361</v>
      </c>
      <c r="D2042" s="2" t="s">
        <v>2493</v>
      </c>
      <c r="E2042" s="2" t="str">
        <f t="shared" si="3"/>
        <v/>
      </c>
    </row>
    <row r="2043">
      <c r="A2043" s="2" t="str">
        <f t="shared" si="1"/>
        <v>02</v>
      </c>
      <c r="B2043" s="2">
        <f t="shared" si="2"/>
        <v>0</v>
      </c>
      <c r="C2043" s="2" t="s">
        <v>361</v>
      </c>
      <c r="D2043" s="2" t="s">
        <v>2494</v>
      </c>
      <c r="E2043" s="2" t="str">
        <f t="shared" si="3"/>
        <v/>
      </c>
    </row>
    <row r="2044">
      <c r="A2044" s="2" t="str">
        <f t="shared" si="1"/>
        <v>03</v>
      </c>
      <c r="B2044" s="2">
        <f t="shared" si="2"/>
        <v>0</v>
      </c>
      <c r="C2044" s="2" t="s">
        <v>361</v>
      </c>
      <c r="D2044" s="2" t="s">
        <v>2495</v>
      </c>
      <c r="E2044" s="2" t="str">
        <f t="shared" si="3"/>
        <v/>
      </c>
    </row>
    <row r="2045">
      <c r="A2045" s="2" t="str">
        <f t="shared" si="1"/>
        <v>04</v>
      </c>
      <c r="B2045" s="2">
        <f t="shared" si="2"/>
        <v>0</v>
      </c>
      <c r="C2045" s="2" t="s">
        <v>361</v>
      </c>
      <c r="D2045" s="2" t="s">
        <v>2496</v>
      </c>
      <c r="E2045" s="2" t="str">
        <f t="shared" si="3"/>
        <v/>
      </c>
    </row>
    <row r="2046">
      <c r="A2046" s="2" t="str">
        <f t="shared" si="1"/>
        <v>05</v>
      </c>
      <c r="B2046" s="2">
        <f t="shared" si="2"/>
        <v>0</v>
      </c>
      <c r="C2046" s="2" t="s">
        <v>361</v>
      </c>
      <c r="D2046" s="2" t="s">
        <v>2497</v>
      </c>
      <c r="E2046" s="2" t="str">
        <f t="shared" si="3"/>
        <v/>
      </c>
    </row>
    <row r="2047">
      <c r="A2047" s="2" t="str">
        <f t="shared" si="1"/>
        <v>06</v>
      </c>
      <c r="B2047" s="2">
        <f t="shared" si="2"/>
        <v>0</v>
      </c>
      <c r="C2047" s="2" t="s">
        <v>361</v>
      </c>
      <c r="D2047" s="2" t="s">
        <v>2498</v>
      </c>
      <c r="E2047" s="2" t="str">
        <f t="shared" si="3"/>
        <v/>
      </c>
    </row>
    <row r="2048">
      <c r="A2048" s="2" t="str">
        <f t="shared" si="1"/>
        <v>07</v>
      </c>
      <c r="B2048" s="2">
        <f t="shared" si="2"/>
        <v>0</v>
      </c>
      <c r="C2048" s="2" t="s">
        <v>361</v>
      </c>
      <c r="D2048" s="2" t="s">
        <v>2499</v>
      </c>
      <c r="E2048" s="2" t="str">
        <f t="shared" si="3"/>
        <v/>
      </c>
    </row>
    <row r="2049">
      <c r="A2049" s="2" t="str">
        <f t="shared" si="1"/>
        <v>08</v>
      </c>
      <c r="B2049" s="2">
        <f t="shared" si="2"/>
        <v>0</v>
      </c>
      <c r="C2049" s="2" t="s">
        <v>361</v>
      </c>
      <c r="D2049" s="2" t="s">
        <v>2500</v>
      </c>
      <c r="E2049" s="2" t="str">
        <f t="shared" si="3"/>
        <v/>
      </c>
    </row>
    <row r="2050">
      <c r="A2050" s="2" t="str">
        <f t="shared" si="1"/>
        <v>09</v>
      </c>
      <c r="B2050" s="2">
        <f t="shared" si="2"/>
        <v>0</v>
      </c>
      <c r="C2050" s="2" t="s">
        <v>361</v>
      </c>
      <c r="D2050" s="2" t="s">
        <v>2501</v>
      </c>
      <c r="E2050" s="2" t="str">
        <f t="shared" si="3"/>
        <v/>
      </c>
    </row>
    <row r="2051">
      <c r="A2051" s="2" t="str">
        <f t="shared" si="1"/>
        <v>10</v>
      </c>
      <c r="B2051" s="2">
        <f t="shared" si="2"/>
        <v>0</v>
      </c>
      <c r="C2051" s="2" t="s">
        <v>361</v>
      </c>
      <c r="D2051" s="2" t="s">
        <v>2502</v>
      </c>
      <c r="E2051" s="2" t="str">
        <f t="shared" si="3"/>
        <v/>
      </c>
    </row>
    <row r="2052">
      <c r="A2052" s="2" t="str">
        <f t="shared" si="1"/>
        <v>11</v>
      </c>
      <c r="B2052" s="2">
        <f t="shared" si="2"/>
        <v>0</v>
      </c>
      <c r="C2052" s="2" t="s">
        <v>361</v>
      </c>
      <c r="D2052" s="2" t="s">
        <v>2503</v>
      </c>
      <c r="E2052" s="2" t="str">
        <f t="shared" si="3"/>
        <v/>
      </c>
    </row>
    <row r="2053">
      <c r="A2053" s="2" t="str">
        <f t="shared" si="1"/>
        <v>12</v>
      </c>
      <c r="B2053" s="2">
        <f t="shared" si="2"/>
        <v>0</v>
      </c>
      <c r="C2053" s="2" t="s">
        <v>361</v>
      </c>
      <c r="D2053" s="2" t="s">
        <v>2504</v>
      </c>
      <c r="E2053" s="2" t="str">
        <f t="shared" si="3"/>
        <v/>
      </c>
    </row>
    <row r="2054">
      <c r="A2054" s="2" t="str">
        <f t="shared" si="1"/>
        <v>13</v>
      </c>
      <c r="B2054" s="2">
        <f t="shared" si="2"/>
        <v>0</v>
      </c>
      <c r="C2054" s="2" t="s">
        <v>361</v>
      </c>
      <c r="D2054" s="2" t="s">
        <v>2505</v>
      </c>
      <c r="E2054" s="2" t="str">
        <f t="shared" si="3"/>
        <v/>
      </c>
    </row>
    <row r="2055">
      <c r="A2055" s="2" t="str">
        <f t="shared" si="1"/>
        <v>100</v>
      </c>
      <c r="B2055" s="2">
        <f t="shared" si="2"/>
        <v>0</v>
      </c>
      <c r="C2055" s="2" t="s">
        <v>361</v>
      </c>
      <c r="D2055" s="2" t="s">
        <v>2506</v>
      </c>
      <c r="E2055" s="2">
        <f t="shared" si="3"/>
        <v>0</v>
      </c>
    </row>
    <row r="2056">
      <c r="A2056" s="2" t="str">
        <f t="shared" si="1"/>
        <v>01</v>
      </c>
      <c r="B2056" s="2">
        <f t="shared" si="2"/>
        <v>0</v>
      </c>
      <c r="C2056" s="2" t="s">
        <v>363</v>
      </c>
      <c r="D2056" s="2" t="s">
        <v>2507</v>
      </c>
      <c r="E2056" s="2" t="str">
        <f t="shared" si="3"/>
        <v/>
      </c>
    </row>
    <row r="2057">
      <c r="A2057" s="2" t="str">
        <f t="shared" si="1"/>
        <v>02</v>
      </c>
      <c r="B2057" s="2">
        <f t="shared" si="2"/>
        <v>0</v>
      </c>
      <c r="C2057" s="2" t="s">
        <v>363</v>
      </c>
      <c r="D2057" s="2" t="s">
        <v>2508</v>
      </c>
      <c r="E2057" s="2" t="str">
        <f t="shared" si="3"/>
        <v/>
      </c>
    </row>
    <row r="2058">
      <c r="A2058" s="2" t="str">
        <f t="shared" si="1"/>
        <v>03</v>
      </c>
      <c r="B2058" s="2">
        <f t="shared" si="2"/>
        <v>0</v>
      </c>
      <c r="C2058" s="2" t="s">
        <v>363</v>
      </c>
      <c r="D2058" s="2" t="s">
        <v>2509</v>
      </c>
      <c r="E2058" s="2" t="str">
        <f t="shared" si="3"/>
        <v/>
      </c>
    </row>
    <row r="2059">
      <c r="A2059" s="2" t="str">
        <f t="shared" si="1"/>
        <v>04</v>
      </c>
      <c r="B2059" s="2">
        <f t="shared" si="2"/>
        <v>0</v>
      </c>
      <c r="C2059" s="2" t="s">
        <v>363</v>
      </c>
      <c r="D2059" s="2" t="s">
        <v>2510</v>
      </c>
      <c r="E2059" s="2" t="str">
        <f t="shared" si="3"/>
        <v/>
      </c>
    </row>
    <row r="2060">
      <c r="A2060" s="2" t="str">
        <f t="shared" si="1"/>
        <v>05</v>
      </c>
      <c r="B2060" s="2">
        <f t="shared" si="2"/>
        <v>0</v>
      </c>
      <c r="C2060" s="2" t="s">
        <v>363</v>
      </c>
      <c r="D2060" s="2" t="s">
        <v>2511</v>
      </c>
      <c r="E2060" s="2" t="str">
        <f t="shared" si="3"/>
        <v/>
      </c>
    </row>
    <row r="2061">
      <c r="A2061" s="2" t="str">
        <f t="shared" si="1"/>
        <v>06</v>
      </c>
      <c r="B2061" s="2">
        <f t="shared" si="2"/>
        <v>0</v>
      </c>
      <c r="C2061" s="2" t="s">
        <v>363</v>
      </c>
      <c r="D2061" s="2" t="s">
        <v>2512</v>
      </c>
      <c r="E2061" s="2" t="str">
        <f t="shared" si="3"/>
        <v/>
      </c>
    </row>
    <row r="2062">
      <c r="A2062" s="2" t="str">
        <f t="shared" si="1"/>
        <v>07</v>
      </c>
      <c r="B2062" s="2">
        <f t="shared" si="2"/>
        <v>0</v>
      </c>
      <c r="C2062" s="2" t="s">
        <v>363</v>
      </c>
      <c r="D2062" s="2" t="s">
        <v>2513</v>
      </c>
      <c r="E2062" s="2" t="str">
        <f t="shared" si="3"/>
        <v/>
      </c>
    </row>
    <row r="2063">
      <c r="A2063" s="2" t="str">
        <f t="shared" si="1"/>
        <v>08</v>
      </c>
      <c r="B2063" s="2">
        <f t="shared" si="2"/>
        <v>0</v>
      </c>
      <c r="C2063" s="2" t="s">
        <v>363</v>
      </c>
      <c r="D2063" s="2" t="s">
        <v>2514</v>
      </c>
      <c r="E2063" s="2" t="str">
        <f t="shared" si="3"/>
        <v/>
      </c>
    </row>
    <row r="2064">
      <c r="A2064" s="2" t="str">
        <f t="shared" si="1"/>
        <v>09</v>
      </c>
      <c r="B2064" s="2">
        <f t="shared" si="2"/>
        <v>0</v>
      </c>
      <c r="C2064" s="2" t="s">
        <v>363</v>
      </c>
      <c r="D2064" s="2" t="s">
        <v>2515</v>
      </c>
      <c r="E2064" s="2" t="str">
        <f t="shared" si="3"/>
        <v/>
      </c>
    </row>
    <row r="2065">
      <c r="A2065" s="2" t="str">
        <f t="shared" si="1"/>
        <v>10</v>
      </c>
      <c r="B2065" s="2">
        <f t="shared" si="2"/>
        <v>0</v>
      </c>
      <c r="C2065" s="2" t="s">
        <v>363</v>
      </c>
      <c r="D2065" s="2" t="s">
        <v>2516</v>
      </c>
      <c r="E2065" s="2" t="str">
        <f t="shared" si="3"/>
        <v/>
      </c>
    </row>
    <row r="2066">
      <c r="A2066" s="2" t="str">
        <f t="shared" si="1"/>
        <v>11</v>
      </c>
      <c r="B2066" s="2">
        <f t="shared" si="2"/>
        <v>0</v>
      </c>
      <c r="C2066" s="2" t="s">
        <v>363</v>
      </c>
      <c r="D2066" s="2" t="s">
        <v>2517</v>
      </c>
      <c r="E2066" s="2" t="str">
        <f t="shared" si="3"/>
        <v/>
      </c>
    </row>
    <row r="2067">
      <c r="A2067" s="2" t="str">
        <f t="shared" si="1"/>
        <v>12</v>
      </c>
      <c r="B2067" s="2">
        <f t="shared" si="2"/>
        <v>0</v>
      </c>
      <c r="C2067" s="2" t="s">
        <v>363</v>
      </c>
      <c r="D2067" s="2" t="s">
        <v>2518</v>
      </c>
      <c r="E2067" s="2" t="str">
        <f t="shared" si="3"/>
        <v/>
      </c>
    </row>
    <row r="2068">
      <c r="A2068" s="2" t="str">
        <f t="shared" si="1"/>
        <v>13</v>
      </c>
      <c r="B2068" s="2">
        <f t="shared" si="2"/>
        <v>0</v>
      </c>
      <c r="C2068" s="2" t="s">
        <v>363</v>
      </c>
      <c r="D2068" s="2" t="s">
        <v>2519</v>
      </c>
      <c r="E2068" s="2" t="str">
        <f t="shared" si="3"/>
        <v/>
      </c>
    </row>
    <row r="2069">
      <c r="A2069" s="2" t="str">
        <f t="shared" si="1"/>
        <v>100</v>
      </c>
      <c r="B2069" s="2">
        <f t="shared" si="2"/>
        <v>0</v>
      </c>
      <c r="C2069" s="2" t="s">
        <v>363</v>
      </c>
      <c r="D2069" s="2" t="s">
        <v>2520</v>
      </c>
      <c r="E2069" s="2">
        <f t="shared" si="3"/>
        <v>0</v>
      </c>
    </row>
    <row r="2070">
      <c r="A2070" s="2" t="str">
        <f t="shared" si="1"/>
        <v>01</v>
      </c>
      <c r="B2070" s="2">
        <f t="shared" si="2"/>
        <v>0</v>
      </c>
      <c r="C2070" s="2" t="s">
        <v>365</v>
      </c>
      <c r="D2070" s="2" t="s">
        <v>2521</v>
      </c>
      <c r="E2070" s="2" t="str">
        <f t="shared" si="3"/>
        <v/>
      </c>
    </row>
    <row r="2071">
      <c r="A2071" s="2" t="str">
        <f t="shared" si="1"/>
        <v>02</v>
      </c>
      <c r="B2071" s="2">
        <f t="shared" si="2"/>
        <v>0</v>
      </c>
      <c r="C2071" s="2" t="s">
        <v>365</v>
      </c>
      <c r="D2071" s="2" t="s">
        <v>2522</v>
      </c>
      <c r="E2071" s="2" t="str">
        <f t="shared" si="3"/>
        <v/>
      </c>
    </row>
    <row r="2072">
      <c r="A2072" s="2" t="str">
        <f t="shared" si="1"/>
        <v>03</v>
      </c>
      <c r="B2072" s="2">
        <f t="shared" si="2"/>
        <v>0</v>
      </c>
      <c r="C2072" s="2" t="s">
        <v>365</v>
      </c>
      <c r="D2072" s="2" t="s">
        <v>2523</v>
      </c>
      <c r="E2072" s="2" t="str">
        <f t="shared" si="3"/>
        <v/>
      </c>
    </row>
    <row r="2073">
      <c r="A2073" s="2" t="str">
        <f t="shared" si="1"/>
        <v>04</v>
      </c>
      <c r="B2073" s="2">
        <f t="shared" si="2"/>
        <v>0</v>
      </c>
      <c r="C2073" s="2" t="s">
        <v>365</v>
      </c>
      <c r="D2073" s="2" t="s">
        <v>2524</v>
      </c>
      <c r="E2073" s="2" t="str">
        <f t="shared" si="3"/>
        <v/>
      </c>
    </row>
    <row r="2074">
      <c r="A2074" s="2" t="str">
        <f t="shared" si="1"/>
        <v>05</v>
      </c>
      <c r="B2074" s="2">
        <f t="shared" si="2"/>
        <v>0</v>
      </c>
      <c r="C2074" s="2" t="s">
        <v>365</v>
      </c>
      <c r="D2074" s="2" t="s">
        <v>2525</v>
      </c>
      <c r="E2074" s="2" t="str">
        <f t="shared" si="3"/>
        <v/>
      </c>
    </row>
    <row r="2075">
      <c r="A2075" s="2" t="str">
        <f t="shared" si="1"/>
        <v>06</v>
      </c>
      <c r="B2075" s="2">
        <f t="shared" si="2"/>
        <v>0</v>
      </c>
      <c r="C2075" s="2" t="s">
        <v>365</v>
      </c>
      <c r="D2075" s="2" t="s">
        <v>2526</v>
      </c>
      <c r="E2075" s="2" t="str">
        <f t="shared" si="3"/>
        <v/>
      </c>
    </row>
    <row r="2076">
      <c r="A2076" s="2" t="str">
        <f t="shared" si="1"/>
        <v>07</v>
      </c>
      <c r="B2076" s="2">
        <f t="shared" si="2"/>
        <v>0</v>
      </c>
      <c r="C2076" s="2" t="s">
        <v>365</v>
      </c>
      <c r="D2076" s="2" t="s">
        <v>2527</v>
      </c>
      <c r="E2076" s="2" t="str">
        <f t="shared" si="3"/>
        <v/>
      </c>
    </row>
    <row r="2077">
      <c r="A2077" s="2" t="str">
        <f t="shared" si="1"/>
        <v>08</v>
      </c>
      <c r="B2077" s="2">
        <f t="shared" si="2"/>
        <v>0</v>
      </c>
      <c r="C2077" s="2" t="s">
        <v>365</v>
      </c>
      <c r="D2077" s="2" t="s">
        <v>2528</v>
      </c>
      <c r="E2077" s="2" t="str">
        <f t="shared" si="3"/>
        <v/>
      </c>
    </row>
    <row r="2078">
      <c r="A2078" s="2" t="str">
        <f t="shared" si="1"/>
        <v>09</v>
      </c>
      <c r="B2078" s="2">
        <f t="shared" si="2"/>
        <v>0</v>
      </c>
      <c r="C2078" s="2" t="s">
        <v>365</v>
      </c>
      <c r="D2078" s="2" t="s">
        <v>2529</v>
      </c>
      <c r="E2078" s="2" t="str">
        <f t="shared" si="3"/>
        <v/>
      </c>
    </row>
    <row r="2079">
      <c r="A2079" s="2" t="str">
        <f t="shared" si="1"/>
        <v>10</v>
      </c>
      <c r="B2079" s="2">
        <f t="shared" si="2"/>
        <v>0</v>
      </c>
      <c r="C2079" s="2" t="s">
        <v>365</v>
      </c>
      <c r="D2079" s="2" t="s">
        <v>2530</v>
      </c>
      <c r="E2079" s="2" t="str">
        <f t="shared" si="3"/>
        <v/>
      </c>
    </row>
    <row r="2080">
      <c r="A2080" s="2" t="str">
        <f t="shared" si="1"/>
        <v>11</v>
      </c>
      <c r="B2080" s="2">
        <f t="shared" si="2"/>
        <v>0</v>
      </c>
      <c r="C2080" s="2" t="s">
        <v>365</v>
      </c>
      <c r="D2080" s="2" t="s">
        <v>2531</v>
      </c>
      <c r="E2080" s="2" t="str">
        <f t="shared" si="3"/>
        <v/>
      </c>
    </row>
    <row r="2081">
      <c r="A2081" s="2" t="str">
        <f t="shared" si="1"/>
        <v>12</v>
      </c>
      <c r="B2081" s="2">
        <f t="shared" si="2"/>
        <v>0</v>
      </c>
      <c r="C2081" s="2" t="s">
        <v>365</v>
      </c>
      <c r="D2081" s="2" t="s">
        <v>2532</v>
      </c>
      <c r="E2081" s="2" t="str">
        <f t="shared" si="3"/>
        <v/>
      </c>
    </row>
    <row r="2082">
      <c r="A2082" s="2" t="str">
        <f t="shared" si="1"/>
        <v>13</v>
      </c>
      <c r="B2082" s="2">
        <f t="shared" si="2"/>
        <v>0</v>
      </c>
      <c r="C2082" s="2" t="s">
        <v>365</v>
      </c>
      <c r="D2082" s="2" t="s">
        <v>2533</v>
      </c>
      <c r="E2082" s="2" t="str">
        <f t="shared" si="3"/>
        <v/>
      </c>
    </row>
    <row r="2083">
      <c r="A2083" s="2" t="str">
        <f t="shared" si="1"/>
        <v>100</v>
      </c>
      <c r="B2083" s="2">
        <f t="shared" si="2"/>
        <v>0</v>
      </c>
      <c r="C2083" s="2" t="s">
        <v>365</v>
      </c>
      <c r="D2083" s="2" t="s">
        <v>2534</v>
      </c>
      <c r="E2083" s="2">
        <f t="shared" si="3"/>
        <v>0</v>
      </c>
    </row>
    <row r="2084">
      <c r="A2084" s="2" t="str">
        <f t="shared" si="1"/>
        <v>01</v>
      </c>
      <c r="B2084" s="2">
        <f t="shared" si="2"/>
        <v>0</v>
      </c>
      <c r="C2084" s="2" t="s">
        <v>2535</v>
      </c>
      <c r="D2084" s="2" t="s">
        <v>2536</v>
      </c>
      <c r="E2084" s="2">
        <f t="shared" si="3"/>
        <v>0</v>
      </c>
    </row>
    <row r="2085">
      <c r="A2085" s="2" t="str">
        <f t="shared" si="1"/>
        <v>02</v>
      </c>
      <c r="B2085" s="2">
        <f t="shared" si="2"/>
        <v>0</v>
      </c>
      <c r="C2085" s="2" t="s">
        <v>2535</v>
      </c>
      <c r="D2085" s="2" t="s">
        <v>2537</v>
      </c>
      <c r="E2085" s="2">
        <f t="shared" si="3"/>
        <v>0</v>
      </c>
    </row>
    <row r="2086">
      <c r="A2086" s="2" t="str">
        <f t="shared" si="1"/>
        <v>03</v>
      </c>
      <c r="B2086" s="2">
        <f t="shared" si="2"/>
        <v>0</v>
      </c>
      <c r="C2086" s="2" t="s">
        <v>2535</v>
      </c>
      <c r="D2086" s="2" t="s">
        <v>2538</v>
      </c>
      <c r="E2086" s="2">
        <f t="shared" si="3"/>
        <v>0</v>
      </c>
    </row>
    <row r="2087">
      <c r="A2087" s="2" t="str">
        <f t="shared" si="1"/>
        <v>04</v>
      </c>
      <c r="B2087" s="2">
        <f t="shared" si="2"/>
        <v>0</v>
      </c>
      <c r="C2087" s="2" t="s">
        <v>2535</v>
      </c>
      <c r="D2087" s="2" t="s">
        <v>2539</v>
      </c>
      <c r="E2087" s="2">
        <f t="shared" si="3"/>
        <v>0</v>
      </c>
    </row>
    <row r="2088">
      <c r="A2088" s="2" t="str">
        <f t="shared" si="1"/>
        <v>05</v>
      </c>
      <c r="B2088" s="2">
        <f t="shared" si="2"/>
        <v>0</v>
      </c>
      <c r="C2088" s="2" t="s">
        <v>2535</v>
      </c>
      <c r="D2088" s="2" t="s">
        <v>2540</v>
      </c>
      <c r="E2088" s="2">
        <f t="shared" si="3"/>
        <v>0</v>
      </c>
    </row>
    <row r="2089">
      <c r="A2089" s="2" t="str">
        <f t="shared" si="1"/>
        <v>06</v>
      </c>
      <c r="B2089" s="2">
        <f t="shared" si="2"/>
        <v>0</v>
      </c>
      <c r="C2089" s="2" t="s">
        <v>2535</v>
      </c>
      <c r="D2089" s="2" t="s">
        <v>2541</v>
      </c>
      <c r="E2089" s="2">
        <f t="shared" si="3"/>
        <v>0</v>
      </c>
    </row>
    <row r="2090">
      <c r="A2090" s="2" t="str">
        <f t="shared" si="1"/>
        <v>07</v>
      </c>
      <c r="B2090" s="2">
        <f t="shared" si="2"/>
        <v>0</v>
      </c>
      <c r="C2090" s="2" t="s">
        <v>2535</v>
      </c>
      <c r="D2090" s="2" t="s">
        <v>2542</v>
      </c>
      <c r="E2090" s="2">
        <f t="shared" si="3"/>
        <v>0</v>
      </c>
    </row>
    <row r="2091">
      <c r="A2091" s="2" t="str">
        <f t="shared" si="1"/>
        <v>08</v>
      </c>
      <c r="B2091" s="2">
        <f t="shared" si="2"/>
        <v>0</v>
      </c>
      <c r="C2091" s="2" t="s">
        <v>2535</v>
      </c>
      <c r="D2091" s="2" t="s">
        <v>2543</v>
      </c>
      <c r="E2091" s="2">
        <f t="shared" si="3"/>
        <v>0</v>
      </c>
    </row>
    <row r="2092">
      <c r="A2092" s="2" t="str">
        <f t="shared" si="1"/>
        <v>09</v>
      </c>
      <c r="B2092" s="2">
        <f t="shared" si="2"/>
        <v>0</v>
      </c>
      <c r="C2092" s="2" t="s">
        <v>2535</v>
      </c>
      <c r="D2092" s="2" t="s">
        <v>2544</v>
      </c>
      <c r="E2092" s="2">
        <f t="shared" si="3"/>
        <v>0</v>
      </c>
    </row>
    <row r="2093">
      <c r="A2093" s="2" t="str">
        <f t="shared" si="1"/>
        <v>10</v>
      </c>
      <c r="B2093" s="2">
        <f t="shared" si="2"/>
        <v>0</v>
      </c>
      <c r="C2093" s="2" t="s">
        <v>2535</v>
      </c>
      <c r="D2093" s="2" t="s">
        <v>2545</v>
      </c>
      <c r="E2093" s="2">
        <f t="shared" si="3"/>
        <v>0</v>
      </c>
    </row>
    <row r="2094">
      <c r="A2094" s="2" t="str">
        <f t="shared" si="1"/>
        <v>11</v>
      </c>
      <c r="B2094" s="2">
        <f t="shared" si="2"/>
        <v>0</v>
      </c>
      <c r="C2094" s="2" t="s">
        <v>2535</v>
      </c>
      <c r="D2094" s="2" t="s">
        <v>2546</v>
      </c>
      <c r="E2094" s="2">
        <f t="shared" si="3"/>
        <v>0</v>
      </c>
    </row>
    <row r="2095">
      <c r="A2095" s="2" t="str">
        <f t="shared" si="1"/>
        <v>12</v>
      </c>
      <c r="B2095" s="2">
        <f t="shared" si="2"/>
        <v>0</v>
      </c>
      <c r="C2095" s="2" t="s">
        <v>2535</v>
      </c>
      <c r="D2095" s="2" t="s">
        <v>2547</v>
      </c>
      <c r="E2095" s="2">
        <f t="shared" si="3"/>
        <v>0</v>
      </c>
    </row>
    <row r="2096">
      <c r="A2096" s="2" t="str">
        <f t="shared" si="1"/>
        <v>13</v>
      </c>
      <c r="B2096" s="2">
        <f t="shared" si="2"/>
        <v>0</v>
      </c>
      <c r="C2096" s="2" t="s">
        <v>2535</v>
      </c>
      <c r="D2096" s="2" t="s">
        <v>2548</v>
      </c>
      <c r="E2096" s="2">
        <f t="shared" si="3"/>
        <v>0</v>
      </c>
    </row>
    <row r="2097">
      <c r="A2097" s="2" t="str">
        <f t="shared" si="1"/>
        <v>100</v>
      </c>
      <c r="B2097" s="2">
        <f t="shared" si="2"/>
        <v>0</v>
      </c>
      <c r="C2097" s="2" t="s">
        <v>2535</v>
      </c>
      <c r="D2097" s="2" t="s">
        <v>2549</v>
      </c>
      <c r="E2097" s="2">
        <f t="shared" si="3"/>
        <v>0</v>
      </c>
    </row>
    <row r="2098">
      <c r="A2098" s="2" t="str">
        <f t="shared" si="1"/>
        <v>01</v>
      </c>
      <c r="B2098" s="2">
        <f t="shared" si="2"/>
        <v>0</v>
      </c>
      <c r="C2098" s="2" t="s">
        <v>2550</v>
      </c>
      <c r="D2098" s="2" t="s">
        <v>2551</v>
      </c>
      <c r="E2098" s="2">
        <f t="shared" si="3"/>
        <v>0</v>
      </c>
    </row>
    <row r="2099">
      <c r="A2099" s="2" t="str">
        <f t="shared" si="1"/>
        <v>02</v>
      </c>
      <c r="B2099" s="2">
        <f t="shared" si="2"/>
        <v>0</v>
      </c>
      <c r="C2099" s="2" t="s">
        <v>2550</v>
      </c>
      <c r="D2099" s="2" t="s">
        <v>2552</v>
      </c>
      <c r="E2099" s="2">
        <f t="shared" si="3"/>
        <v>0</v>
      </c>
    </row>
    <row r="2100">
      <c r="A2100" s="2" t="str">
        <f t="shared" si="1"/>
        <v>03</v>
      </c>
      <c r="B2100" s="2">
        <f t="shared" si="2"/>
        <v>0</v>
      </c>
      <c r="C2100" s="2" t="s">
        <v>2550</v>
      </c>
      <c r="D2100" s="2" t="s">
        <v>2553</v>
      </c>
      <c r="E2100" s="2">
        <f t="shared" si="3"/>
        <v>0</v>
      </c>
    </row>
    <row r="2101">
      <c r="A2101" s="2" t="str">
        <f t="shared" si="1"/>
        <v>04</v>
      </c>
      <c r="B2101" s="2">
        <f t="shared" si="2"/>
        <v>0</v>
      </c>
      <c r="C2101" s="2" t="s">
        <v>2550</v>
      </c>
      <c r="D2101" s="2" t="s">
        <v>2554</v>
      </c>
      <c r="E2101" s="2">
        <f t="shared" si="3"/>
        <v>0</v>
      </c>
    </row>
    <row r="2102">
      <c r="A2102" s="2" t="str">
        <f t="shared" si="1"/>
        <v>05</v>
      </c>
      <c r="B2102" s="2">
        <f t="shared" si="2"/>
        <v>0</v>
      </c>
      <c r="C2102" s="2" t="s">
        <v>2550</v>
      </c>
      <c r="D2102" s="2" t="s">
        <v>2555</v>
      </c>
      <c r="E2102" s="2">
        <f t="shared" si="3"/>
        <v>0</v>
      </c>
    </row>
    <row r="2103">
      <c r="A2103" s="2" t="str">
        <f t="shared" si="1"/>
        <v>06</v>
      </c>
      <c r="B2103" s="2">
        <f t="shared" si="2"/>
        <v>0</v>
      </c>
      <c r="C2103" s="2" t="s">
        <v>2550</v>
      </c>
      <c r="D2103" s="2" t="s">
        <v>2556</v>
      </c>
      <c r="E2103" s="2">
        <f t="shared" si="3"/>
        <v>0</v>
      </c>
    </row>
    <row r="2104">
      <c r="A2104" s="2" t="str">
        <f t="shared" si="1"/>
        <v>07</v>
      </c>
      <c r="B2104" s="2">
        <f t="shared" si="2"/>
        <v>0</v>
      </c>
      <c r="C2104" s="2" t="s">
        <v>2550</v>
      </c>
      <c r="D2104" s="2" t="s">
        <v>2557</v>
      </c>
      <c r="E2104" s="2">
        <f t="shared" si="3"/>
        <v>0</v>
      </c>
    </row>
    <row r="2105">
      <c r="A2105" s="2" t="str">
        <f t="shared" si="1"/>
        <v>08</v>
      </c>
      <c r="B2105" s="2">
        <f t="shared" si="2"/>
        <v>0</v>
      </c>
      <c r="C2105" s="2" t="s">
        <v>2550</v>
      </c>
      <c r="D2105" s="2" t="s">
        <v>2558</v>
      </c>
      <c r="E2105" s="2">
        <f t="shared" si="3"/>
        <v>0</v>
      </c>
    </row>
    <row r="2106">
      <c r="A2106" s="2" t="str">
        <f t="shared" si="1"/>
        <v>09</v>
      </c>
      <c r="B2106" s="2">
        <f t="shared" si="2"/>
        <v>0</v>
      </c>
      <c r="C2106" s="2" t="s">
        <v>2550</v>
      </c>
      <c r="D2106" s="2" t="s">
        <v>2559</v>
      </c>
      <c r="E2106" s="2">
        <f t="shared" si="3"/>
        <v>0</v>
      </c>
    </row>
    <row r="2107">
      <c r="A2107" s="2" t="str">
        <f t="shared" si="1"/>
        <v>10</v>
      </c>
      <c r="B2107" s="2">
        <f t="shared" si="2"/>
        <v>0</v>
      </c>
      <c r="C2107" s="2" t="s">
        <v>2550</v>
      </c>
      <c r="D2107" s="2" t="s">
        <v>2560</v>
      </c>
      <c r="E2107" s="2">
        <f t="shared" si="3"/>
        <v>0</v>
      </c>
    </row>
    <row r="2108">
      <c r="A2108" s="2" t="str">
        <f t="shared" si="1"/>
        <v>11</v>
      </c>
      <c r="B2108" s="2">
        <f t="shared" si="2"/>
        <v>0</v>
      </c>
      <c r="C2108" s="2" t="s">
        <v>2550</v>
      </c>
      <c r="D2108" s="2" t="s">
        <v>2561</v>
      </c>
      <c r="E2108" s="2">
        <f t="shared" si="3"/>
        <v>0</v>
      </c>
    </row>
    <row r="2109">
      <c r="A2109" s="2" t="str">
        <f t="shared" si="1"/>
        <v>12</v>
      </c>
      <c r="B2109" s="2">
        <f t="shared" si="2"/>
        <v>0</v>
      </c>
      <c r="C2109" s="2" t="s">
        <v>2550</v>
      </c>
      <c r="D2109" s="2" t="s">
        <v>2562</v>
      </c>
      <c r="E2109" s="2">
        <f t="shared" si="3"/>
        <v>0</v>
      </c>
    </row>
    <row r="2110">
      <c r="A2110" s="2" t="str">
        <f t="shared" si="1"/>
        <v>13</v>
      </c>
      <c r="B2110" s="2">
        <f t="shared" si="2"/>
        <v>0</v>
      </c>
      <c r="C2110" s="2" t="s">
        <v>2550</v>
      </c>
      <c r="D2110" s="2" t="s">
        <v>2563</v>
      </c>
      <c r="E2110" s="2">
        <f t="shared" si="3"/>
        <v>0</v>
      </c>
    </row>
    <row r="2111">
      <c r="A2111" s="2" t="str">
        <f t="shared" si="1"/>
        <v>100</v>
      </c>
      <c r="B2111" s="2">
        <f t="shared" si="2"/>
        <v>0</v>
      </c>
      <c r="C2111" s="2" t="s">
        <v>2550</v>
      </c>
      <c r="D2111" s="2" t="s">
        <v>2564</v>
      </c>
      <c r="E2111" s="2">
        <f t="shared" si="3"/>
        <v>0</v>
      </c>
    </row>
    <row r="2112">
      <c r="A2112" s="2" t="str">
        <f t="shared" si="1"/>
        <v>01</v>
      </c>
      <c r="B2112" s="2">
        <f t="shared" si="2"/>
        <v>0</v>
      </c>
      <c r="C2112" s="2" t="s">
        <v>2565</v>
      </c>
      <c r="D2112" s="2" t="s">
        <v>2566</v>
      </c>
      <c r="E2112" s="2">
        <f t="shared" si="3"/>
        <v>0</v>
      </c>
    </row>
    <row r="2113">
      <c r="A2113" s="2" t="str">
        <f t="shared" si="1"/>
        <v>02</v>
      </c>
      <c r="B2113" s="2">
        <f t="shared" si="2"/>
        <v>0</v>
      </c>
      <c r="C2113" s="2" t="s">
        <v>2565</v>
      </c>
      <c r="D2113" s="2" t="s">
        <v>2567</v>
      </c>
      <c r="E2113" s="2">
        <f t="shared" si="3"/>
        <v>0</v>
      </c>
    </row>
    <row r="2114">
      <c r="A2114" s="2" t="str">
        <f t="shared" si="1"/>
        <v>03</v>
      </c>
      <c r="B2114" s="2">
        <f t="shared" si="2"/>
        <v>0</v>
      </c>
      <c r="C2114" s="2" t="s">
        <v>2565</v>
      </c>
      <c r="D2114" s="2" t="s">
        <v>2568</v>
      </c>
      <c r="E2114" s="2">
        <f t="shared" si="3"/>
        <v>0</v>
      </c>
    </row>
    <row r="2115">
      <c r="A2115" s="2" t="str">
        <f t="shared" si="1"/>
        <v>04</v>
      </c>
      <c r="B2115" s="2">
        <f t="shared" si="2"/>
        <v>0</v>
      </c>
      <c r="C2115" s="2" t="s">
        <v>2565</v>
      </c>
      <c r="D2115" s="2" t="s">
        <v>2569</v>
      </c>
      <c r="E2115" s="2">
        <f t="shared" si="3"/>
        <v>0</v>
      </c>
    </row>
    <row r="2116">
      <c r="A2116" s="2" t="str">
        <f t="shared" si="1"/>
        <v>05</v>
      </c>
      <c r="B2116" s="2">
        <f t="shared" si="2"/>
        <v>0</v>
      </c>
      <c r="C2116" s="2" t="s">
        <v>2565</v>
      </c>
      <c r="D2116" s="2" t="s">
        <v>2570</v>
      </c>
      <c r="E2116" s="2">
        <f t="shared" si="3"/>
        <v>0</v>
      </c>
    </row>
    <row r="2117">
      <c r="A2117" s="2" t="str">
        <f t="shared" si="1"/>
        <v>06</v>
      </c>
      <c r="B2117" s="2">
        <f t="shared" si="2"/>
        <v>0</v>
      </c>
      <c r="C2117" s="2" t="s">
        <v>2565</v>
      </c>
      <c r="D2117" s="2" t="s">
        <v>2571</v>
      </c>
      <c r="E2117" s="2">
        <f t="shared" si="3"/>
        <v>0</v>
      </c>
    </row>
    <row r="2118">
      <c r="A2118" s="2" t="str">
        <f t="shared" si="1"/>
        <v>07</v>
      </c>
      <c r="B2118" s="2">
        <f t="shared" si="2"/>
        <v>0</v>
      </c>
      <c r="C2118" s="2" t="s">
        <v>2565</v>
      </c>
      <c r="D2118" s="2" t="s">
        <v>2572</v>
      </c>
      <c r="E2118" s="2">
        <f t="shared" si="3"/>
        <v>0</v>
      </c>
    </row>
    <row r="2119">
      <c r="A2119" s="2" t="str">
        <f t="shared" si="1"/>
        <v>08</v>
      </c>
      <c r="B2119" s="2">
        <f t="shared" si="2"/>
        <v>0</v>
      </c>
      <c r="C2119" s="2" t="s">
        <v>2565</v>
      </c>
      <c r="D2119" s="2" t="s">
        <v>2573</v>
      </c>
      <c r="E2119" s="2">
        <f t="shared" si="3"/>
        <v>0</v>
      </c>
    </row>
    <row r="2120">
      <c r="A2120" s="2" t="str">
        <f t="shared" si="1"/>
        <v>09</v>
      </c>
      <c r="B2120" s="2">
        <f t="shared" si="2"/>
        <v>0</v>
      </c>
      <c r="C2120" s="2" t="s">
        <v>2565</v>
      </c>
      <c r="D2120" s="2" t="s">
        <v>2574</v>
      </c>
      <c r="E2120" s="2">
        <f t="shared" si="3"/>
        <v>0</v>
      </c>
    </row>
    <row r="2121">
      <c r="A2121" s="2" t="str">
        <f t="shared" si="1"/>
        <v>10</v>
      </c>
      <c r="B2121" s="2">
        <f t="shared" si="2"/>
        <v>0</v>
      </c>
      <c r="C2121" s="2" t="s">
        <v>2565</v>
      </c>
      <c r="D2121" s="2" t="s">
        <v>2575</v>
      </c>
      <c r="E2121" s="2">
        <f t="shared" si="3"/>
        <v>0</v>
      </c>
    </row>
    <row r="2122">
      <c r="A2122" s="2" t="str">
        <f t="shared" si="1"/>
        <v>11</v>
      </c>
      <c r="B2122" s="2">
        <f t="shared" si="2"/>
        <v>0</v>
      </c>
      <c r="C2122" s="2" t="s">
        <v>2565</v>
      </c>
      <c r="D2122" s="2" t="s">
        <v>2576</v>
      </c>
      <c r="E2122" s="2">
        <f t="shared" si="3"/>
        <v>0</v>
      </c>
    </row>
    <row r="2123">
      <c r="A2123" s="2" t="str">
        <f t="shared" si="1"/>
        <v>12</v>
      </c>
      <c r="B2123" s="2">
        <f t="shared" si="2"/>
        <v>0</v>
      </c>
      <c r="C2123" s="2" t="s">
        <v>2565</v>
      </c>
      <c r="D2123" s="2" t="s">
        <v>2577</v>
      </c>
      <c r="E2123" s="2">
        <f t="shared" si="3"/>
        <v>0</v>
      </c>
    </row>
    <row r="2124">
      <c r="A2124" s="2" t="str">
        <f t="shared" si="1"/>
        <v>13</v>
      </c>
      <c r="B2124" s="2">
        <f t="shared" si="2"/>
        <v>0</v>
      </c>
      <c r="C2124" s="2" t="s">
        <v>2565</v>
      </c>
      <c r="D2124" s="2" t="s">
        <v>2578</v>
      </c>
      <c r="E2124" s="2">
        <f t="shared" si="3"/>
        <v>0</v>
      </c>
    </row>
    <row r="2125">
      <c r="A2125" s="2" t="str">
        <f t="shared" si="1"/>
        <v>100</v>
      </c>
      <c r="B2125" s="2">
        <f t="shared" si="2"/>
        <v>0</v>
      </c>
      <c r="C2125" s="2" t="s">
        <v>2565</v>
      </c>
      <c r="D2125" s="2" t="s">
        <v>2579</v>
      </c>
      <c r="E2125" s="2">
        <f t="shared" si="3"/>
        <v>0</v>
      </c>
    </row>
    <row r="2126">
      <c r="A2126" s="2" t="str">
        <f t="shared" si="1"/>
        <v>01</v>
      </c>
      <c r="B2126" s="2">
        <f t="shared" si="2"/>
        <v>0</v>
      </c>
      <c r="C2126" s="2" t="s">
        <v>2580</v>
      </c>
      <c r="D2126" s="2" t="s">
        <v>2581</v>
      </c>
      <c r="E2126" s="2">
        <f t="shared" si="3"/>
        <v>0</v>
      </c>
    </row>
    <row r="2127">
      <c r="A2127" s="2" t="str">
        <f t="shared" si="1"/>
        <v>02</v>
      </c>
      <c r="B2127" s="2">
        <f t="shared" si="2"/>
        <v>0</v>
      </c>
      <c r="C2127" s="2" t="s">
        <v>2580</v>
      </c>
      <c r="D2127" s="2" t="s">
        <v>2582</v>
      </c>
      <c r="E2127" s="2">
        <f t="shared" si="3"/>
        <v>0</v>
      </c>
    </row>
    <row r="2128">
      <c r="A2128" s="2" t="str">
        <f t="shared" si="1"/>
        <v>03</v>
      </c>
      <c r="B2128" s="2">
        <f t="shared" si="2"/>
        <v>0</v>
      </c>
      <c r="C2128" s="2" t="s">
        <v>2580</v>
      </c>
      <c r="D2128" s="2" t="s">
        <v>2583</v>
      </c>
      <c r="E2128" s="2">
        <f t="shared" si="3"/>
        <v>0</v>
      </c>
    </row>
    <row r="2129">
      <c r="A2129" s="2" t="str">
        <f t="shared" si="1"/>
        <v>04</v>
      </c>
      <c r="B2129" s="2">
        <f t="shared" si="2"/>
        <v>0</v>
      </c>
      <c r="C2129" s="2" t="s">
        <v>2580</v>
      </c>
      <c r="D2129" s="2" t="s">
        <v>2584</v>
      </c>
      <c r="E2129" s="2">
        <f t="shared" si="3"/>
        <v>0</v>
      </c>
    </row>
    <row r="2130">
      <c r="A2130" s="2" t="str">
        <f t="shared" si="1"/>
        <v>05</v>
      </c>
      <c r="B2130" s="2">
        <f t="shared" si="2"/>
        <v>0</v>
      </c>
      <c r="C2130" s="2" t="s">
        <v>2580</v>
      </c>
      <c r="D2130" s="2" t="s">
        <v>2585</v>
      </c>
      <c r="E2130" s="2">
        <f t="shared" si="3"/>
        <v>0</v>
      </c>
    </row>
    <row r="2131">
      <c r="A2131" s="2" t="str">
        <f t="shared" si="1"/>
        <v>06</v>
      </c>
      <c r="B2131" s="2">
        <f t="shared" si="2"/>
        <v>0</v>
      </c>
      <c r="C2131" s="2" t="s">
        <v>2580</v>
      </c>
      <c r="D2131" s="2" t="s">
        <v>2586</v>
      </c>
      <c r="E2131" s="2">
        <f t="shared" si="3"/>
        <v>0</v>
      </c>
    </row>
    <row r="2132">
      <c r="A2132" s="2" t="str">
        <f t="shared" si="1"/>
        <v>07</v>
      </c>
      <c r="B2132" s="2">
        <f t="shared" si="2"/>
        <v>0</v>
      </c>
      <c r="C2132" s="2" t="s">
        <v>2580</v>
      </c>
      <c r="D2132" s="2" t="s">
        <v>2587</v>
      </c>
      <c r="E2132" s="2">
        <f t="shared" si="3"/>
        <v>0</v>
      </c>
    </row>
    <row r="2133">
      <c r="A2133" s="2" t="str">
        <f t="shared" si="1"/>
        <v>08</v>
      </c>
      <c r="B2133" s="2">
        <f t="shared" si="2"/>
        <v>0</v>
      </c>
      <c r="C2133" s="2" t="s">
        <v>2580</v>
      </c>
      <c r="D2133" s="2" t="s">
        <v>2588</v>
      </c>
      <c r="E2133" s="2">
        <f t="shared" si="3"/>
        <v>0</v>
      </c>
    </row>
    <row r="2134">
      <c r="A2134" s="2" t="str">
        <f t="shared" si="1"/>
        <v>09</v>
      </c>
      <c r="B2134" s="2">
        <f t="shared" si="2"/>
        <v>0</v>
      </c>
      <c r="C2134" s="2" t="s">
        <v>2580</v>
      </c>
      <c r="D2134" s="2" t="s">
        <v>2589</v>
      </c>
      <c r="E2134" s="2">
        <f t="shared" si="3"/>
        <v>0</v>
      </c>
    </row>
    <row r="2135">
      <c r="A2135" s="2" t="str">
        <f t="shared" si="1"/>
        <v>10</v>
      </c>
      <c r="B2135" s="2">
        <f t="shared" si="2"/>
        <v>0</v>
      </c>
      <c r="C2135" s="2" t="s">
        <v>2580</v>
      </c>
      <c r="D2135" s="2" t="s">
        <v>2590</v>
      </c>
      <c r="E2135" s="2">
        <f t="shared" si="3"/>
        <v>0</v>
      </c>
    </row>
    <row r="2136">
      <c r="A2136" s="2" t="str">
        <f t="shared" si="1"/>
        <v>11</v>
      </c>
      <c r="B2136" s="2">
        <f t="shared" si="2"/>
        <v>0</v>
      </c>
      <c r="C2136" s="2" t="s">
        <v>2580</v>
      </c>
      <c r="D2136" s="2" t="s">
        <v>2591</v>
      </c>
      <c r="E2136" s="2">
        <f t="shared" si="3"/>
        <v>0</v>
      </c>
    </row>
    <row r="2137">
      <c r="A2137" s="2" t="str">
        <f t="shared" si="1"/>
        <v>12</v>
      </c>
      <c r="B2137" s="2">
        <f t="shared" si="2"/>
        <v>0</v>
      </c>
      <c r="C2137" s="2" t="s">
        <v>2580</v>
      </c>
      <c r="D2137" s="2" t="s">
        <v>2592</v>
      </c>
      <c r="E2137" s="2">
        <f t="shared" si="3"/>
        <v>0</v>
      </c>
    </row>
    <row r="2138">
      <c r="A2138" s="2" t="str">
        <f t="shared" si="1"/>
        <v>13</v>
      </c>
      <c r="B2138" s="2">
        <f t="shared" si="2"/>
        <v>0</v>
      </c>
      <c r="C2138" s="2" t="s">
        <v>2580</v>
      </c>
      <c r="D2138" s="2" t="s">
        <v>2593</v>
      </c>
      <c r="E2138" s="2">
        <f t="shared" si="3"/>
        <v>0</v>
      </c>
    </row>
    <row r="2139">
      <c r="A2139" s="2" t="str">
        <f t="shared" si="1"/>
        <v>100</v>
      </c>
      <c r="B2139" s="2">
        <f t="shared" si="2"/>
        <v>0</v>
      </c>
      <c r="C2139" s="2" t="s">
        <v>2580</v>
      </c>
      <c r="D2139" s="2" t="s">
        <v>2594</v>
      </c>
      <c r="E2139" s="2">
        <f t="shared" si="3"/>
        <v>0</v>
      </c>
    </row>
    <row r="2140">
      <c r="A2140" s="2" t="str">
        <f t="shared" si="1"/>
        <v>01</v>
      </c>
      <c r="B2140" s="2">
        <f t="shared" si="2"/>
        <v>0</v>
      </c>
      <c r="C2140" s="2" t="s">
        <v>2595</v>
      </c>
      <c r="D2140" s="2" t="s">
        <v>2596</v>
      </c>
      <c r="E2140" s="2">
        <f t="shared" si="3"/>
        <v>0</v>
      </c>
    </row>
    <row r="2141">
      <c r="A2141" s="2" t="str">
        <f t="shared" si="1"/>
        <v>02</v>
      </c>
      <c r="B2141" s="2">
        <f t="shared" si="2"/>
        <v>0</v>
      </c>
      <c r="C2141" s="2" t="s">
        <v>2595</v>
      </c>
      <c r="D2141" s="2" t="s">
        <v>2597</v>
      </c>
      <c r="E2141" s="2">
        <f t="shared" si="3"/>
        <v>0</v>
      </c>
    </row>
    <row r="2142">
      <c r="A2142" s="2" t="str">
        <f t="shared" si="1"/>
        <v>03</v>
      </c>
      <c r="B2142" s="2">
        <f t="shared" si="2"/>
        <v>0</v>
      </c>
      <c r="C2142" s="2" t="s">
        <v>2595</v>
      </c>
      <c r="D2142" s="2" t="s">
        <v>2598</v>
      </c>
      <c r="E2142" s="2">
        <f t="shared" si="3"/>
        <v>0</v>
      </c>
    </row>
    <row r="2143">
      <c r="A2143" s="2" t="str">
        <f t="shared" si="1"/>
        <v>04</v>
      </c>
      <c r="B2143" s="2">
        <f t="shared" si="2"/>
        <v>0</v>
      </c>
      <c r="C2143" s="2" t="s">
        <v>2595</v>
      </c>
      <c r="D2143" s="2" t="s">
        <v>2599</v>
      </c>
      <c r="E2143" s="2">
        <f t="shared" si="3"/>
        <v>0</v>
      </c>
    </row>
    <row r="2144">
      <c r="A2144" s="2" t="str">
        <f t="shared" si="1"/>
        <v>05</v>
      </c>
      <c r="B2144" s="2">
        <f t="shared" si="2"/>
        <v>0</v>
      </c>
      <c r="C2144" s="2" t="s">
        <v>2595</v>
      </c>
      <c r="D2144" s="2" t="s">
        <v>2600</v>
      </c>
      <c r="E2144" s="2">
        <f t="shared" si="3"/>
        <v>0</v>
      </c>
    </row>
    <row r="2145">
      <c r="A2145" s="2" t="str">
        <f t="shared" si="1"/>
        <v>06</v>
      </c>
      <c r="B2145" s="2">
        <f t="shared" si="2"/>
        <v>0</v>
      </c>
      <c r="C2145" s="2" t="s">
        <v>2595</v>
      </c>
      <c r="D2145" s="2" t="s">
        <v>2601</v>
      </c>
      <c r="E2145" s="2">
        <f t="shared" si="3"/>
        <v>0</v>
      </c>
    </row>
    <row r="2146">
      <c r="A2146" s="2" t="str">
        <f t="shared" si="1"/>
        <v>07</v>
      </c>
      <c r="B2146" s="2">
        <f t="shared" si="2"/>
        <v>0</v>
      </c>
      <c r="C2146" s="2" t="s">
        <v>2595</v>
      </c>
      <c r="D2146" s="2" t="s">
        <v>2602</v>
      </c>
      <c r="E2146" s="2">
        <f t="shared" si="3"/>
        <v>0</v>
      </c>
    </row>
    <row r="2147">
      <c r="A2147" s="2" t="str">
        <f t="shared" si="1"/>
        <v>08</v>
      </c>
      <c r="B2147" s="2">
        <f t="shared" si="2"/>
        <v>0</v>
      </c>
      <c r="C2147" s="2" t="s">
        <v>2595</v>
      </c>
      <c r="D2147" s="2" t="s">
        <v>2603</v>
      </c>
      <c r="E2147" s="2">
        <f t="shared" si="3"/>
        <v>0</v>
      </c>
    </row>
    <row r="2148">
      <c r="A2148" s="2" t="str">
        <f t="shared" si="1"/>
        <v>09</v>
      </c>
      <c r="B2148" s="2">
        <f t="shared" si="2"/>
        <v>0</v>
      </c>
      <c r="C2148" s="2" t="s">
        <v>2595</v>
      </c>
      <c r="D2148" s="2" t="s">
        <v>2604</v>
      </c>
      <c r="E2148" s="2">
        <f t="shared" si="3"/>
        <v>0</v>
      </c>
    </row>
    <row r="2149">
      <c r="A2149" s="2" t="str">
        <f t="shared" si="1"/>
        <v>10</v>
      </c>
      <c r="B2149" s="2">
        <f t="shared" si="2"/>
        <v>0</v>
      </c>
      <c r="C2149" s="2" t="s">
        <v>2595</v>
      </c>
      <c r="D2149" s="2" t="s">
        <v>2605</v>
      </c>
      <c r="E2149" s="2">
        <f t="shared" si="3"/>
        <v>0</v>
      </c>
    </row>
    <row r="2150">
      <c r="A2150" s="2" t="str">
        <f t="shared" si="1"/>
        <v>11</v>
      </c>
      <c r="B2150" s="2">
        <f t="shared" si="2"/>
        <v>0</v>
      </c>
      <c r="C2150" s="2" t="s">
        <v>2595</v>
      </c>
      <c r="D2150" s="2" t="s">
        <v>2606</v>
      </c>
      <c r="E2150" s="2">
        <f t="shared" si="3"/>
        <v>0</v>
      </c>
    </row>
    <row r="2151">
      <c r="A2151" s="2" t="str">
        <f t="shared" si="1"/>
        <v>12</v>
      </c>
      <c r="B2151" s="2">
        <f t="shared" si="2"/>
        <v>0</v>
      </c>
      <c r="C2151" s="2" t="s">
        <v>2595</v>
      </c>
      <c r="D2151" s="2" t="s">
        <v>2607</v>
      </c>
      <c r="E2151" s="2">
        <f t="shared" si="3"/>
        <v>0</v>
      </c>
    </row>
    <row r="2152">
      <c r="A2152" s="2" t="str">
        <f t="shared" si="1"/>
        <v>13</v>
      </c>
      <c r="B2152" s="2">
        <f t="shared" si="2"/>
        <v>0</v>
      </c>
      <c r="C2152" s="2" t="s">
        <v>2595</v>
      </c>
      <c r="D2152" s="2" t="s">
        <v>2608</v>
      </c>
      <c r="E2152" s="2">
        <f t="shared" si="3"/>
        <v>0</v>
      </c>
    </row>
    <row r="2153">
      <c r="A2153" s="2" t="str">
        <f t="shared" si="1"/>
        <v>100</v>
      </c>
      <c r="B2153" s="2">
        <f t="shared" si="2"/>
        <v>0</v>
      </c>
      <c r="C2153" s="2" t="s">
        <v>2595</v>
      </c>
      <c r="D2153" s="2" t="s">
        <v>2609</v>
      </c>
      <c r="E2153" s="2">
        <f t="shared" si="3"/>
        <v>0</v>
      </c>
    </row>
    <row r="2154">
      <c r="A2154" s="2" t="str">
        <f t="shared" si="1"/>
        <v>01</v>
      </c>
      <c r="B2154" s="2">
        <f t="shared" si="2"/>
        <v>0</v>
      </c>
      <c r="C2154" s="2" t="s">
        <v>2610</v>
      </c>
      <c r="D2154" s="2" t="s">
        <v>2611</v>
      </c>
      <c r="E2154" s="2">
        <f t="shared" si="3"/>
        <v>0</v>
      </c>
    </row>
    <row r="2155">
      <c r="A2155" s="2" t="str">
        <f t="shared" si="1"/>
        <v>02</v>
      </c>
      <c r="B2155" s="2">
        <f t="shared" si="2"/>
        <v>0</v>
      </c>
      <c r="C2155" s="2" t="s">
        <v>2610</v>
      </c>
      <c r="D2155" s="2" t="s">
        <v>2612</v>
      </c>
      <c r="E2155" s="2">
        <f t="shared" si="3"/>
        <v>0</v>
      </c>
    </row>
    <row r="2156">
      <c r="A2156" s="2" t="str">
        <f t="shared" si="1"/>
        <v>03</v>
      </c>
      <c r="B2156" s="2">
        <f t="shared" si="2"/>
        <v>0</v>
      </c>
      <c r="C2156" s="2" t="s">
        <v>2610</v>
      </c>
      <c r="D2156" s="2" t="s">
        <v>2613</v>
      </c>
      <c r="E2156" s="2">
        <f t="shared" si="3"/>
        <v>0</v>
      </c>
    </row>
    <row r="2157">
      <c r="A2157" s="2" t="str">
        <f t="shared" si="1"/>
        <v>04</v>
      </c>
      <c r="B2157" s="2">
        <f t="shared" si="2"/>
        <v>0</v>
      </c>
      <c r="C2157" s="2" t="s">
        <v>2610</v>
      </c>
      <c r="D2157" s="2" t="s">
        <v>2614</v>
      </c>
      <c r="E2157" s="2">
        <f t="shared" si="3"/>
        <v>0</v>
      </c>
    </row>
    <row r="2158">
      <c r="A2158" s="2" t="str">
        <f t="shared" si="1"/>
        <v>05</v>
      </c>
      <c r="B2158" s="2">
        <f t="shared" si="2"/>
        <v>0</v>
      </c>
      <c r="C2158" s="2" t="s">
        <v>2610</v>
      </c>
      <c r="D2158" s="2" t="s">
        <v>2615</v>
      </c>
      <c r="E2158" s="2">
        <f t="shared" si="3"/>
        <v>0</v>
      </c>
    </row>
    <row r="2159">
      <c r="A2159" s="2" t="str">
        <f t="shared" si="1"/>
        <v>06</v>
      </c>
      <c r="B2159" s="2">
        <f t="shared" si="2"/>
        <v>0</v>
      </c>
      <c r="C2159" s="2" t="s">
        <v>2610</v>
      </c>
      <c r="D2159" s="2" t="s">
        <v>2616</v>
      </c>
      <c r="E2159" s="2">
        <f t="shared" si="3"/>
        <v>0</v>
      </c>
    </row>
    <row r="2160">
      <c r="A2160" s="2" t="str">
        <f t="shared" si="1"/>
        <v>07</v>
      </c>
      <c r="B2160" s="2">
        <f t="shared" si="2"/>
        <v>0</v>
      </c>
      <c r="C2160" s="2" t="s">
        <v>2610</v>
      </c>
      <c r="D2160" s="2" t="s">
        <v>2617</v>
      </c>
      <c r="E2160" s="2">
        <f t="shared" si="3"/>
        <v>0</v>
      </c>
    </row>
    <row r="2161">
      <c r="A2161" s="2" t="str">
        <f t="shared" si="1"/>
        <v>08</v>
      </c>
      <c r="B2161" s="2">
        <f t="shared" si="2"/>
        <v>0</v>
      </c>
      <c r="C2161" s="2" t="s">
        <v>2610</v>
      </c>
      <c r="D2161" s="2" t="s">
        <v>2618</v>
      </c>
      <c r="E2161" s="2">
        <f t="shared" si="3"/>
        <v>0</v>
      </c>
    </row>
    <row r="2162">
      <c r="A2162" s="2" t="str">
        <f t="shared" si="1"/>
        <v>09</v>
      </c>
      <c r="B2162" s="2">
        <f t="shared" si="2"/>
        <v>0</v>
      </c>
      <c r="C2162" s="2" t="s">
        <v>2610</v>
      </c>
      <c r="D2162" s="2" t="s">
        <v>2619</v>
      </c>
      <c r="E2162" s="2">
        <f t="shared" si="3"/>
        <v>0</v>
      </c>
    </row>
    <row r="2163">
      <c r="A2163" s="2" t="str">
        <f t="shared" si="1"/>
        <v>10</v>
      </c>
      <c r="B2163" s="2">
        <f t="shared" si="2"/>
        <v>0</v>
      </c>
      <c r="C2163" s="2" t="s">
        <v>2610</v>
      </c>
      <c r="D2163" s="2" t="s">
        <v>2620</v>
      </c>
      <c r="E2163" s="2">
        <f t="shared" si="3"/>
        <v>0</v>
      </c>
    </row>
    <row r="2164">
      <c r="A2164" s="2" t="str">
        <f t="shared" si="1"/>
        <v>11</v>
      </c>
      <c r="B2164" s="2">
        <f t="shared" si="2"/>
        <v>0</v>
      </c>
      <c r="C2164" s="2" t="s">
        <v>2610</v>
      </c>
      <c r="D2164" s="2" t="s">
        <v>2621</v>
      </c>
      <c r="E2164" s="2">
        <f t="shared" si="3"/>
        <v>0</v>
      </c>
    </row>
    <row r="2165">
      <c r="A2165" s="2" t="str">
        <f t="shared" si="1"/>
        <v>12</v>
      </c>
      <c r="B2165" s="2">
        <f t="shared" si="2"/>
        <v>0</v>
      </c>
      <c r="C2165" s="2" t="s">
        <v>2610</v>
      </c>
      <c r="D2165" s="2" t="s">
        <v>2622</v>
      </c>
      <c r="E2165" s="2">
        <f t="shared" si="3"/>
        <v>0</v>
      </c>
    </row>
    <row r="2166">
      <c r="A2166" s="2" t="str">
        <f t="shared" si="1"/>
        <v>13</v>
      </c>
      <c r="B2166" s="2">
        <f t="shared" si="2"/>
        <v>0</v>
      </c>
      <c r="C2166" s="2" t="s">
        <v>2610</v>
      </c>
      <c r="D2166" s="2" t="s">
        <v>2623</v>
      </c>
      <c r="E2166" s="2">
        <f t="shared" si="3"/>
        <v>0</v>
      </c>
    </row>
    <row r="2167">
      <c r="A2167" s="2" t="str">
        <f t="shared" si="1"/>
        <v>100</v>
      </c>
      <c r="B2167" s="2">
        <f t="shared" si="2"/>
        <v>0</v>
      </c>
      <c r="C2167" s="2" t="s">
        <v>2610</v>
      </c>
      <c r="D2167" s="2" t="s">
        <v>2624</v>
      </c>
      <c r="E2167" s="2">
        <f t="shared" si="3"/>
        <v>0</v>
      </c>
    </row>
    <row r="2168">
      <c r="A2168" s="2" t="str">
        <f t="shared" si="1"/>
        <v>01</v>
      </c>
      <c r="B2168" s="2">
        <f t="shared" si="2"/>
        <v>0</v>
      </c>
      <c r="C2168" s="2" t="s">
        <v>2625</v>
      </c>
      <c r="D2168" s="2" t="s">
        <v>2626</v>
      </c>
      <c r="E2168" s="2">
        <f t="shared" si="3"/>
        <v>0</v>
      </c>
    </row>
    <row r="2169">
      <c r="A2169" s="2" t="str">
        <f t="shared" si="1"/>
        <v>02</v>
      </c>
      <c r="B2169" s="2">
        <f t="shared" si="2"/>
        <v>0</v>
      </c>
      <c r="C2169" s="2" t="s">
        <v>2625</v>
      </c>
      <c r="D2169" s="2" t="s">
        <v>2627</v>
      </c>
      <c r="E2169" s="2">
        <f t="shared" si="3"/>
        <v>0</v>
      </c>
    </row>
    <row r="2170">
      <c r="A2170" s="2" t="str">
        <f t="shared" si="1"/>
        <v>03</v>
      </c>
      <c r="B2170" s="2">
        <f t="shared" si="2"/>
        <v>0</v>
      </c>
      <c r="C2170" s="2" t="s">
        <v>2625</v>
      </c>
      <c r="D2170" s="2" t="s">
        <v>2628</v>
      </c>
      <c r="E2170" s="2">
        <f t="shared" si="3"/>
        <v>0</v>
      </c>
    </row>
    <row r="2171">
      <c r="A2171" s="2" t="str">
        <f t="shared" si="1"/>
        <v>04</v>
      </c>
      <c r="B2171" s="2">
        <f t="shared" si="2"/>
        <v>0</v>
      </c>
      <c r="C2171" s="2" t="s">
        <v>2625</v>
      </c>
      <c r="D2171" s="2" t="s">
        <v>2629</v>
      </c>
      <c r="E2171" s="2">
        <f t="shared" si="3"/>
        <v>0</v>
      </c>
    </row>
    <row r="2172">
      <c r="A2172" s="2" t="str">
        <f t="shared" si="1"/>
        <v>05</v>
      </c>
      <c r="B2172" s="2">
        <f t="shared" si="2"/>
        <v>0</v>
      </c>
      <c r="C2172" s="2" t="s">
        <v>2625</v>
      </c>
      <c r="D2172" s="2" t="s">
        <v>2630</v>
      </c>
      <c r="E2172" s="2">
        <f t="shared" si="3"/>
        <v>0</v>
      </c>
    </row>
    <row r="2173">
      <c r="A2173" s="2" t="str">
        <f t="shared" si="1"/>
        <v>06</v>
      </c>
      <c r="B2173" s="2">
        <f t="shared" si="2"/>
        <v>0</v>
      </c>
      <c r="C2173" s="2" t="s">
        <v>2625</v>
      </c>
      <c r="D2173" s="2" t="s">
        <v>2631</v>
      </c>
      <c r="E2173" s="2">
        <f t="shared" si="3"/>
        <v>0</v>
      </c>
    </row>
    <row r="2174">
      <c r="A2174" s="2" t="str">
        <f t="shared" si="1"/>
        <v>07</v>
      </c>
      <c r="B2174" s="2">
        <f t="shared" si="2"/>
        <v>0</v>
      </c>
      <c r="C2174" s="2" t="s">
        <v>2625</v>
      </c>
      <c r="D2174" s="2" t="s">
        <v>2632</v>
      </c>
      <c r="E2174" s="2">
        <f t="shared" si="3"/>
        <v>0</v>
      </c>
    </row>
    <row r="2175">
      <c r="A2175" s="2" t="str">
        <f t="shared" si="1"/>
        <v>08</v>
      </c>
      <c r="B2175" s="2">
        <f t="shared" si="2"/>
        <v>0</v>
      </c>
      <c r="C2175" s="2" t="s">
        <v>2625</v>
      </c>
      <c r="D2175" s="2" t="s">
        <v>2633</v>
      </c>
      <c r="E2175" s="2">
        <f t="shared" si="3"/>
        <v>0</v>
      </c>
    </row>
    <row r="2176">
      <c r="A2176" s="2" t="str">
        <f t="shared" si="1"/>
        <v>09</v>
      </c>
      <c r="B2176" s="2">
        <f t="shared" si="2"/>
        <v>0</v>
      </c>
      <c r="C2176" s="2" t="s">
        <v>2625</v>
      </c>
      <c r="D2176" s="2" t="s">
        <v>2634</v>
      </c>
      <c r="E2176" s="2">
        <f t="shared" si="3"/>
        <v>0</v>
      </c>
    </row>
    <row r="2177">
      <c r="A2177" s="2" t="str">
        <f t="shared" si="1"/>
        <v>10</v>
      </c>
      <c r="B2177" s="2">
        <f t="shared" si="2"/>
        <v>0</v>
      </c>
      <c r="C2177" s="2" t="s">
        <v>2625</v>
      </c>
      <c r="D2177" s="2" t="s">
        <v>2635</v>
      </c>
      <c r="E2177" s="2">
        <f t="shared" si="3"/>
        <v>0</v>
      </c>
    </row>
    <row r="2178">
      <c r="A2178" s="2" t="str">
        <f t="shared" si="1"/>
        <v>11</v>
      </c>
      <c r="B2178" s="2">
        <f t="shared" si="2"/>
        <v>0</v>
      </c>
      <c r="C2178" s="2" t="s">
        <v>2625</v>
      </c>
      <c r="D2178" s="2" t="s">
        <v>2636</v>
      </c>
      <c r="E2178" s="2">
        <f t="shared" si="3"/>
        <v>0</v>
      </c>
    </row>
    <row r="2179">
      <c r="A2179" s="2" t="str">
        <f t="shared" si="1"/>
        <v>12</v>
      </c>
      <c r="B2179" s="2">
        <f t="shared" si="2"/>
        <v>0</v>
      </c>
      <c r="C2179" s="2" t="s">
        <v>2625</v>
      </c>
      <c r="D2179" s="2" t="s">
        <v>2637</v>
      </c>
      <c r="E2179" s="2">
        <f t="shared" si="3"/>
        <v>0</v>
      </c>
    </row>
    <row r="2180">
      <c r="A2180" s="2" t="str">
        <f t="shared" si="1"/>
        <v>13</v>
      </c>
      <c r="B2180" s="2">
        <f t="shared" si="2"/>
        <v>0</v>
      </c>
      <c r="C2180" s="2" t="s">
        <v>2625</v>
      </c>
      <c r="D2180" s="2" t="s">
        <v>2638</v>
      </c>
      <c r="E2180" s="2">
        <f t="shared" si="3"/>
        <v>0</v>
      </c>
    </row>
    <row r="2181">
      <c r="A2181" s="2" t="str">
        <f t="shared" si="1"/>
        <v>100</v>
      </c>
      <c r="B2181" s="2">
        <f t="shared" si="2"/>
        <v>0</v>
      </c>
      <c r="C2181" s="2" t="s">
        <v>2625</v>
      </c>
      <c r="D2181" s="2" t="s">
        <v>2639</v>
      </c>
      <c r="E2181" s="2">
        <f t="shared" si="3"/>
        <v>0</v>
      </c>
    </row>
    <row r="2182">
      <c r="A2182" s="2" t="str">
        <f t="shared" si="1"/>
        <v>01</v>
      </c>
      <c r="B2182" s="2">
        <f t="shared" si="2"/>
        <v>0</v>
      </c>
      <c r="C2182" s="2" t="s">
        <v>2640</v>
      </c>
      <c r="D2182" s="2" t="s">
        <v>2641</v>
      </c>
      <c r="E2182" s="2">
        <f t="shared" si="3"/>
        <v>0</v>
      </c>
    </row>
    <row r="2183">
      <c r="A2183" s="2" t="str">
        <f t="shared" si="1"/>
        <v>02</v>
      </c>
      <c r="B2183" s="2">
        <f t="shared" si="2"/>
        <v>0</v>
      </c>
      <c r="C2183" s="2" t="s">
        <v>2640</v>
      </c>
      <c r="D2183" s="2" t="s">
        <v>2642</v>
      </c>
      <c r="E2183" s="2">
        <f t="shared" si="3"/>
        <v>0</v>
      </c>
    </row>
    <row r="2184">
      <c r="A2184" s="2" t="str">
        <f t="shared" si="1"/>
        <v>03</v>
      </c>
      <c r="B2184" s="2">
        <f t="shared" si="2"/>
        <v>0</v>
      </c>
      <c r="C2184" s="2" t="s">
        <v>2640</v>
      </c>
      <c r="D2184" s="2" t="s">
        <v>2643</v>
      </c>
      <c r="E2184" s="2">
        <f t="shared" si="3"/>
        <v>0</v>
      </c>
    </row>
    <row r="2185">
      <c r="A2185" s="2" t="str">
        <f t="shared" si="1"/>
        <v>04</v>
      </c>
      <c r="B2185" s="2">
        <f t="shared" si="2"/>
        <v>0</v>
      </c>
      <c r="C2185" s="2" t="s">
        <v>2640</v>
      </c>
      <c r="D2185" s="2" t="s">
        <v>2644</v>
      </c>
      <c r="E2185" s="2">
        <f t="shared" si="3"/>
        <v>0</v>
      </c>
    </row>
    <row r="2186">
      <c r="A2186" s="2" t="str">
        <f t="shared" si="1"/>
        <v>05</v>
      </c>
      <c r="B2186" s="2">
        <f t="shared" si="2"/>
        <v>0</v>
      </c>
      <c r="C2186" s="2" t="s">
        <v>2640</v>
      </c>
      <c r="D2186" s="2" t="s">
        <v>2645</v>
      </c>
      <c r="E2186" s="2">
        <f t="shared" si="3"/>
        <v>0</v>
      </c>
    </row>
    <row r="2187">
      <c r="A2187" s="2" t="str">
        <f t="shared" si="1"/>
        <v>06</v>
      </c>
      <c r="B2187" s="2">
        <f t="shared" si="2"/>
        <v>0</v>
      </c>
      <c r="C2187" s="2" t="s">
        <v>2640</v>
      </c>
      <c r="D2187" s="2" t="s">
        <v>2646</v>
      </c>
      <c r="E2187" s="2">
        <f t="shared" si="3"/>
        <v>0</v>
      </c>
    </row>
    <row r="2188">
      <c r="A2188" s="2" t="str">
        <f t="shared" si="1"/>
        <v>07</v>
      </c>
      <c r="B2188" s="2">
        <f t="shared" si="2"/>
        <v>0</v>
      </c>
      <c r="C2188" s="2" t="s">
        <v>2640</v>
      </c>
      <c r="D2188" s="2" t="s">
        <v>2647</v>
      </c>
      <c r="E2188" s="2">
        <f t="shared" si="3"/>
        <v>0</v>
      </c>
    </row>
    <row r="2189">
      <c r="A2189" s="2" t="str">
        <f t="shared" si="1"/>
        <v>08</v>
      </c>
      <c r="B2189" s="2">
        <f t="shared" si="2"/>
        <v>0</v>
      </c>
      <c r="C2189" s="2" t="s">
        <v>2640</v>
      </c>
      <c r="D2189" s="2" t="s">
        <v>2648</v>
      </c>
      <c r="E2189" s="2">
        <f t="shared" si="3"/>
        <v>0</v>
      </c>
    </row>
    <row r="2190">
      <c r="A2190" s="2" t="str">
        <f t="shared" si="1"/>
        <v>09</v>
      </c>
      <c r="B2190" s="2">
        <f t="shared" si="2"/>
        <v>0</v>
      </c>
      <c r="C2190" s="2" t="s">
        <v>2640</v>
      </c>
      <c r="D2190" s="2" t="s">
        <v>2649</v>
      </c>
      <c r="E2190" s="2">
        <f t="shared" si="3"/>
        <v>0</v>
      </c>
    </row>
    <row r="2191">
      <c r="A2191" s="2" t="str">
        <f t="shared" si="1"/>
        <v>10</v>
      </c>
      <c r="B2191" s="2">
        <f t="shared" si="2"/>
        <v>0</v>
      </c>
      <c r="C2191" s="2" t="s">
        <v>2640</v>
      </c>
      <c r="D2191" s="2" t="s">
        <v>2650</v>
      </c>
      <c r="E2191" s="2">
        <f t="shared" si="3"/>
        <v>0</v>
      </c>
    </row>
    <row r="2192">
      <c r="A2192" s="2" t="str">
        <f t="shared" si="1"/>
        <v>11</v>
      </c>
      <c r="B2192" s="2">
        <f t="shared" si="2"/>
        <v>0</v>
      </c>
      <c r="C2192" s="2" t="s">
        <v>2640</v>
      </c>
      <c r="D2192" s="2" t="s">
        <v>2651</v>
      </c>
      <c r="E2192" s="2">
        <f t="shared" si="3"/>
        <v>0</v>
      </c>
    </row>
    <row r="2193">
      <c r="A2193" s="2" t="str">
        <f t="shared" si="1"/>
        <v>12</v>
      </c>
      <c r="B2193" s="2">
        <f t="shared" si="2"/>
        <v>0</v>
      </c>
      <c r="C2193" s="2" t="s">
        <v>2640</v>
      </c>
      <c r="D2193" s="2" t="s">
        <v>2652</v>
      </c>
      <c r="E2193" s="2">
        <f t="shared" si="3"/>
        <v>0</v>
      </c>
    </row>
    <row r="2194">
      <c r="A2194" s="2" t="str">
        <f t="shared" si="1"/>
        <v>13</v>
      </c>
      <c r="B2194" s="2">
        <f t="shared" si="2"/>
        <v>0</v>
      </c>
      <c r="C2194" s="2" t="s">
        <v>2640</v>
      </c>
      <c r="D2194" s="2" t="s">
        <v>2653</v>
      </c>
      <c r="E2194" s="2">
        <f t="shared" si="3"/>
        <v>0</v>
      </c>
    </row>
    <row r="2195">
      <c r="A2195" s="2" t="str">
        <f t="shared" si="1"/>
        <v>100</v>
      </c>
      <c r="B2195" s="2">
        <f t="shared" si="2"/>
        <v>0</v>
      </c>
      <c r="C2195" s="2" t="s">
        <v>2640</v>
      </c>
      <c r="D2195" s="2" t="s">
        <v>2654</v>
      </c>
      <c r="E2195" s="2">
        <f t="shared" si="3"/>
        <v>0</v>
      </c>
    </row>
  </sheetData>
  <autoFilter ref="$A$7:$J$2195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1.56"/>
    <col customWidth="1" min="2" max="14" width="7.44"/>
    <col customWidth="1" min="15" max="15" width="6.0"/>
    <col customWidth="1" min="16" max="16" width="5.78"/>
    <col customWidth="1" min="17" max="17" width="7.44"/>
    <col customWidth="1" min="18" max="18" width="5.22"/>
    <col customWidth="1" hidden="1" min="19" max="19" width="9.44"/>
    <col customWidth="1" hidden="1" min="20" max="22" width="12.33"/>
    <col customWidth="1" min="23" max="26" width="12.33"/>
  </cols>
  <sheetData>
    <row r="1" ht="23.25" customHeight="1">
      <c r="A1" s="341" t="s">
        <v>2655</v>
      </c>
      <c r="B1" s="342"/>
      <c r="C1" s="20"/>
      <c r="D1" s="343"/>
      <c r="E1" s="343"/>
      <c r="F1" s="343"/>
      <c r="G1" s="343"/>
      <c r="H1" s="343"/>
      <c r="I1" s="344"/>
      <c r="J1" s="344"/>
      <c r="K1" s="344"/>
      <c r="L1" s="344"/>
      <c r="M1" s="345" t="s">
        <v>36</v>
      </c>
      <c r="N1" s="346">
        <f>'SIMPL PLYWOOD'!AE3</f>
        <v>0</v>
      </c>
      <c r="O1" s="20"/>
      <c r="P1" s="20"/>
      <c r="Q1" s="343"/>
      <c r="R1" s="343"/>
      <c r="S1" s="20"/>
      <c r="T1" s="20"/>
      <c r="U1" s="20"/>
      <c r="V1" s="347"/>
      <c r="W1" s="20"/>
      <c r="X1" s="20"/>
      <c r="Y1" s="20"/>
      <c r="Z1" s="20"/>
    </row>
    <row r="2" ht="23.25" customHeight="1">
      <c r="A2" s="348" t="s">
        <v>2656</v>
      </c>
      <c r="B2" s="348"/>
      <c r="C2" s="20"/>
      <c r="D2" s="20"/>
      <c r="E2" s="20"/>
      <c r="F2" s="349"/>
      <c r="G2" s="350">
        <v>0.0</v>
      </c>
      <c r="H2" s="350"/>
      <c r="I2" s="20"/>
      <c r="J2" s="20"/>
      <c r="K2" s="351" t="s">
        <v>2657</v>
      </c>
      <c r="L2" s="20"/>
      <c r="M2" s="343"/>
      <c r="N2" s="343"/>
      <c r="O2" s="20"/>
      <c r="P2" s="20"/>
      <c r="Q2" s="343"/>
      <c r="R2" s="343"/>
      <c r="S2" s="20"/>
      <c r="T2" s="20"/>
      <c r="U2" s="20"/>
      <c r="V2" s="347"/>
      <c r="W2" s="20"/>
      <c r="X2" s="20"/>
      <c r="Y2" s="20"/>
      <c r="Z2" s="20"/>
    </row>
    <row r="3" ht="45.75" customHeight="1">
      <c r="A3" s="352"/>
      <c r="B3" s="50"/>
      <c r="C3" s="50"/>
      <c r="D3" s="50"/>
      <c r="E3" s="50"/>
      <c r="F3" s="50"/>
      <c r="G3" s="50"/>
      <c r="H3" s="50"/>
      <c r="I3" s="51"/>
      <c r="J3" s="353"/>
      <c r="K3" s="354"/>
      <c r="L3" s="50"/>
      <c r="M3" s="51"/>
      <c r="N3" s="351"/>
      <c r="O3" s="351"/>
      <c r="P3" s="351"/>
      <c r="Q3" s="351"/>
      <c r="R3" s="355"/>
      <c r="S3" s="20"/>
      <c r="T3" s="20"/>
      <c r="U3" s="20"/>
      <c r="V3" s="347"/>
      <c r="W3" s="351"/>
      <c r="X3" s="351"/>
      <c r="Y3" s="351"/>
      <c r="Z3" s="351"/>
    </row>
    <row r="4" ht="21.0" customHeight="1">
      <c r="A4" s="20"/>
      <c r="B4" s="343"/>
      <c r="C4" s="343"/>
      <c r="D4" s="343"/>
      <c r="E4" s="343"/>
      <c r="F4" s="343"/>
      <c r="G4" s="343"/>
      <c r="H4" s="356"/>
      <c r="I4" s="356"/>
      <c r="J4" s="357"/>
      <c r="K4" s="358"/>
      <c r="L4" s="343"/>
      <c r="M4" s="343"/>
      <c r="N4" s="343"/>
      <c r="O4" s="343">
        <f>SUM(O6:O163)</f>
        <v>0</v>
      </c>
      <c r="P4" s="343">
        <f>SUM(P6:P166)</f>
        <v>0</v>
      </c>
      <c r="Q4" s="343">
        <f>SUM(Q6:Q167)</f>
        <v>0</v>
      </c>
      <c r="R4" s="359"/>
      <c r="S4" s="20"/>
      <c r="T4" s="20"/>
      <c r="U4" s="20"/>
      <c r="V4" s="347"/>
      <c r="W4" s="20"/>
      <c r="X4" s="20"/>
      <c r="Y4" s="20"/>
      <c r="Z4" s="20"/>
    </row>
    <row r="5" ht="23.25" customHeight="1">
      <c r="A5" s="360" t="s">
        <v>2658</v>
      </c>
      <c r="B5" s="361" t="s">
        <v>43</v>
      </c>
      <c r="C5" s="362" t="s">
        <v>44</v>
      </c>
      <c r="D5" s="362" t="s">
        <v>45</v>
      </c>
      <c r="E5" s="362" t="s">
        <v>46</v>
      </c>
      <c r="F5" s="362" t="s">
        <v>47</v>
      </c>
      <c r="G5" s="362" t="s">
        <v>48</v>
      </c>
      <c r="H5" s="362" t="s">
        <v>49</v>
      </c>
      <c r="I5" s="363" t="s">
        <v>50</v>
      </c>
      <c r="J5" s="362" t="s">
        <v>51</v>
      </c>
      <c r="K5" s="362" t="s">
        <v>52</v>
      </c>
      <c r="L5" s="362" t="s">
        <v>53</v>
      </c>
      <c r="M5" s="362" t="s">
        <v>54</v>
      </c>
      <c r="N5" s="363" t="s">
        <v>55</v>
      </c>
      <c r="O5" s="364" t="s">
        <v>2659</v>
      </c>
      <c r="P5" s="364" t="s">
        <v>2660</v>
      </c>
      <c r="Q5" s="364" t="s">
        <v>2661</v>
      </c>
      <c r="R5" s="343"/>
      <c r="S5" s="20"/>
      <c r="T5" s="20" t="s">
        <v>2662</v>
      </c>
      <c r="U5" s="20" t="s">
        <v>2663</v>
      </c>
      <c r="V5" s="347" t="s">
        <v>2664</v>
      </c>
      <c r="W5" s="20"/>
      <c r="X5" s="20"/>
      <c r="Y5" s="20"/>
      <c r="Z5" s="20"/>
    </row>
    <row r="6" ht="23.25" customHeight="1">
      <c r="A6" s="365" t="str">
        <f>'SIMPL PLYWOOD'!D18</f>
        <v>SIMPL-1A</v>
      </c>
      <c r="B6" s="366" t="str">
        <f>IF('SIMPL PLYWOOD'!AE18=0,"",'SIMPL PLYWOOD'!AE18)</f>
        <v/>
      </c>
      <c r="C6" s="367" t="str">
        <f>IF('SIMPL PLYWOOD'!AF18=0,"",'SIMPL PLYWOOD'!AF18)</f>
        <v/>
      </c>
      <c r="D6" s="367" t="str">
        <f>IF('SIMPL PLYWOOD'!AG18=0,"",'SIMPL PLYWOOD'!AG18)</f>
        <v/>
      </c>
      <c r="E6" s="367" t="str">
        <f>IF('SIMPL PLYWOOD'!AH18=0,"",'SIMPL PLYWOOD'!AH18)</f>
        <v/>
      </c>
      <c r="F6" s="367" t="str">
        <f>IF('SIMPL PLYWOOD'!AI18=0,"",'SIMPL PLYWOOD'!AI18)</f>
        <v/>
      </c>
      <c r="G6" s="367" t="str">
        <f>IF('SIMPL PLYWOOD'!AJ18=0,"",'SIMPL PLYWOOD'!AJ18)</f>
        <v/>
      </c>
      <c r="H6" s="367" t="str">
        <f>IF('SIMPL PLYWOOD'!AK18=0,"",'SIMPL PLYWOOD'!AK18)</f>
        <v/>
      </c>
      <c r="I6" s="367" t="str">
        <f>IF('SIMPL PLYWOOD'!AL18=0,"",'SIMPL PLYWOOD'!AL18)</f>
        <v/>
      </c>
      <c r="J6" s="367" t="str">
        <f>IF('SIMPL PLYWOOD'!AM18=0,"",'SIMPL PLYWOOD'!AM18)</f>
        <v/>
      </c>
      <c r="K6" s="367" t="str">
        <f>IF('SIMPL PLYWOOD'!AN18=0,"",'SIMPL PLYWOOD'!AN18)</f>
        <v/>
      </c>
      <c r="L6" s="367" t="str">
        <f>IF('SIMPL PLYWOOD'!AO18=0,"",'SIMPL PLYWOOD'!AO18)</f>
        <v/>
      </c>
      <c r="M6" s="367" t="str">
        <f>IF('SIMPL PLYWOOD'!AP18=0,"",'SIMPL PLYWOOD'!AP18)</f>
        <v/>
      </c>
      <c r="N6" s="367" t="str">
        <f>IF('SIMPL PLYWOOD'!AQ18=0,"",'SIMPL PLYWOOD'!AQ18)</f>
        <v/>
      </c>
      <c r="O6" s="368">
        <f t="shared" ref="O6:O15" si="1">SUM(A6:N6)</f>
        <v>0</v>
      </c>
      <c r="P6" s="369">
        <f>O6*'SIMPL PLYWOOD'!X18</f>
        <v>0</v>
      </c>
      <c r="Q6" s="369">
        <f>O6*'SIMPL PLYWOOD'!T18</f>
        <v>0</v>
      </c>
      <c r="R6" s="343"/>
      <c r="S6" s="20"/>
      <c r="T6" s="20"/>
      <c r="U6" s="20" t="str">
        <f t="shared" ref="U6:U14" si="2">IF(T6=1,REPT(""""&amp;A6&amp;".dwg""",O6),"")</f>
        <v/>
      </c>
      <c r="V6" s="347"/>
      <c r="W6" s="20"/>
      <c r="X6" s="20"/>
      <c r="Y6" s="20"/>
      <c r="Z6" s="20"/>
    </row>
    <row r="7" ht="23.25" customHeight="1">
      <c r="A7" s="365" t="str">
        <f>'SIMPL PLYWOOD'!D19</f>
        <v>SIMPL-1B</v>
      </c>
      <c r="B7" s="366" t="str">
        <f>IF('SIMPL PLYWOOD'!AE19=0,"",'SIMPL PLYWOOD'!AE19)</f>
        <v/>
      </c>
      <c r="C7" s="367" t="str">
        <f>IF('SIMPL PLYWOOD'!AF19=0,"",'SIMPL PLYWOOD'!AF19)</f>
        <v/>
      </c>
      <c r="D7" s="367" t="str">
        <f>IF('SIMPL PLYWOOD'!AG19=0,"",'SIMPL PLYWOOD'!AG19)</f>
        <v/>
      </c>
      <c r="E7" s="367" t="str">
        <f>IF('SIMPL PLYWOOD'!AH19=0,"",'SIMPL PLYWOOD'!AH19)</f>
        <v/>
      </c>
      <c r="F7" s="367" t="str">
        <f>IF('SIMPL PLYWOOD'!AI19=0,"",'SIMPL PLYWOOD'!AI19)</f>
        <v/>
      </c>
      <c r="G7" s="367" t="str">
        <f>IF('SIMPL PLYWOOD'!AJ19=0,"",'SIMPL PLYWOOD'!AJ19)</f>
        <v/>
      </c>
      <c r="H7" s="367" t="str">
        <f>IF('SIMPL PLYWOOD'!AK19=0,"",'SIMPL PLYWOOD'!AK19)</f>
        <v/>
      </c>
      <c r="I7" s="367" t="str">
        <f>IF('SIMPL PLYWOOD'!AL19=0,"",'SIMPL PLYWOOD'!AL19)</f>
        <v/>
      </c>
      <c r="J7" s="367" t="str">
        <f>IF('SIMPL PLYWOOD'!AM19=0,"",'SIMPL PLYWOOD'!AM19)</f>
        <v/>
      </c>
      <c r="K7" s="367" t="str">
        <f>IF('SIMPL PLYWOOD'!AN19=0,"",'SIMPL PLYWOOD'!AN19)</f>
        <v/>
      </c>
      <c r="L7" s="367" t="str">
        <f>IF('SIMPL PLYWOOD'!AO19=0,"",'SIMPL PLYWOOD'!AO19)</f>
        <v/>
      </c>
      <c r="M7" s="367" t="str">
        <f>IF('SIMPL PLYWOOD'!AP19=0,"",'SIMPL PLYWOOD'!AP19)</f>
        <v/>
      </c>
      <c r="N7" s="367" t="str">
        <f>IF('SIMPL PLYWOOD'!AQ19=0,"",'SIMPL PLYWOOD'!AQ19)</f>
        <v/>
      </c>
      <c r="O7" s="368">
        <f t="shared" si="1"/>
        <v>0</v>
      </c>
      <c r="P7" s="369">
        <f>O7*'SIMPL PLYWOOD'!X19</f>
        <v>0</v>
      </c>
      <c r="Q7" s="369">
        <f>O7*'SIMPL PLYWOOD'!T19</f>
        <v>0</v>
      </c>
      <c r="R7" s="343"/>
      <c r="S7" s="20"/>
      <c r="T7" s="20">
        <v>1.0</v>
      </c>
      <c r="U7" s="20" t="str">
        <f t="shared" si="2"/>
        <v/>
      </c>
      <c r="V7" s="347"/>
      <c r="W7" s="20"/>
      <c r="X7" s="20"/>
      <c r="Y7" s="20"/>
      <c r="Z7" s="20"/>
    </row>
    <row r="8" ht="23.25" customHeight="1">
      <c r="A8" s="365" t="str">
        <f>'SIMPL PLYWOOD'!D20</f>
        <v>SIMPL-1C</v>
      </c>
      <c r="B8" s="366" t="str">
        <f>IF('SIMPL PLYWOOD'!AE20=0,"",'SIMPL PLYWOOD'!AE20)</f>
        <v/>
      </c>
      <c r="C8" s="367" t="str">
        <f>IF('SIMPL PLYWOOD'!AF20=0,"",'SIMPL PLYWOOD'!AF20)</f>
        <v/>
      </c>
      <c r="D8" s="367" t="str">
        <f>IF('SIMPL PLYWOOD'!AG20=0,"",'SIMPL PLYWOOD'!AG20)</f>
        <v/>
      </c>
      <c r="E8" s="367" t="str">
        <f>IF('SIMPL PLYWOOD'!AH20=0,"",'SIMPL PLYWOOD'!AH20)</f>
        <v/>
      </c>
      <c r="F8" s="367" t="str">
        <f>IF('SIMPL PLYWOOD'!AI20=0,"",'SIMPL PLYWOOD'!AI20)</f>
        <v/>
      </c>
      <c r="G8" s="367" t="str">
        <f>IF('SIMPL PLYWOOD'!AJ20=0,"",'SIMPL PLYWOOD'!AJ20)</f>
        <v/>
      </c>
      <c r="H8" s="367" t="str">
        <f>IF('SIMPL PLYWOOD'!AK20=0,"",'SIMPL PLYWOOD'!AK20)</f>
        <v/>
      </c>
      <c r="I8" s="367" t="str">
        <f>IF('SIMPL PLYWOOD'!AL20=0,"",'SIMPL PLYWOOD'!AL20)</f>
        <v/>
      </c>
      <c r="J8" s="367" t="str">
        <f>IF('SIMPL PLYWOOD'!AM20=0,"",'SIMPL PLYWOOD'!AM20)</f>
        <v/>
      </c>
      <c r="K8" s="367" t="str">
        <f>IF('SIMPL PLYWOOD'!AN20=0,"",'SIMPL PLYWOOD'!AN20)</f>
        <v/>
      </c>
      <c r="L8" s="367" t="str">
        <f>IF('SIMPL PLYWOOD'!AO20=0,"",'SIMPL PLYWOOD'!AO20)</f>
        <v/>
      </c>
      <c r="M8" s="367" t="str">
        <f>IF('SIMPL PLYWOOD'!AP20=0,"",'SIMPL PLYWOOD'!AP20)</f>
        <v/>
      </c>
      <c r="N8" s="367" t="str">
        <f>IF('SIMPL PLYWOOD'!AQ20=0,"",'SIMPL PLYWOOD'!AQ20)</f>
        <v/>
      </c>
      <c r="O8" s="368">
        <f t="shared" si="1"/>
        <v>0</v>
      </c>
      <c r="P8" s="369">
        <f>O8*'SIMPL PLYWOOD'!X20</f>
        <v>0</v>
      </c>
      <c r="Q8" s="369">
        <f>O8*'SIMPL PLYWOOD'!T20</f>
        <v>0</v>
      </c>
      <c r="R8" s="343"/>
      <c r="S8" s="20"/>
      <c r="T8" s="20">
        <v>1.0</v>
      </c>
      <c r="U8" s="20" t="str">
        <f t="shared" si="2"/>
        <v/>
      </c>
      <c r="V8" s="347" t="str">
        <f>U8</f>
        <v/>
      </c>
      <c r="W8" s="20"/>
      <c r="X8" s="20"/>
      <c r="Y8" s="20"/>
      <c r="Z8" s="20"/>
    </row>
    <row r="9" ht="23.25" customHeight="1">
      <c r="A9" s="365" t="str">
        <f>'SIMPL PLYWOOD'!D21</f>
        <v>SIMPL-1D</v>
      </c>
      <c r="B9" s="366" t="str">
        <f>IF('SIMPL PLYWOOD'!AE21=0,"",'SIMPL PLYWOOD'!AE21)</f>
        <v/>
      </c>
      <c r="C9" s="367" t="str">
        <f>IF('SIMPL PLYWOOD'!AF21=0,"",'SIMPL PLYWOOD'!AF21)</f>
        <v/>
      </c>
      <c r="D9" s="367" t="str">
        <f>IF('SIMPL PLYWOOD'!AG21=0,"",'SIMPL PLYWOOD'!AG21)</f>
        <v/>
      </c>
      <c r="E9" s="367" t="str">
        <f>IF('SIMPL PLYWOOD'!AH21=0,"",'SIMPL PLYWOOD'!AH21)</f>
        <v/>
      </c>
      <c r="F9" s="367" t="str">
        <f>IF('SIMPL PLYWOOD'!AI21=0,"",'SIMPL PLYWOOD'!AI21)</f>
        <v/>
      </c>
      <c r="G9" s="367" t="str">
        <f>IF('SIMPL PLYWOOD'!AJ21=0,"",'SIMPL PLYWOOD'!AJ21)</f>
        <v/>
      </c>
      <c r="H9" s="367" t="str">
        <f>IF('SIMPL PLYWOOD'!AK21=0,"",'SIMPL PLYWOOD'!AK21)</f>
        <v/>
      </c>
      <c r="I9" s="367" t="str">
        <f>IF('SIMPL PLYWOOD'!AL21=0,"",'SIMPL PLYWOOD'!AL21)</f>
        <v/>
      </c>
      <c r="J9" s="367" t="str">
        <f>IF('SIMPL PLYWOOD'!AM21=0,"",'SIMPL PLYWOOD'!AM21)</f>
        <v/>
      </c>
      <c r="K9" s="367" t="str">
        <f>IF('SIMPL PLYWOOD'!AN21=0,"",'SIMPL PLYWOOD'!AN21)</f>
        <v/>
      </c>
      <c r="L9" s="367" t="str">
        <f>IF('SIMPL PLYWOOD'!AO21=0,"",'SIMPL PLYWOOD'!AO21)</f>
        <v/>
      </c>
      <c r="M9" s="367" t="str">
        <f>IF('SIMPL PLYWOOD'!AP21=0,"",'SIMPL PLYWOOD'!AP21)</f>
        <v/>
      </c>
      <c r="N9" s="367" t="str">
        <f>IF('SIMPL PLYWOOD'!AQ21=0,"",'SIMPL PLYWOOD'!AQ21)</f>
        <v/>
      </c>
      <c r="O9" s="368">
        <f t="shared" si="1"/>
        <v>0</v>
      </c>
      <c r="P9" s="369">
        <f>O9*'SIMPL PLYWOOD'!X21</f>
        <v>0</v>
      </c>
      <c r="Q9" s="369">
        <f>O9*'SIMPL PLYWOOD'!T21</f>
        <v>0</v>
      </c>
      <c r="R9" s="343"/>
      <c r="S9" s="20"/>
      <c r="T9" s="20">
        <v>1.0</v>
      </c>
      <c r="U9" s="20" t="str">
        <f t="shared" si="2"/>
        <v/>
      </c>
      <c r="V9" s="347" t="str">
        <f t="shared" ref="V9:V14" si="3">CONCATENATE(V8,U9)</f>
        <v/>
      </c>
      <c r="W9" s="20"/>
      <c r="X9" s="20"/>
      <c r="Y9" s="20"/>
      <c r="Z9" s="20"/>
    </row>
    <row r="10" ht="23.25" customHeight="1">
      <c r="A10" s="365" t="str">
        <f>'SIMPL PLYWOOD'!D22</f>
        <v>SIMPL-1E</v>
      </c>
      <c r="B10" s="366" t="str">
        <f>IF('SIMPL PLYWOOD'!AE22=0,"",'SIMPL PLYWOOD'!AE22)</f>
        <v/>
      </c>
      <c r="C10" s="367" t="str">
        <f>IF('SIMPL PLYWOOD'!AF22=0,"",'SIMPL PLYWOOD'!AF22)</f>
        <v/>
      </c>
      <c r="D10" s="367" t="str">
        <f>IF('SIMPL PLYWOOD'!AG22=0,"",'SIMPL PLYWOOD'!AG22)</f>
        <v/>
      </c>
      <c r="E10" s="367" t="str">
        <f>IF('SIMPL PLYWOOD'!AH22=0,"",'SIMPL PLYWOOD'!AH22)</f>
        <v/>
      </c>
      <c r="F10" s="367" t="str">
        <f>IF('SIMPL PLYWOOD'!AI22=0,"",'SIMPL PLYWOOD'!AI22)</f>
        <v/>
      </c>
      <c r="G10" s="367" t="str">
        <f>IF('SIMPL PLYWOOD'!AJ22=0,"",'SIMPL PLYWOOD'!AJ22)</f>
        <v/>
      </c>
      <c r="H10" s="367" t="str">
        <f>IF('SIMPL PLYWOOD'!AK22=0,"",'SIMPL PLYWOOD'!AK22)</f>
        <v/>
      </c>
      <c r="I10" s="367" t="str">
        <f>IF('SIMPL PLYWOOD'!AL22=0,"",'SIMPL PLYWOOD'!AL22)</f>
        <v/>
      </c>
      <c r="J10" s="367" t="str">
        <f>IF('SIMPL PLYWOOD'!AM22=0,"",'SIMPL PLYWOOD'!AM22)</f>
        <v/>
      </c>
      <c r="K10" s="367" t="str">
        <f>IF('SIMPL PLYWOOD'!AN22=0,"",'SIMPL PLYWOOD'!AN22)</f>
        <v/>
      </c>
      <c r="L10" s="367" t="str">
        <f>IF('SIMPL PLYWOOD'!AO22=0,"",'SIMPL PLYWOOD'!AO22)</f>
        <v/>
      </c>
      <c r="M10" s="367" t="str">
        <f>IF('SIMPL PLYWOOD'!AP22=0,"",'SIMPL PLYWOOD'!AP22)</f>
        <v/>
      </c>
      <c r="N10" s="367" t="str">
        <f>IF('SIMPL PLYWOOD'!AQ22=0,"",'SIMPL PLYWOOD'!AQ22)</f>
        <v/>
      </c>
      <c r="O10" s="368">
        <f t="shared" si="1"/>
        <v>0</v>
      </c>
      <c r="P10" s="369">
        <f>O10*'SIMPL PLYWOOD'!X22</f>
        <v>0</v>
      </c>
      <c r="Q10" s="369">
        <f>O10*'SIMPL PLYWOOD'!T22</f>
        <v>0</v>
      </c>
      <c r="R10" s="343"/>
      <c r="S10" s="20"/>
      <c r="T10" s="20">
        <v>1.0</v>
      </c>
      <c r="U10" s="20" t="str">
        <f t="shared" si="2"/>
        <v/>
      </c>
      <c r="V10" s="347" t="str">
        <f t="shared" si="3"/>
        <v/>
      </c>
      <c r="W10" s="20"/>
      <c r="X10" s="20"/>
      <c r="Y10" s="20"/>
      <c r="Z10" s="20"/>
    </row>
    <row r="11" ht="23.25" customHeight="1">
      <c r="A11" s="365" t="str">
        <f>'SIMPL PLYWOOD'!D23</f>
        <v>SIMPL-1F</v>
      </c>
      <c r="B11" s="366" t="str">
        <f>IF('SIMPL PLYWOOD'!AE23=0,"",'SIMPL PLYWOOD'!AE23)</f>
        <v/>
      </c>
      <c r="C11" s="367" t="str">
        <f>IF('SIMPL PLYWOOD'!AF23=0,"",'SIMPL PLYWOOD'!AF23)</f>
        <v/>
      </c>
      <c r="D11" s="367" t="str">
        <f>IF('SIMPL PLYWOOD'!AG23=0,"",'SIMPL PLYWOOD'!AG23)</f>
        <v/>
      </c>
      <c r="E11" s="367" t="str">
        <f>IF('SIMPL PLYWOOD'!AH23=0,"",'SIMPL PLYWOOD'!AH23)</f>
        <v/>
      </c>
      <c r="F11" s="367" t="str">
        <f>IF('SIMPL PLYWOOD'!AI23=0,"",'SIMPL PLYWOOD'!AI23)</f>
        <v/>
      </c>
      <c r="G11" s="367" t="str">
        <f>IF('SIMPL PLYWOOD'!AJ23=0,"",'SIMPL PLYWOOD'!AJ23)</f>
        <v/>
      </c>
      <c r="H11" s="367" t="str">
        <f>IF('SIMPL PLYWOOD'!AK23=0,"",'SIMPL PLYWOOD'!AK23)</f>
        <v/>
      </c>
      <c r="I11" s="367" t="str">
        <f>IF('SIMPL PLYWOOD'!AL23=0,"",'SIMPL PLYWOOD'!AL23)</f>
        <v/>
      </c>
      <c r="J11" s="367" t="str">
        <f>IF('SIMPL PLYWOOD'!AM23=0,"",'SIMPL PLYWOOD'!AM23)</f>
        <v/>
      </c>
      <c r="K11" s="367" t="str">
        <f>IF('SIMPL PLYWOOD'!AN23=0,"",'SIMPL PLYWOOD'!AN23)</f>
        <v/>
      </c>
      <c r="L11" s="367" t="str">
        <f>IF('SIMPL PLYWOOD'!AO23=0,"",'SIMPL PLYWOOD'!AO23)</f>
        <v/>
      </c>
      <c r="M11" s="367" t="str">
        <f>IF('SIMPL PLYWOOD'!AP23=0,"",'SIMPL PLYWOOD'!AP23)</f>
        <v/>
      </c>
      <c r="N11" s="367" t="str">
        <f>IF('SIMPL PLYWOOD'!AQ23=0,"",'SIMPL PLYWOOD'!AQ23)</f>
        <v/>
      </c>
      <c r="O11" s="368">
        <f t="shared" si="1"/>
        <v>0</v>
      </c>
      <c r="P11" s="369">
        <f>O11*'SIMPL PLYWOOD'!X23</f>
        <v>0</v>
      </c>
      <c r="Q11" s="369">
        <f>O11*'SIMPL PLYWOOD'!T23</f>
        <v>0</v>
      </c>
      <c r="R11" s="343"/>
      <c r="S11" s="20"/>
      <c r="T11" s="20">
        <v>1.0</v>
      </c>
      <c r="U11" s="20" t="str">
        <f t="shared" si="2"/>
        <v/>
      </c>
      <c r="V11" s="347" t="str">
        <f t="shared" si="3"/>
        <v/>
      </c>
      <c r="W11" s="20"/>
      <c r="X11" s="20"/>
      <c r="Y11" s="20"/>
      <c r="Z11" s="20"/>
    </row>
    <row r="12" ht="23.25" customHeight="1">
      <c r="A12" s="365" t="str">
        <f>'SIMPL PLYWOOD'!D24</f>
        <v>SIMPL-1G</v>
      </c>
      <c r="B12" s="366" t="str">
        <f>IF('SIMPL PLYWOOD'!AE24=0,"",'SIMPL PLYWOOD'!AE24)</f>
        <v/>
      </c>
      <c r="C12" s="367" t="str">
        <f>IF('SIMPL PLYWOOD'!AF24=0,"",'SIMPL PLYWOOD'!AF24)</f>
        <v/>
      </c>
      <c r="D12" s="367" t="str">
        <f>IF('SIMPL PLYWOOD'!AG24=0,"",'SIMPL PLYWOOD'!AG24)</f>
        <v/>
      </c>
      <c r="E12" s="367" t="str">
        <f>IF('SIMPL PLYWOOD'!AH24=0,"",'SIMPL PLYWOOD'!AH24)</f>
        <v/>
      </c>
      <c r="F12" s="367" t="str">
        <f>IF('SIMPL PLYWOOD'!AI24=0,"",'SIMPL PLYWOOD'!AI24)</f>
        <v/>
      </c>
      <c r="G12" s="367" t="str">
        <f>IF('SIMPL PLYWOOD'!AJ24=0,"",'SIMPL PLYWOOD'!AJ24)</f>
        <v/>
      </c>
      <c r="H12" s="367" t="str">
        <f>IF('SIMPL PLYWOOD'!AK24=0,"",'SIMPL PLYWOOD'!AK24)</f>
        <v/>
      </c>
      <c r="I12" s="367" t="str">
        <f>IF('SIMPL PLYWOOD'!AL24=0,"",'SIMPL PLYWOOD'!AL24)</f>
        <v/>
      </c>
      <c r="J12" s="367" t="str">
        <f>IF('SIMPL PLYWOOD'!AM24=0,"",'SIMPL PLYWOOD'!AM24)</f>
        <v/>
      </c>
      <c r="K12" s="367" t="str">
        <f>IF('SIMPL PLYWOOD'!AN24=0,"",'SIMPL PLYWOOD'!AN24)</f>
        <v/>
      </c>
      <c r="L12" s="367" t="str">
        <f>IF('SIMPL PLYWOOD'!AO24=0,"",'SIMPL PLYWOOD'!AO24)</f>
        <v/>
      </c>
      <c r="M12" s="367" t="str">
        <f>IF('SIMPL PLYWOOD'!AP24=0,"",'SIMPL PLYWOOD'!AP24)</f>
        <v/>
      </c>
      <c r="N12" s="367" t="str">
        <f>IF('SIMPL PLYWOOD'!AQ24=0,"",'SIMPL PLYWOOD'!AQ24)</f>
        <v/>
      </c>
      <c r="O12" s="368">
        <f t="shared" si="1"/>
        <v>0</v>
      </c>
      <c r="P12" s="369">
        <f>O12*'SIMPL PLYWOOD'!X24</f>
        <v>0</v>
      </c>
      <c r="Q12" s="369">
        <f>O12*'SIMPL PLYWOOD'!T24</f>
        <v>0</v>
      </c>
      <c r="R12" s="343"/>
      <c r="S12" s="20"/>
      <c r="T12" s="20">
        <v>1.0</v>
      </c>
      <c r="U12" s="20" t="str">
        <f t="shared" si="2"/>
        <v/>
      </c>
      <c r="V12" s="347" t="str">
        <f t="shared" si="3"/>
        <v/>
      </c>
      <c r="W12" s="20"/>
      <c r="X12" s="20"/>
      <c r="Y12" s="20"/>
      <c r="Z12" s="20"/>
    </row>
    <row r="13" ht="23.25" customHeight="1">
      <c r="A13" s="365" t="str">
        <f>'SIMPL PLYWOOD'!D25</f>
        <v>SIMPL-1H</v>
      </c>
      <c r="B13" s="366" t="str">
        <f>IF('SIMPL PLYWOOD'!AE25=0,"",'SIMPL PLYWOOD'!AE25)</f>
        <v/>
      </c>
      <c r="C13" s="367" t="str">
        <f>IF('SIMPL PLYWOOD'!AF25=0,"",'SIMPL PLYWOOD'!AF25)</f>
        <v/>
      </c>
      <c r="D13" s="367" t="str">
        <f>IF('SIMPL PLYWOOD'!AG25=0,"",'SIMPL PLYWOOD'!AG25)</f>
        <v/>
      </c>
      <c r="E13" s="367" t="str">
        <f>IF('SIMPL PLYWOOD'!AH25=0,"",'SIMPL PLYWOOD'!AH25)</f>
        <v/>
      </c>
      <c r="F13" s="367" t="str">
        <f>IF('SIMPL PLYWOOD'!AI25=0,"",'SIMPL PLYWOOD'!AI25)</f>
        <v/>
      </c>
      <c r="G13" s="367" t="str">
        <f>IF('SIMPL PLYWOOD'!AJ25=0,"",'SIMPL PLYWOOD'!AJ25)</f>
        <v/>
      </c>
      <c r="H13" s="367" t="str">
        <f>IF('SIMPL PLYWOOD'!AK25=0,"",'SIMPL PLYWOOD'!AK25)</f>
        <v/>
      </c>
      <c r="I13" s="367" t="str">
        <f>IF('SIMPL PLYWOOD'!AL25=0,"",'SIMPL PLYWOOD'!AL25)</f>
        <v/>
      </c>
      <c r="J13" s="367" t="str">
        <f>IF('SIMPL PLYWOOD'!AM25=0,"",'SIMPL PLYWOOD'!AM25)</f>
        <v/>
      </c>
      <c r="K13" s="367" t="str">
        <f>IF('SIMPL PLYWOOD'!AN25=0,"",'SIMPL PLYWOOD'!AN25)</f>
        <v/>
      </c>
      <c r="L13" s="367" t="str">
        <f>IF('SIMPL PLYWOOD'!AO25=0,"",'SIMPL PLYWOOD'!AO25)</f>
        <v/>
      </c>
      <c r="M13" s="367" t="str">
        <f>IF('SIMPL PLYWOOD'!AP25=0,"",'SIMPL PLYWOOD'!AP25)</f>
        <v/>
      </c>
      <c r="N13" s="367" t="str">
        <f>IF('SIMPL PLYWOOD'!AQ25=0,"",'SIMPL PLYWOOD'!AQ25)</f>
        <v/>
      </c>
      <c r="O13" s="368">
        <f t="shared" si="1"/>
        <v>0</v>
      </c>
      <c r="P13" s="369">
        <f>O13*'SIMPL PLYWOOD'!X25</f>
        <v>0</v>
      </c>
      <c r="Q13" s="369">
        <f>O13*'SIMPL PLYWOOD'!T25</f>
        <v>0</v>
      </c>
      <c r="R13" s="343"/>
      <c r="S13" s="20"/>
      <c r="T13" s="20">
        <v>1.0</v>
      </c>
      <c r="U13" s="20" t="str">
        <f t="shared" si="2"/>
        <v/>
      </c>
      <c r="V13" s="347" t="str">
        <f t="shared" si="3"/>
        <v/>
      </c>
      <c r="W13" s="20"/>
      <c r="X13" s="20"/>
      <c r="Y13" s="20"/>
      <c r="Z13" s="20"/>
    </row>
    <row r="14" ht="23.25" customHeight="1">
      <c r="A14" s="365" t="str">
        <f>'SIMPL PLYWOOD'!D26</f>
        <v>SIMPL-1I</v>
      </c>
      <c r="B14" s="366" t="str">
        <f>IF('SIMPL PLYWOOD'!AE26=0,"",'SIMPL PLYWOOD'!AE26)</f>
        <v/>
      </c>
      <c r="C14" s="367" t="str">
        <f>IF('SIMPL PLYWOOD'!AF26=0,"",'SIMPL PLYWOOD'!AF26)</f>
        <v/>
      </c>
      <c r="D14" s="367" t="str">
        <f>IF('SIMPL PLYWOOD'!AG26=0,"",'SIMPL PLYWOOD'!AG26)</f>
        <v/>
      </c>
      <c r="E14" s="367" t="str">
        <f>IF('SIMPL PLYWOOD'!AH26=0,"",'SIMPL PLYWOOD'!AH26)</f>
        <v/>
      </c>
      <c r="F14" s="367" t="str">
        <f>IF('SIMPL PLYWOOD'!AI26=0,"",'SIMPL PLYWOOD'!AI26)</f>
        <v/>
      </c>
      <c r="G14" s="367" t="str">
        <f>IF('SIMPL PLYWOOD'!AJ26=0,"",'SIMPL PLYWOOD'!AJ26)</f>
        <v/>
      </c>
      <c r="H14" s="367" t="str">
        <f>IF('SIMPL PLYWOOD'!AK26=0,"",'SIMPL PLYWOOD'!AK26)</f>
        <v/>
      </c>
      <c r="I14" s="367" t="str">
        <f>IF('SIMPL PLYWOOD'!AL26=0,"",'SIMPL PLYWOOD'!AL26)</f>
        <v/>
      </c>
      <c r="J14" s="367" t="str">
        <f>IF('SIMPL PLYWOOD'!AM26=0,"",'SIMPL PLYWOOD'!AM26)</f>
        <v/>
      </c>
      <c r="K14" s="367" t="str">
        <f>IF('SIMPL PLYWOOD'!AN26=0,"",'SIMPL PLYWOOD'!AN26)</f>
        <v/>
      </c>
      <c r="L14" s="367" t="str">
        <f>IF('SIMPL PLYWOOD'!AO26=0,"",'SIMPL PLYWOOD'!AO26)</f>
        <v/>
      </c>
      <c r="M14" s="367" t="str">
        <f>IF('SIMPL PLYWOOD'!AP26=0,"",'SIMPL PLYWOOD'!AP26)</f>
        <v/>
      </c>
      <c r="N14" s="367" t="str">
        <f>IF('SIMPL PLYWOOD'!AQ26=0,"",'SIMPL PLYWOOD'!AQ26)</f>
        <v/>
      </c>
      <c r="O14" s="368">
        <f t="shared" si="1"/>
        <v>0</v>
      </c>
      <c r="P14" s="369">
        <f>O14*'SIMPL PLYWOOD'!X26</f>
        <v>0</v>
      </c>
      <c r="Q14" s="369">
        <f>O14*'SIMPL PLYWOOD'!T26</f>
        <v>0</v>
      </c>
      <c r="R14" s="343"/>
      <c r="S14" s="20"/>
      <c r="T14" s="20">
        <v>1.0</v>
      </c>
      <c r="U14" s="20" t="str">
        <f t="shared" si="2"/>
        <v/>
      </c>
      <c r="V14" s="347" t="str">
        <f t="shared" si="3"/>
        <v/>
      </c>
      <c r="W14" s="20"/>
      <c r="X14" s="20"/>
      <c r="Y14" s="20"/>
      <c r="Z14" s="20"/>
    </row>
    <row r="15" ht="23.25" customHeight="1">
      <c r="A15" s="365" t="str">
        <f>'SIMPL PLYWOOD'!D27</f>
        <v>SIMPL-1K</v>
      </c>
      <c r="B15" s="366" t="str">
        <f>IF('SIMPL PLYWOOD'!AE27=0,"",'SIMPL PLYWOOD'!AE27)</f>
        <v/>
      </c>
      <c r="C15" s="367" t="str">
        <f>IF('SIMPL PLYWOOD'!AF27=0,"",'SIMPL PLYWOOD'!AF27)</f>
        <v/>
      </c>
      <c r="D15" s="367" t="str">
        <f>IF('SIMPL PLYWOOD'!AG27=0,"",'SIMPL PLYWOOD'!AG27)</f>
        <v/>
      </c>
      <c r="E15" s="367" t="str">
        <f>IF('SIMPL PLYWOOD'!AH27=0,"",'SIMPL PLYWOOD'!AH27)</f>
        <v/>
      </c>
      <c r="F15" s="367" t="str">
        <f>IF('SIMPL PLYWOOD'!AI27=0,"",'SIMPL PLYWOOD'!AI27)</f>
        <v/>
      </c>
      <c r="G15" s="367" t="str">
        <f>IF('SIMPL PLYWOOD'!AJ27=0,"",'SIMPL PLYWOOD'!AJ27)</f>
        <v/>
      </c>
      <c r="H15" s="367" t="str">
        <f>IF('SIMPL PLYWOOD'!AK27=0,"",'SIMPL PLYWOOD'!AK27)</f>
        <v/>
      </c>
      <c r="I15" s="367" t="str">
        <f>IF('SIMPL PLYWOOD'!AL27=0,"",'SIMPL PLYWOOD'!AL27)</f>
        <v/>
      </c>
      <c r="J15" s="367" t="str">
        <f>IF('SIMPL PLYWOOD'!AM27=0,"",'SIMPL PLYWOOD'!AM27)</f>
        <v/>
      </c>
      <c r="K15" s="367" t="str">
        <f>IF('SIMPL PLYWOOD'!AN27=0,"",'SIMPL PLYWOOD'!AN27)</f>
        <v/>
      </c>
      <c r="L15" s="367" t="str">
        <f>IF('SIMPL PLYWOOD'!AO27=0,"",'SIMPL PLYWOOD'!AO27)</f>
        <v/>
      </c>
      <c r="M15" s="367" t="str">
        <f>IF('SIMPL PLYWOOD'!AP27=0,"",'SIMPL PLYWOOD'!AP27)</f>
        <v/>
      </c>
      <c r="N15" s="367" t="str">
        <f>IF('SIMPL PLYWOOD'!AQ27=0,"",'SIMPL PLYWOOD'!AQ27)</f>
        <v/>
      </c>
      <c r="O15" s="368">
        <f t="shared" si="1"/>
        <v>0</v>
      </c>
      <c r="P15" s="369">
        <f>O15*'SIMPL PLYWOOD'!X27</f>
        <v>0</v>
      </c>
      <c r="Q15" s="369">
        <f>O15*'SIMPL PLYWOOD'!T27</f>
        <v>0</v>
      </c>
      <c r="R15" s="343"/>
      <c r="S15" s="20"/>
      <c r="T15" s="20"/>
      <c r="U15" s="20"/>
      <c r="V15" s="347"/>
      <c r="W15" s="20"/>
      <c r="X15" s="20"/>
      <c r="Y15" s="20"/>
      <c r="Z15" s="20"/>
    </row>
    <row r="16" ht="23.25" customHeight="1">
      <c r="A16" s="365"/>
      <c r="B16" s="366" t="str">
        <f>IF('SIMPL PLYWOOD'!AE28=0,"",'SIMPL PLYWOOD'!AE28)</f>
        <v/>
      </c>
      <c r="C16" s="367" t="str">
        <f>IF('SIMPL PLYWOOD'!AF28=0,"",'SIMPL PLYWOOD'!AF28)</f>
        <v/>
      </c>
      <c r="D16" s="367" t="str">
        <f>IF('SIMPL PLYWOOD'!AG28=0,"",'SIMPL PLYWOOD'!AG28)</f>
        <v/>
      </c>
      <c r="E16" s="367" t="str">
        <f>IF('SIMPL PLYWOOD'!AH28=0,"",'SIMPL PLYWOOD'!AH28)</f>
        <v/>
      </c>
      <c r="F16" s="367" t="str">
        <f>IF('SIMPL PLYWOOD'!AI28=0,"",'SIMPL PLYWOOD'!AI28)</f>
        <v/>
      </c>
      <c r="G16" s="367" t="str">
        <f>IF('SIMPL PLYWOOD'!AJ28=0,"",'SIMPL PLYWOOD'!AJ28)</f>
        <v/>
      </c>
      <c r="H16" s="367" t="str">
        <f>IF('SIMPL PLYWOOD'!AK28=0,"",'SIMPL PLYWOOD'!AK28)</f>
        <v/>
      </c>
      <c r="I16" s="367" t="str">
        <f>IF('SIMPL PLYWOOD'!AL28=0,"",'SIMPL PLYWOOD'!AL28)</f>
        <v/>
      </c>
      <c r="J16" s="367" t="str">
        <f>IF('SIMPL PLYWOOD'!AM28=0,"",'SIMPL PLYWOOD'!AM28)</f>
        <v/>
      </c>
      <c r="K16" s="367" t="str">
        <f>IF('SIMPL PLYWOOD'!AN28=0,"",'SIMPL PLYWOOD'!AN28)</f>
        <v/>
      </c>
      <c r="L16" s="367" t="str">
        <f>IF('SIMPL PLYWOOD'!AO28=0,"",'SIMPL PLYWOOD'!AO28)</f>
        <v/>
      </c>
      <c r="M16" s="367" t="str">
        <f>IF('SIMPL PLYWOOD'!AP28=0,"",'SIMPL PLYWOOD'!AP28)</f>
        <v/>
      </c>
      <c r="N16" s="367" t="str">
        <f>IF('SIMPL PLYWOOD'!AQ28=0,"",'SIMPL PLYWOOD'!AQ28)</f>
        <v/>
      </c>
      <c r="O16" s="368"/>
      <c r="P16" s="369"/>
      <c r="Q16" s="369"/>
      <c r="R16" s="343"/>
      <c r="S16" s="20"/>
      <c r="T16" s="20"/>
      <c r="U16" s="20" t="str">
        <f t="shared" ref="U16:U23" si="4">IF(T16=1,REPT(""""&amp;A16&amp;".dwg""",O16),"")</f>
        <v/>
      </c>
      <c r="V16" s="347" t="str">
        <f>CONCATENATE(V14,U16)</f>
        <v/>
      </c>
      <c r="W16" s="20"/>
      <c r="X16" s="20"/>
      <c r="Y16" s="20"/>
      <c r="Z16" s="20"/>
    </row>
    <row r="17" ht="23.25" customHeight="1">
      <c r="A17" s="365" t="str">
        <f>'SIMPL PLYWOOD'!D29</f>
        <v>SIMPL-2A</v>
      </c>
      <c r="B17" s="366" t="str">
        <f>IF('SIMPL PLYWOOD'!AE29=0,"",'SIMPL PLYWOOD'!AE29)</f>
        <v/>
      </c>
      <c r="C17" s="367" t="str">
        <f>IF('SIMPL PLYWOOD'!AF29=0,"",'SIMPL PLYWOOD'!AF29)</f>
        <v/>
      </c>
      <c r="D17" s="367" t="str">
        <f>IF('SIMPL PLYWOOD'!AG29=0,"",'SIMPL PLYWOOD'!AG29)</f>
        <v/>
      </c>
      <c r="E17" s="367" t="str">
        <f>IF('SIMPL PLYWOOD'!AH29=0,"",'SIMPL PLYWOOD'!AH29)</f>
        <v/>
      </c>
      <c r="F17" s="367" t="str">
        <f>IF('SIMPL PLYWOOD'!AI29=0,"",'SIMPL PLYWOOD'!AI29)</f>
        <v/>
      </c>
      <c r="G17" s="367" t="str">
        <f>IF('SIMPL PLYWOOD'!AJ29=0,"",'SIMPL PLYWOOD'!AJ29)</f>
        <v/>
      </c>
      <c r="H17" s="367" t="str">
        <f>IF('SIMPL PLYWOOD'!AK29=0,"",'SIMPL PLYWOOD'!AK29)</f>
        <v/>
      </c>
      <c r="I17" s="367" t="str">
        <f>IF('SIMPL PLYWOOD'!AL29=0,"",'SIMPL PLYWOOD'!AL29)</f>
        <v/>
      </c>
      <c r="J17" s="367" t="str">
        <f>IF('SIMPL PLYWOOD'!AM29=0,"",'SIMPL PLYWOOD'!AM29)</f>
        <v/>
      </c>
      <c r="K17" s="367" t="str">
        <f>IF('SIMPL PLYWOOD'!AN29=0,"",'SIMPL PLYWOOD'!AN29)</f>
        <v/>
      </c>
      <c r="L17" s="367" t="str">
        <f>IF('SIMPL PLYWOOD'!AO29=0,"",'SIMPL PLYWOOD'!AO29)</f>
        <v/>
      </c>
      <c r="M17" s="367" t="str">
        <f>IF('SIMPL PLYWOOD'!AP29=0,"",'SIMPL PLYWOOD'!AP29)</f>
        <v/>
      </c>
      <c r="N17" s="367" t="str">
        <f>IF('SIMPL PLYWOOD'!AQ29=0,"",'SIMPL PLYWOOD'!AQ29)</f>
        <v/>
      </c>
      <c r="O17" s="368">
        <f t="shared" ref="O17:O24" si="5">SUM(A17:N17)</f>
        <v>0</v>
      </c>
      <c r="P17" s="369">
        <f>O17*'SIMPL PLYWOOD'!X29</f>
        <v>0</v>
      </c>
      <c r="Q17" s="369">
        <f>O17*'SIMPL PLYWOOD'!T29</f>
        <v>0</v>
      </c>
      <c r="R17" s="343"/>
      <c r="S17" s="20"/>
      <c r="T17" s="20">
        <v>1.0</v>
      </c>
      <c r="U17" s="20" t="str">
        <f t="shared" si="4"/>
        <v/>
      </c>
      <c r="V17" s="347" t="str">
        <f t="shared" ref="V17:V23" si="6">CONCATENATE(V16,U17)</f>
        <v/>
      </c>
      <c r="W17" s="20"/>
      <c r="X17" s="20"/>
      <c r="Y17" s="20"/>
      <c r="Z17" s="20"/>
    </row>
    <row r="18" ht="23.25" customHeight="1">
      <c r="A18" s="365" t="str">
        <f>'SIMPL PLYWOOD'!D30</f>
        <v>SIMPL-2B</v>
      </c>
      <c r="B18" s="366" t="str">
        <f>IF('SIMPL PLYWOOD'!AE30=0,"",'SIMPL PLYWOOD'!AE30)</f>
        <v/>
      </c>
      <c r="C18" s="367" t="str">
        <f>IF('SIMPL PLYWOOD'!AF30=0,"",'SIMPL PLYWOOD'!AF30)</f>
        <v/>
      </c>
      <c r="D18" s="367" t="str">
        <f>IF('SIMPL PLYWOOD'!AG30=0,"",'SIMPL PLYWOOD'!AG30)</f>
        <v/>
      </c>
      <c r="E18" s="367" t="str">
        <f>IF('SIMPL PLYWOOD'!AH30=0,"",'SIMPL PLYWOOD'!AH30)</f>
        <v/>
      </c>
      <c r="F18" s="367" t="str">
        <f>IF('SIMPL PLYWOOD'!AI30=0,"",'SIMPL PLYWOOD'!AI30)</f>
        <v/>
      </c>
      <c r="G18" s="367" t="str">
        <f>IF('SIMPL PLYWOOD'!AJ30=0,"",'SIMPL PLYWOOD'!AJ30)</f>
        <v/>
      </c>
      <c r="H18" s="367" t="str">
        <f>IF('SIMPL PLYWOOD'!AK30=0,"",'SIMPL PLYWOOD'!AK30)</f>
        <v/>
      </c>
      <c r="I18" s="367" t="str">
        <f>IF('SIMPL PLYWOOD'!AL30=0,"",'SIMPL PLYWOOD'!AL30)</f>
        <v/>
      </c>
      <c r="J18" s="367" t="str">
        <f>IF('SIMPL PLYWOOD'!AM30=0,"",'SIMPL PLYWOOD'!AM30)</f>
        <v/>
      </c>
      <c r="K18" s="367" t="str">
        <f>IF('SIMPL PLYWOOD'!AN30=0,"",'SIMPL PLYWOOD'!AN30)</f>
        <v/>
      </c>
      <c r="L18" s="367" t="str">
        <f>IF('SIMPL PLYWOOD'!AO30=0,"",'SIMPL PLYWOOD'!AO30)</f>
        <v/>
      </c>
      <c r="M18" s="367" t="str">
        <f>IF('SIMPL PLYWOOD'!AP30=0,"",'SIMPL PLYWOOD'!AP30)</f>
        <v/>
      </c>
      <c r="N18" s="367" t="str">
        <f>IF('SIMPL PLYWOOD'!AQ30=0,"",'SIMPL PLYWOOD'!AQ30)</f>
        <v/>
      </c>
      <c r="O18" s="368">
        <f t="shared" si="5"/>
        <v>0</v>
      </c>
      <c r="P18" s="369">
        <f>O18*'SIMPL PLYWOOD'!X30</f>
        <v>0</v>
      </c>
      <c r="Q18" s="369">
        <f>O18*'SIMPL PLYWOOD'!T30</f>
        <v>0</v>
      </c>
      <c r="R18" s="343"/>
      <c r="S18" s="20"/>
      <c r="T18" s="20">
        <v>1.0</v>
      </c>
      <c r="U18" s="20" t="str">
        <f t="shared" si="4"/>
        <v/>
      </c>
      <c r="V18" s="347" t="str">
        <f t="shared" si="6"/>
        <v/>
      </c>
      <c r="W18" s="20"/>
      <c r="X18" s="20"/>
      <c r="Y18" s="20"/>
      <c r="Z18" s="20"/>
    </row>
    <row r="19" ht="23.25" customHeight="1">
      <c r="A19" s="365" t="str">
        <f>'SIMPL PLYWOOD'!D31</f>
        <v>SIMPL-2C</v>
      </c>
      <c r="B19" s="366" t="str">
        <f>IF('SIMPL PLYWOOD'!AE31=0,"",'SIMPL PLYWOOD'!AE31)</f>
        <v/>
      </c>
      <c r="C19" s="367" t="str">
        <f>IF('SIMPL PLYWOOD'!AF31=0,"",'SIMPL PLYWOOD'!AF31)</f>
        <v/>
      </c>
      <c r="D19" s="367" t="str">
        <f>IF('SIMPL PLYWOOD'!AG31=0,"",'SIMPL PLYWOOD'!AG31)</f>
        <v/>
      </c>
      <c r="E19" s="367" t="str">
        <f>IF('SIMPL PLYWOOD'!AH31=0,"",'SIMPL PLYWOOD'!AH31)</f>
        <v/>
      </c>
      <c r="F19" s="367" t="str">
        <f>IF('SIMPL PLYWOOD'!AI31=0,"",'SIMPL PLYWOOD'!AI31)</f>
        <v/>
      </c>
      <c r="G19" s="367" t="str">
        <f>IF('SIMPL PLYWOOD'!AJ31=0,"",'SIMPL PLYWOOD'!AJ31)</f>
        <v/>
      </c>
      <c r="H19" s="367" t="str">
        <f>IF('SIMPL PLYWOOD'!AK31=0,"",'SIMPL PLYWOOD'!AK31)</f>
        <v/>
      </c>
      <c r="I19" s="367" t="str">
        <f>IF('SIMPL PLYWOOD'!AL31=0,"",'SIMPL PLYWOOD'!AL31)</f>
        <v/>
      </c>
      <c r="J19" s="367" t="str">
        <f>IF('SIMPL PLYWOOD'!AM31=0,"",'SIMPL PLYWOOD'!AM31)</f>
        <v/>
      </c>
      <c r="K19" s="367" t="str">
        <f>IF('SIMPL PLYWOOD'!AN31=0,"",'SIMPL PLYWOOD'!AN31)</f>
        <v/>
      </c>
      <c r="L19" s="367" t="str">
        <f>IF('SIMPL PLYWOOD'!AO31=0,"",'SIMPL PLYWOOD'!AO31)</f>
        <v/>
      </c>
      <c r="M19" s="367" t="str">
        <f>IF('SIMPL PLYWOOD'!AP31=0,"",'SIMPL PLYWOOD'!AP31)</f>
        <v/>
      </c>
      <c r="N19" s="367" t="str">
        <f>IF('SIMPL PLYWOOD'!AQ31=0,"",'SIMPL PLYWOOD'!AQ31)</f>
        <v/>
      </c>
      <c r="O19" s="368">
        <f t="shared" si="5"/>
        <v>0</v>
      </c>
      <c r="P19" s="369">
        <f>O19*'SIMPL PLYWOOD'!X31</f>
        <v>0</v>
      </c>
      <c r="Q19" s="369">
        <f>O19*'SIMPL PLYWOOD'!T31</f>
        <v>0</v>
      </c>
      <c r="R19" s="343"/>
      <c r="S19" s="20"/>
      <c r="T19" s="20">
        <v>1.0</v>
      </c>
      <c r="U19" s="20" t="str">
        <f t="shared" si="4"/>
        <v/>
      </c>
      <c r="V19" s="347" t="str">
        <f t="shared" si="6"/>
        <v/>
      </c>
      <c r="W19" s="20"/>
      <c r="X19" s="20"/>
      <c r="Y19" s="20"/>
      <c r="Z19" s="20"/>
    </row>
    <row r="20" ht="23.25" customHeight="1">
      <c r="A20" s="365" t="str">
        <f>'SIMPL PLYWOOD'!D32</f>
        <v>SIMPL-2D</v>
      </c>
      <c r="B20" s="366" t="str">
        <f>IF('SIMPL PLYWOOD'!AE32=0,"",'SIMPL PLYWOOD'!AE32)</f>
        <v/>
      </c>
      <c r="C20" s="367" t="str">
        <f>IF('SIMPL PLYWOOD'!AF32=0,"",'SIMPL PLYWOOD'!AF32)</f>
        <v/>
      </c>
      <c r="D20" s="367" t="str">
        <f>IF('SIMPL PLYWOOD'!AG32=0,"",'SIMPL PLYWOOD'!AG32)</f>
        <v/>
      </c>
      <c r="E20" s="367" t="str">
        <f>IF('SIMPL PLYWOOD'!AH32=0,"",'SIMPL PLYWOOD'!AH32)</f>
        <v/>
      </c>
      <c r="F20" s="367" t="str">
        <f>IF('SIMPL PLYWOOD'!AI32=0,"",'SIMPL PLYWOOD'!AI32)</f>
        <v/>
      </c>
      <c r="G20" s="367" t="str">
        <f>IF('SIMPL PLYWOOD'!AJ32=0,"",'SIMPL PLYWOOD'!AJ32)</f>
        <v/>
      </c>
      <c r="H20" s="367" t="str">
        <f>IF('SIMPL PLYWOOD'!AK32=0,"",'SIMPL PLYWOOD'!AK32)</f>
        <v/>
      </c>
      <c r="I20" s="367" t="str">
        <f>IF('SIMPL PLYWOOD'!AL32=0,"",'SIMPL PLYWOOD'!AL32)</f>
        <v/>
      </c>
      <c r="J20" s="367" t="str">
        <f>IF('SIMPL PLYWOOD'!AM32=0,"",'SIMPL PLYWOOD'!AM32)</f>
        <v/>
      </c>
      <c r="K20" s="367" t="str">
        <f>IF('SIMPL PLYWOOD'!AN32=0,"",'SIMPL PLYWOOD'!AN32)</f>
        <v/>
      </c>
      <c r="L20" s="367" t="str">
        <f>IF('SIMPL PLYWOOD'!AO32=0,"",'SIMPL PLYWOOD'!AO32)</f>
        <v/>
      </c>
      <c r="M20" s="367" t="str">
        <f>IF('SIMPL PLYWOOD'!AP32=0,"",'SIMPL PLYWOOD'!AP32)</f>
        <v/>
      </c>
      <c r="N20" s="367" t="str">
        <f>IF('SIMPL PLYWOOD'!AQ32=0,"",'SIMPL PLYWOOD'!AQ32)</f>
        <v/>
      </c>
      <c r="O20" s="368">
        <f t="shared" si="5"/>
        <v>0</v>
      </c>
      <c r="P20" s="369">
        <f>O20*'SIMPL PLYWOOD'!X32</f>
        <v>0</v>
      </c>
      <c r="Q20" s="369">
        <f>O20*'SIMPL PLYWOOD'!T32</f>
        <v>0</v>
      </c>
      <c r="R20" s="343"/>
      <c r="S20" s="20"/>
      <c r="T20" s="20">
        <v>1.0</v>
      </c>
      <c r="U20" s="20" t="str">
        <f t="shared" si="4"/>
        <v/>
      </c>
      <c r="V20" s="347" t="str">
        <f t="shared" si="6"/>
        <v/>
      </c>
      <c r="W20" s="20"/>
      <c r="X20" s="20"/>
      <c r="Y20" s="20"/>
      <c r="Z20" s="20"/>
    </row>
    <row r="21" ht="23.25" customHeight="1">
      <c r="A21" s="365" t="str">
        <f>'SIMPL PLYWOOD'!D33</f>
        <v>SIMPL-2E</v>
      </c>
      <c r="B21" s="366" t="str">
        <f>IF('SIMPL PLYWOOD'!AE33=0,"",'SIMPL PLYWOOD'!AE33)</f>
        <v/>
      </c>
      <c r="C21" s="367" t="str">
        <f>IF('SIMPL PLYWOOD'!AF33=0,"",'SIMPL PLYWOOD'!AF33)</f>
        <v/>
      </c>
      <c r="D21" s="367" t="str">
        <f>IF('SIMPL PLYWOOD'!AG33=0,"",'SIMPL PLYWOOD'!AG33)</f>
        <v/>
      </c>
      <c r="E21" s="367" t="str">
        <f>IF('SIMPL PLYWOOD'!AH33=0,"",'SIMPL PLYWOOD'!AH33)</f>
        <v/>
      </c>
      <c r="F21" s="367" t="str">
        <f>IF('SIMPL PLYWOOD'!AI33=0,"",'SIMPL PLYWOOD'!AI33)</f>
        <v/>
      </c>
      <c r="G21" s="367" t="str">
        <f>IF('SIMPL PLYWOOD'!AJ33=0,"",'SIMPL PLYWOOD'!AJ33)</f>
        <v/>
      </c>
      <c r="H21" s="367" t="str">
        <f>IF('SIMPL PLYWOOD'!AK33=0,"",'SIMPL PLYWOOD'!AK33)</f>
        <v/>
      </c>
      <c r="I21" s="367" t="str">
        <f>IF('SIMPL PLYWOOD'!AL33=0,"",'SIMPL PLYWOOD'!AL33)</f>
        <v/>
      </c>
      <c r="J21" s="367" t="str">
        <f>IF('SIMPL PLYWOOD'!AM33=0,"",'SIMPL PLYWOOD'!AM33)</f>
        <v/>
      </c>
      <c r="K21" s="367" t="str">
        <f>IF('SIMPL PLYWOOD'!AN33=0,"",'SIMPL PLYWOOD'!AN33)</f>
        <v/>
      </c>
      <c r="L21" s="367" t="str">
        <f>IF('SIMPL PLYWOOD'!AO33=0,"",'SIMPL PLYWOOD'!AO33)</f>
        <v/>
      </c>
      <c r="M21" s="367" t="str">
        <f>IF('SIMPL PLYWOOD'!AP33=0,"",'SIMPL PLYWOOD'!AP33)</f>
        <v/>
      </c>
      <c r="N21" s="367" t="str">
        <f>IF('SIMPL PLYWOOD'!AQ33=0,"",'SIMPL PLYWOOD'!AQ33)</f>
        <v/>
      </c>
      <c r="O21" s="368">
        <f t="shared" si="5"/>
        <v>0</v>
      </c>
      <c r="P21" s="369">
        <f>O21*'SIMPL PLYWOOD'!X33</f>
        <v>0</v>
      </c>
      <c r="Q21" s="369">
        <f>O21*'SIMPL PLYWOOD'!T33</f>
        <v>0</v>
      </c>
      <c r="R21" s="343"/>
      <c r="S21" s="20"/>
      <c r="T21" s="20">
        <v>1.0</v>
      </c>
      <c r="U21" s="20" t="str">
        <f t="shared" si="4"/>
        <v/>
      </c>
      <c r="V21" s="347" t="str">
        <f t="shared" si="6"/>
        <v/>
      </c>
      <c r="W21" s="20"/>
      <c r="X21" s="20"/>
      <c r="Y21" s="20"/>
      <c r="Z21" s="20"/>
    </row>
    <row r="22" ht="23.25" customHeight="1">
      <c r="A22" s="365" t="str">
        <f>'SIMPL PLYWOOD'!D34</f>
        <v>SIMPL-2F</v>
      </c>
      <c r="B22" s="366" t="str">
        <f>IF('SIMPL PLYWOOD'!AE34=0,"",'SIMPL PLYWOOD'!AE34)</f>
        <v/>
      </c>
      <c r="C22" s="367" t="str">
        <f>IF('SIMPL PLYWOOD'!AF34=0,"",'SIMPL PLYWOOD'!AF34)</f>
        <v/>
      </c>
      <c r="D22" s="367" t="str">
        <f>IF('SIMPL PLYWOOD'!AG34=0,"",'SIMPL PLYWOOD'!AG34)</f>
        <v/>
      </c>
      <c r="E22" s="367" t="str">
        <f>IF('SIMPL PLYWOOD'!AH34=0,"",'SIMPL PLYWOOD'!AH34)</f>
        <v/>
      </c>
      <c r="F22" s="367" t="str">
        <f>IF('SIMPL PLYWOOD'!AI34=0,"",'SIMPL PLYWOOD'!AI34)</f>
        <v/>
      </c>
      <c r="G22" s="367" t="str">
        <f>IF('SIMPL PLYWOOD'!AJ34=0,"",'SIMPL PLYWOOD'!AJ34)</f>
        <v/>
      </c>
      <c r="H22" s="367" t="str">
        <f>IF('SIMPL PLYWOOD'!AK34=0,"",'SIMPL PLYWOOD'!AK34)</f>
        <v/>
      </c>
      <c r="I22" s="367" t="str">
        <f>IF('SIMPL PLYWOOD'!AL34=0,"",'SIMPL PLYWOOD'!AL34)</f>
        <v/>
      </c>
      <c r="J22" s="367" t="str">
        <f>IF('SIMPL PLYWOOD'!AM34=0,"",'SIMPL PLYWOOD'!AM34)</f>
        <v/>
      </c>
      <c r="K22" s="367" t="str">
        <f>IF('SIMPL PLYWOOD'!AN34=0,"",'SIMPL PLYWOOD'!AN34)</f>
        <v/>
      </c>
      <c r="L22" s="367" t="str">
        <f>IF('SIMPL PLYWOOD'!AO34=0,"",'SIMPL PLYWOOD'!AO34)</f>
        <v/>
      </c>
      <c r="M22" s="367" t="str">
        <f>IF('SIMPL PLYWOOD'!AP34=0,"",'SIMPL PLYWOOD'!AP34)</f>
        <v/>
      </c>
      <c r="N22" s="367" t="str">
        <f>IF('SIMPL PLYWOOD'!AQ34=0,"",'SIMPL PLYWOOD'!AQ34)</f>
        <v/>
      </c>
      <c r="O22" s="368">
        <f t="shared" si="5"/>
        <v>0</v>
      </c>
      <c r="P22" s="369">
        <f>O22*'SIMPL PLYWOOD'!X34</f>
        <v>0</v>
      </c>
      <c r="Q22" s="369">
        <f>O22*'SIMPL PLYWOOD'!T34</f>
        <v>0</v>
      </c>
      <c r="R22" s="343"/>
      <c r="S22" s="20"/>
      <c r="T22" s="20">
        <v>1.0</v>
      </c>
      <c r="U22" s="20" t="str">
        <f t="shared" si="4"/>
        <v/>
      </c>
      <c r="V22" s="347" t="str">
        <f t="shared" si="6"/>
        <v/>
      </c>
      <c r="W22" s="20"/>
      <c r="X22" s="20"/>
      <c r="Y22" s="20"/>
      <c r="Z22" s="20"/>
    </row>
    <row r="23" ht="23.25" customHeight="1">
      <c r="A23" s="365" t="str">
        <f>'SIMPL PLYWOOD'!D35</f>
        <v>SIMPL-2G</v>
      </c>
      <c r="B23" s="366" t="str">
        <f>IF('SIMPL PLYWOOD'!AE35=0,"",'SIMPL PLYWOOD'!AE35)</f>
        <v/>
      </c>
      <c r="C23" s="367" t="str">
        <f>IF('SIMPL PLYWOOD'!AF35=0,"",'SIMPL PLYWOOD'!AF35)</f>
        <v/>
      </c>
      <c r="D23" s="367" t="str">
        <f>IF('SIMPL PLYWOOD'!AG35=0,"",'SIMPL PLYWOOD'!AG35)</f>
        <v/>
      </c>
      <c r="E23" s="367" t="str">
        <f>IF('SIMPL PLYWOOD'!AH35=0,"",'SIMPL PLYWOOD'!AH35)</f>
        <v/>
      </c>
      <c r="F23" s="367" t="str">
        <f>IF('SIMPL PLYWOOD'!AI35=0,"",'SIMPL PLYWOOD'!AI35)</f>
        <v/>
      </c>
      <c r="G23" s="367" t="str">
        <f>IF('SIMPL PLYWOOD'!AJ35=0,"",'SIMPL PLYWOOD'!AJ35)</f>
        <v/>
      </c>
      <c r="H23" s="367" t="str">
        <f>IF('SIMPL PLYWOOD'!AK35=0,"",'SIMPL PLYWOOD'!AK35)</f>
        <v/>
      </c>
      <c r="I23" s="367" t="str">
        <f>IF('SIMPL PLYWOOD'!AL35=0,"",'SIMPL PLYWOOD'!AL35)</f>
        <v/>
      </c>
      <c r="J23" s="367" t="str">
        <f>IF('SIMPL PLYWOOD'!AM35=0,"",'SIMPL PLYWOOD'!AM35)</f>
        <v/>
      </c>
      <c r="K23" s="367" t="str">
        <f>IF('SIMPL PLYWOOD'!AN35=0,"",'SIMPL PLYWOOD'!AN35)</f>
        <v/>
      </c>
      <c r="L23" s="367" t="str">
        <f>IF('SIMPL PLYWOOD'!AO35=0,"",'SIMPL PLYWOOD'!AO35)</f>
        <v/>
      </c>
      <c r="M23" s="367" t="str">
        <f>IF('SIMPL PLYWOOD'!AP35=0,"",'SIMPL PLYWOOD'!AP35)</f>
        <v/>
      </c>
      <c r="N23" s="367" t="str">
        <f>IF('SIMPL PLYWOOD'!AQ35=0,"",'SIMPL PLYWOOD'!AQ35)</f>
        <v/>
      </c>
      <c r="O23" s="368">
        <f t="shared" si="5"/>
        <v>0</v>
      </c>
      <c r="P23" s="369">
        <f>O23*'SIMPL PLYWOOD'!X35</f>
        <v>0</v>
      </c>
      <c r="Q23" s="369">
        <f>O23*'SIMPL PLYWOOD'!T35</f>
        <v>0</v>
      </c>
      <c r="R23" s="343"/>
      <c r="S23" s="20"/>
      <c r="T23" s="20">
        <v>1.0</v>
      </c>
      <c r="U23" s="20" t="str">
        <f t="shared" si="4"/>
        <v/>
      </c>
      <c r="V23" s="347" t="str">
        <f t="shared" si="6"/>
        <v/>
      </c>
      <c r="W23" s="20"/>
      <c r="X23" s="20"/>
      <c r="Y23" s="20"/>
      <c r="Z23" s="20"/>
    </row>
    <row r="24" ht="23.25" customHeight="1">
      <c r="A24" s="365" t="str">
        <f>'SIMPL PLYWOOD'!D36</f>
        <v>SIMPL-2H</v>
      </c>
      <c r="B24" s="366" t="str">
        <f>IF('SIMPL PLYWOOD'!AE36=0,"",'SIMPL PLYWOOD'!AE36)</f>
        <v/>
      </c>
      <c r="C24" s="367" t="str">
        <f>IF('SIMPL PLYWOOD'!AF36=0,"",'SIMPL PLYWOOD'!AF36)</f>
        <v/>
      </c>
      <c r="D24" s="367" t="str">
        <f>IF('SIMPL PLYWOOD'!AG36=0,"",'SIMPL PLYWOOD'!AG36)</f>
        <v/>
      </c>
      <c r="E24" s="367" t="str">
        <f>IF('SIMPL PLYWOOD'!AH36=0,"",'SIMPL PLYWOOD'!AH36)</f>
        <v/>
      </c>
      <c r="F24" s="367" t="str">
        <f>IF('SIMPL PLYWOOD'!AI36=0,"",'SIMPL PLYWOOD'!AI36)</f>
        <v/>
      </c>
      <c r="G24" s="367" t="str">
        <f>IF('SIMPL PLYWOOD'!AJ36=0,"",'SIMPL PLYWOOD'!AJ36)</f>
        <v/>
      </c>
      <c r="H24" s="367" t="str">
        <f>IF('SIMPL PLYWOOD'!AK36=0,"",'SIMPL PLYWOOD'!AK36)</f>
        <v/>
      </c>
      <c r="I24" s="367" t="str">
        <f>IF('SIMPL PLYWOOD'!AL36=0,"",'SIMPL PLYWOOD'!AL36)</f>
        <v/>
      </c>
      <c r="J24" s="367" t="str">
        <f>IF('SIMPL PLYWOOD'!AM36=0,"",'SIMPL PLYWOOD'!AM36)</f>
        <v/>
      </c>
      <c r="K24" s="367" t="str">
        <f>IF('SIMPL PLYWOOD'!AN36=0,"",'SIMPL PLYWOOD'!AN36)</f>
        <v/>
      </c>
      <c r="L24" s="367" t="str">
        <f>IF('SIMPL PLYWOOD'!AO36=0,"",'SIMPL PLYWOOD'!AO36)</f>
        <v/>
      </c>
      <c r="M24" s="367" t="str">
        <f>IF('SIMPL PLYWOOD'!AP36=0,"",'SIMPL PLYWOOD'!AP36)</f>
        <v/>
      </c>
      <c r="N24" s="367" t="str">
        <f>IF('SIMPL PLYWOOD'!AQ36=0,"",'SIMPL PLYWOOD'!AQ36)</f>
        <v/>
      </c>
      <c r="O24" s="368">
        <f t="shared" si="5"/>
        <v>0</v>
      </c>
      <c r="P24" s="369">
        <f>O24*'SIMPL PLYWOOD'!X36</f>
        <v>0</v>
      </c>
      <c r="Q24" s="369">
        <f>O24*'SIMPL PLYWOOD'!T36</f>
        <v>0</v>
      </c>
      <c r="R24" s="343"/>
      <c r="S24" s="20"/>
      <c r="T24" s="20"/>
      <c r="U24" s="20"/>
      <c r="V24" s="347"/>
      <c r="W24" s="20"/>
      <c r="X24" s="20"/>
      <c r="Y24" s="20"/>
      <c r="Z24" s="20"/>
    </row>
    <row r="25" ht="23.25" customHeight="1">
      <c r="A25" s="365"/>
      <c r="B25" s="366" t="str">
        <f>IF('SIMPL PLYWOOD'!AE37=0,"",'SIMPL PLYWOOD'!AE37)</f>
        <v/>
      </c>
      <c r="C25" s="367" t="str">
        <f>IF('SIMPL PLYWOOD'!AF37=0,"",'SIMPL PLYWOOD'!AF37)</f>
        <v/>
      </c>
      <c r="D25" s="367" t="str">
        <f>IF('SIMPL PLYWOOD'!AG37=0,"",'SIMPL PLYWOOD'!AG37)</f>
        <v/>
      </c>
      <c r="E25" s="367" t="str">
        <f>IF('SIMPL PLYWOOD'!AH37=0,"",'SIMPL PLYWOOD'!AH37)</f>
        <v/>
      </c>
      <c r="F25" s="367" t="str">
        <f>IF('SIMPL PLYWOOD'!AI37=0,"",'SIMPL PLYWOOD'!AI37)</f>
        <v/>
      </c>
      <c r="G25" s="367" t="str">
        <f>IF('SIMPL PLYWOOD'!AJ37=0,"",'SIMPL PLYWOOD'!AJ37)</f>
        <v/>
      </c>
      <c r="H25" s="367" t="str">
        <f>IF('SIMPL PLYWOOD'!AK37=0,"",'SIMPL PLYWOOD'!AK37)</f>
        <v/>
      </c>
      <c r="I25" s="367" t="str">
        <f>IF('SIMPL PLYWOOD'!AL37=0,"",'SIMPL PLYWOOD'!AL37)</f>
        <v/>
      </c>
      <c r="J25" s="367" t="str">
        <f>IF('SIMPL PLYWOOD'!AM37=0,"",'SIMPL PLYWOOD'!AM37)</f>
        <v/>
      </c>
      <c r="K25" s="367" t="str">
        <f>IF('SIMPL PLYWOOD'!AN37=0,"",'SIMPL PLYWOOD'!AN37)</f>
        <v/>
      </c>
      <c r="L25" s="367" t="str">
        <f>IF('SIMPL PLYWOOD'!AO37=0,"",'SIMPL PLYWOOD'!AO37)</f>
        <v/>
      </c>
      <c r="M25" s="367" t="str">
        <f>IF('SIMPL PLYWOOD'!AP37=0,"",'SIMPL PLYWOOD'!AP37)</f>
        <v/>
      </c>
      <c r="N25" s="367" t="str">
        <f>IF('SIMPL PLYWOOD'!AQ37=0,"",'SIMPL PLYWOOD'!AQ37)</f>
        <v/>
      </c>
      <c r="O25" s="368"/>
      <c r="P25" s="369"/>
      <c r="Q25" s="369"/>
      <c r="R25" s="343"/>
      <c r="S25" s="20"/>
      <c r="T25" s="20"/>
      <c r="U25" s="20" t="str">
        <f t="shared" ref="U25:U41" si="7">IF(T25=1,REPT(""""&amp;A25&amp;".dwg""",O25),"")</f>
        <v/>
      </c>
      <c r="V25" s="347" t="str">
        <f>CONCATENATE(V23,U25)</f>
        <v/>
      </c>
      <c r="W25" s="20"/>
      <c r="X25" s="20"/>
      <c r="Y25" s="20"/>
      <c r="Z25" s="20"/>
    </row>
    <row r="26" ht="23.25" customHeight="1">
      <c r="A26" s="365" t="str">
        <f>'SIMPL PLYWOOD'!D38</f>
        <v>SIMPL-3A</v>
      </c>
      <c r="B26" s="366" t="str">
        <f>IF('SIMPL PLYWOOD'!AE38=0,"",'SIMPL PLYWOOD'!AE38)</f>
        <v/>
      </c>
      <c r="C26" s="367" t="str">
        <f>IF('SIMPL PLYWOOD'!AF38=0,"",'SIMPL PLYWOOD'!AF38)</f>
        <v/>
      </c>
      <c r="D26" s="367" t="str">
        <f>IF('SIMPL PLYWOOD'!AG38=0,"",'SIMPL PLYWOOD'!AG38)</f>
        <v/>
      </c>
      <c r="E26" s="367" t="str">
        <f>IF('SIMPL PLYWOOD'!AH38=0,"",'SIMPL PLYWOOD'!AH38)</f>
        <v/>
      </c>
      <c r="F26" s="367" t="str">
        <f>IF('SIMPL PLYWOOD'!AI38=0,"",'SIMPL PLYWOOD'!AI38)</f>
        <v/>
      </c>
      <c r="G26" s="367" t="str">
        <f>IF('SIMPL PLYWOOD'!AJ38=0,"",'SIMPL PLYWOOD'!AJ38)</f>
        <v/>
      </c>
      <c r="H26" s="367" t="str">
        <f>IF('SIMPL PLYWOOD'!AK38=0,"",'SIMPL PLYWOOD'!AK38)</f>
        <v/>
      </c>
      <c r="I26" s="367" t="str">
        <f>IF('SIMPL PLYWOOD'!AL38=0,"",'SIMPL PLYWOOD'!AL38)</f>
        <v/>
      </c>
      <c r="J26" s="367" t="str">
        <f>IF('SIMPL PLYWOOD'!AM38=0,"",'SIMPL PLYWOOD'!AM38)</f>
        <v/>
      </c>
      <c r="K26" s="367" t="str">
        <f>IF('SIMPL PLYWOOD'!AN38=0,"",'SIMPL PLYWOOD'!AN38)</f>
        <v/>
      </c>
      <c r="L26" s="367" t="str">
        <f>IF('SIMPL PLYWOOD'!AO38=0,"",'SIMPL PLYWOOD'!AO38)</f>
        <v/>
      </c>
      <c r="M26" s="367" t="str">
        <f>IF('SIMPL PLYWOOD'!AP38=0,"",'SIMPL PLYWOOD'!AP38)</f>
        <v/>
      </c>
      <c r="N26" s="367" t="str">
        <f>IF('SIMPL PLYWOOD'!AQ38=0,"",'SIMPL PLYWOOD'!AQ38)</f>
        <v/>
      </c>
      <c r="O26" s="368">
        <f t="shared" ref="O26:O42" si="8">SUM(A26:N26)</f>
        <v>0</v>
      </c>
      <c r="P26" s="369">
        <f>O26*'SIMPL PLYWOOD'!X38</f>
        <v>0</v>
      </c>
      <c r="Q26" s="369">
        <f>O26*'SIMPL PLYWOOD'!T38</f>
        <v>0</v>
      </c>
      <c r="R26" s="343"/>
      <c r="S26" s="20"/>
      <c r="T26" s="20">
        <v>1.0</v>
      </c>
      <c r="U26" s="20" t="str">
        <f t="shared" si="7"/>
        <v/>
      </c>
      <c r="V26" s="347" t="str">
        <f t="shared" ref="V26:V41" si="9">CONCATENATE(V25,U26)</f>
        <v/>
      </c>
      <c r="W26" s="20"/>
      <c r="X26" s="20"/>
      <c r="Y26" s="20"/>
      <c r="Z26" s="20"/>
    </row>
    <row r="27" ht="23.25" customHeight="1">
      <c r="A27" s="365" t="str">
        <f>'SIMPL PLYWOOD'!D39</f>
        <v>SIMPL-3B</v>
      </c>
      <c r="B27" s="366" t="str">
        <f>IF('SIMPL PLYWOOD'!AE39=0,"",'SIMPL PLYWOOD'!AE39)</f>
        <v/>
      </c>
      <c r="C27" s="367" t="str">
        <f>IF('SIMPL PLYWOOD'!AF39=0,"",'SIMPL PLYWOOD'!AF39)</f>
        <v/>
      </c>
      <c r="D27" s="367" t="str">
        <f>IF('SIMPL PLYWOOD'!AG39=0,"",'SIMPL PLYWOOD'!AG39)</f>
        <v/>
      </c>
      <c r="E27" s="367" t="str">
        <f>IF('SIMPL PLYWOOD'!AH39=0,"",'SIMPL PLYWOOD'!AH39)</f>
        <v/>
      </c>
      <c r="F27" s="367" t="str">
        <f>IF('SIMPL PLYWOOD'!AI39=0,"",'SIMPL PLYWOOD'!AI39)</f>
        <v/>
      </c>
      <c r="G27" s="367" t="str">
        <f>IF('SIMPL PLYWOOD'!AJ39=0,"",'SIMPL PLYWOOD'!AJ39)</f>
        <v/>
      </c>
      <c r="H27" s="367" t="str">
        <f>IF('SIMPL PLYWOOD'!AK39=0,"",'SIMPL PLYWOOD'!AK39)</f>
        <v/>
      </c>
      <c r="I27" s="367" t="str">
        <f>IF('SIMPL PLYWOOD'!AL39=0,"",'SIMPL PLYWOOD'!AL39)</f>
        <v/>
      </c>
      <c r="J27" s="367" t="str">
        <f>IF('SIMPL PLYWOOD'!AM39=0,"",'SIMPL PLYWOOD'!AM39)</f>
        <v/>
      </c>
      <c r="K27" s="367" t="str">
        <f>IF('SIMPL PLYWOOD'!AN39=0,"",'SIMPL PLYWOOD'!AN39)</f>
        <v/>
      </c>
      <c r="L27" s="367" t="str">
        <f>IF('SIMPL PLYWOOD'!AO39=0,"",'SIMPL PLYWOOD'!AO39)</f>
        <v/>
      </c>
      <c r="M27" s="367" t="str">
        <f>IF('SIMPL PLYWOOD'!AP39=0,"",'SIMPL PLYWOOD'!AP39)</f>
        <v/>
      </c>
      <c r="N27" s="367" t="str">
        <f>IF('SIMPL PLYWOOD'!AQ39=0,"",'SIMPL PLYWOOD'!AQ39)</f>
        <v/>
      </c>
      <c r="O27" s="368">
        <f t="shared" si="8"/>
        <v>0</v>
      </c>
      <c r="P27" s="369">
        <f>O27*'SIMPL PLYWOOD'!X39</f>
        <v>0</v>
      </c>
      <c r="Q27" s="369">
        <f>O27*'SIMPL PLYWOOD'!T39</f>
        <v>0</v>
      </c>
      <c r="R27" s="343"/>
      <c r="S27" s="20"/>
      <c r="T27" s="20">
        <v>1.0</v>
      </c>
      <c r="U27" s="20" t="str">
        <f t="shared" si="7"/>
        <v/>
      </c>
      <c r="V27" s="347" t="str">
        <f t="shared" si="9"/>
        <v/>
      </c>
      <c r="W27" s="20"/>
      <c r="X27" s="20"/>
      <c r="Y27" s="20"/>
      <c r="Z27" s="20"/>
    </row>
    <row r="28" ht="23.25" customHeight="1">
      <c r="A28" s="365" t="str">
        <f>'SIMPL PLYWOOD'!D40</f>
        <v>SIMPL-3C</v>
      </c>
      <c r="B28" s="366" t="str">
        <f>IF('SIMPL PLYWOOD'!AE40=0,"",'SIMPL PLYWOOD'!AE40)</f>
        <v/>
      </c>
      <c r="C28" s="367" t="str">
        <f>IF('SIMPL PLYWOOD'!AF40=0,"",'SIMPL PLYWOOD'!AF40)</f>
        <v/>
      </c>
      <c r="D28" s="367" t="str">
        <f>IF('SIMPL PLYWOOD'!AG40=0,"",'SIMPL PLYWOOD'!AG40)</f>
        <v/>
      </c>
      <c r="E28" s="367" t="str">
        <f>IF('SIMPL PLYWOOD'!AH40=0,"",'SIMPL PLYWOOD'!AH40)</f>
        <v/>
      </c>
      <c r="F28" s="367" t="str">
        <f>IF('SIMPL PLYWOOD'!AI40=0,"",'SIMPL PLYWOOD'!AI40)</f>
        <v/>
      </c>
      <c r="G28" s="367" t="str">
        <f>IF('SIMPL PLYWOOD'!AJ40=0,"",'SIMPL PLYWOOD'!AJ40)</f>
        <v/>
      </c>
      <c r="H28" s="367" t="str">
        <f>IF('SIMPL PLYWOOD'!AK40=0,"",'SIMPL PLYWOOD'!AK40)</f>
        <v/>
      </c>
      <c r="I28" s="367" t="str">
        <f>IF('SIMPL PLYWOOD'!AL40=0,"",'SIMPL PLYWOOD'!AL40)</f>
        <v/>
      </c>
      <c r="J28" s="367" t="str">
        <f>IF('SIMPL PLYWOOD'!AM40=0,"",'SIMPL PLYWOOD'!AM40)</f>
        <v/>
      </c>
      <c r="K28" s="367" t="str">
        <f>IF('SIMPL PLYWOOD'!AN40=0,"",'SIMPL PLYWOOD'!AN40)</f>
        <v/>
      </c>
      <c r="L28" s="367" t="str">
        <f>IF('SIMPL PLYWOOD'!AO40=0,"",'SIMPL PLYWOOD'!AO40)</f>
        <v/>
      </c>
      <c r="M28" s="367" t="str">
        <f>IF('SIMPL PLYWOOD'!AP40=0,"",'SIMPL PLYWOOD'!AP40)</f>
        <v/>
      </c>
      <c r="N28" s="367" t="str">
        <f>IF('SIMPL PLYWOOD'!AQ40=0,"",'SIMPL PLYWOOD'!AQ40)</f>
        <v/>
      </c>
      <c r="O28" s="368">
        <f t="shared" si="8"/>
        <v>0</v>
      </c>
      <c r="P28" s="369">
        <f>O28*'SIMPL PLYWOOD'!X40</f>
        <v>0</v>
      </c>
      <c r="Q28" s="369">
        <f>O28*'SIMPL PLYWOOD'!T40</f>
        <v>0</v>
      </c>
      <c r="R28" s="343"/>
      <c r="S28" s="20"/>
      <c r="T28" s="20">
        <v>1.0</v>
      </c>
      <c r="U28" s="20" t="str">
        <f t="shared" si="7"/>
        <v/>
      </c>
      <c r="V28" s="347" t="str">
        <f t="shared" si="9"/>
        <v/>
      </c>
      <c r="W28" s="20"/>
      <c r="X28" s="20"/>
      <c r="Y28" s="20"/>
      <c r="Z28" s="20"/>
    </row>
    <row r="29" ht="23.25" customHeight="1">
      <c r="A29" s="365" t="str">
        <f>'SIMPL PLYWOOD'!D41</f>
        <v>SIMPL-3D</v>
      </c>
      <c r="B29" s="366" t="str">
        <f>IF('SIMPL PLYWOOD'!AE41=0,"",'SIMPL PLYWOOD'!AE41)</f>
        <v/>
      </c>
      <c r="C29" s="367" t="str">
        <f>IF('SIMPL PLYWOOD'!AF41=0,"",'SIMPL PLYWOOD'!AF41)</f>
        <v/>
      </c>
      <c r="D29" s="367" t="str">
        <f>IF('SIMPL PLYWOOD'!AG41=0,"",'SIMPL PLYWOOD'!AG41)</f>
        <v/>
      </c>
      <c r="E29" s="367" t="str">
        <f>IF('SIMPL PLYWOOD'!AH41=0,"",'SIMPL PLYWOOD'!AH41)</f>
        <v/>
      </c>
      <c r="F29" s="367" t="str">
        <f>IF('SIMPL PLYWOOD'!AI41=0,"",'SIMPL PLYWOOD'!AI41)</f>
        <v/>
      </c>
      <c r="G29" s="367" t="str">
        <f>IF('SIMPL PLYWOOD'!AJ41=0,"",'SIMPL PLYWOOD'!AJ41)</f>
        <v/>
      </c>
      <c r="H29" s="367" t="str">
        <f>IF('SIMPL PLYWOOD'!AK41=0,"",'SIMPL PLYWOOD'!AK41)</f>
        <v/>
      </c>
      <c r="I29" s="367" t="str">
        <f>IF('SIMPL PLYWOOD'!AL41=0,"",'SIMPL PLYWOOD'!AL41)</f>
        <v/>
      </c>
      <c r="J29" s="367" t="str">
        <f>IF('SIMPL PLYWOOD'!AM41=0,"",'SIMPL PLYWOOD'!AM41)</f>
        <v/>
      </c>
      <c r="K29" s="367" t="str">
        <f>IF('SIMPL PLYWOOD'!AN41=0,"",'SIMPL PLYWOOD'!AN41)</f>
        <v/>
      </c>
      <c r="L29" s="367" t="str">
        <f>IF('SIMPL PLYWOOD'!AO41=0,"",'SIMPL PLYWOOD'!AO41)</f>
        <v/>
      </c>
      <c r="M29" s="367" t="str">
        <f>IF('SIMPL PLYWOOD'!AP41=0,"",'SIMPL PLYWOOD'!AP41)</f>
        <v/>
      </c>
      <c r="N29" s="367" t="str">
        <f>IF('SIMPL PLYWOOD'!AQ41=0,"",'SIMPL PLYWOOD'!AQ41)</f>
        <v/>
      </c>
      <c r="O29" s="368">
        <f t="shared" si="8"/>
        <v>0</v>
      </c>
      <c r="P29" s="369">
        <f>O29*'SIMPL PLYWOOD'!X41</f>
        <v>0</v>
      </c>
      <c r="Q29" s="369">
        <f>O29*'SIMPL PLYWOOD'!T41</f>
        <v>0</v>
      </c>
      <c r="R29" s="343"/>
      <c r="S29" s="20"/>
      <c r="T29" s="20">
        <v>1.0</v>
      </c>
      <c r="U29" s="20" t="str">
        <f t="shared" si="7"/>
        <v/>
      </c>
      <c r="V29" s="347" t="str">
        <f t="shared" si="9"/>
        <v/>
      </c>
      <c r="W29" s="20"/>
      <c r="X29" s="20"/>
      <c r="Y29" s="20"/>
      <c r="Z29" s="20"/>
    </row>
    <row r="30" ht="23.25" customHeight="1">
      <c r="A30" s="365" t="str">
        <f>'SIMPL PLYWOOD'!D42</f>
        <v>SIMPL-3E</v>
      </c>
      <c r="B30" s="366" t="str">
        <f>IF('SIMPL PLYWOOD'!AE42=0,"",'SIMPL PLYWOOD'!AE42)</f>
        <v/>
      </c>
      <c r="C30" s="367" t="str">
        <f>IF('SIMPL PLYWOOD'!AF42=0,"",'SIMPL PLYWOOD'!AF42)</f>
        <v/>
      </c>
      <c r="D30" s="367" t="str">
        <f>IF('SIMPL PLYWOOD'!AG42=0,"",'SIMPL PLYWOOD'!AG42)</f>
        <v/>
      </c>
      <c r="E30" s="367" t="str">
        <f>IF('SIMPL PLYWOOD'!AH42=0,"",'SIMPL PLYWOOD'!AH42)</f>
        <v/>
      </c>
      <c r="F30" s="367" t="str">
        <f>IF('SIMPL PLYWOOD'!AI42=0,"",'SIMPL PLYWOOD'!AI42)</f>
        <v/>
      </c>
      <c r="G30" s="367" t="str">
        <f>IF('SIMPL PLYWOOD'!AJ42=0,"",'SIMPL PLYWOOD'!AJ42)</f>
        <v/>
      </c>
      <c r="H30" s="367" t="str">
        <f>IF('SIMPL PLYWOOD'!AK42=0,"",'SIMPL PLYWOOD'!AK42)</f>
        <v/>
      </c>
      <c r="I30" s="367" t="str">
        <f>IF('SIMPL PLYWOOD'!AL42=0,"",'SIMPL PLYWOOD'!AL42)</f>
        <v/>
      </c>
      <c r="J30" s="367" t="str">
        <f>IF('SIMPL PLYWOOD'!AM42=0,"",'SIMPL PLYWOOD'!AM42)</f>
        <v/>
      </c>
      <c r="K30" s="367" t="str">
        <f>IF('SIMPL PLYWOOD'!AN42=0,"",'SIMPL PLYWOOD'!AN42)</f>
        <v/>
      </c>
      <c r="L30" s="367" t="str">
        <f>IF('SIMPL PLYWOOD'!AO42=0,"",'SIMPL PLYWOOD'!AO42)</f>
        <v/>
      </c>
      <c r="M30" s="367" t="str">
        <f>IF('SIMPL PLYWOOD'!AP42=0,"",'SIMPL PLYWOOD'!AP42)</f>
        <v/>
      </c>
      <c r="N30" s="367" t="str">
        <f>IF('SIMPL PLYWOOD'!AQ42=0,"",'SIMPL PLYWOOD'!AQ42)</f>
        <v/>
      </c>
      <c r="O30" s="368">
        <f t="shared" si="8"/>
        <v>0</v>
      </c>
      <c r="P30" s="369">
        <f>O30*'SIMPL PLYWOOD'!X42</f>
        <v>0</v>
      </c>
      <c r="Q30" s="369">
        <f>O30*'SIMPL PLYWOOD'!T42</f>
        <v>0</v>
      </c>
      <c r="R30" s="343"/>
      <c r="S30" s="20"/>
      <c r="T30" s="20">
        <v>1.0</v>
      </c>
      <c r="U30" s="20" t="str">
        <f t="shared" si="7"/>
        <v/>
      </c>
      <c r="V30" s="347" t="str">
        <f t="shared" si="9"/>
        <v/>
      </c>
      <c r="W30" s="20"/>
      <c r="X30" s="20"/>
      <c r="Y30" s="20"/>
      <c r="Z30" s="20"/>
    </row>
    <row r="31" ht="23.25" customHeight="1">
      <c r="A31" s="365" t="str">
        <f>'SIMPL PLYWOOD'!D43</f>
        <v>SIMPL-3F</v>
      </c>
      <c r="B31" s="366" t="str">
        <f>IF('SIMPL PLYWOOD'!AE43=0,"",'SIMPL PLYWOOD'!AE43)</f>
        <v/>
      </c>
      <c r="C31" s="367" t="str">
        <f>IF('SIMPL PLYWOOD'!AF43=0,"",'SIMPL PLYWOOD'!AF43)</f>
        <v/>
      </c>
      <c r="D31" s="367" t="str">
        <f>IF('SIMPL PLYWOOD'!AG43=0,"",'SIMPL PLYWOOD'!AG43)</f>
        <v/>
      </c>
      <c r="E31" s="367" t="str">
        <f>IF('SIMPL PLYWOOD'!AH43=0,"",'SIMPL PLYWOOD'!AH43)</f>
        <v/>
      </c>
      <c r="F31" s="367" t="str">
        <f>IF('SIMPL PLYWOOD'!AI43=0,"",'SIMPL PLYWOOD'!AI43)</f>
        <v/>
      </c>
      <c r="G31" s="367" t="str">
        <f>IF('SIMPL PLYWOOD'!AJ43=0,"",'SIMPL PLYWOOD'!AJ43)</f>
        <v/>
      </c>
      <c r="H31" s="367" t="str">
        <f>IF('SIMPL PLYWOOD'!AK43=0,"",'SIMPL PLYWOOD'!AK43)</f>
        <v/>
      </c>
      <c r="I31" s="367" t="str">
        <f>IF('SIMPL PLYWOOD'!AL43=0,"",'SIMPL PLYWOOD'!AL43)</f>
        <v/>
      </c>
      <c r="J31" s="367" t="str">
        <f>IF('SIMPL PLYWOOD'!AM43=0,"",'SIMPL PLYWOOD'!AM43)</f>
        <v/>
      </c>
      <c r="K31" s="367" t="str">
        <f>IF('SIMPL PLYWOOD'!AN43=0,"",'SIMPL PLYWOOD'!AN43)</f>
        <v/>
      </c>
      <c r="L31" s="367" t="str">
        <f>IF('SIMPL PLYWOOD'!AO43=0,"",'SIMPL PLYWOOD'!AO43)</f>
        <v/>
      </c>
      <c r="M31" s="367" t="str">
        <f>IF('SIMPL PLYWOOD'!AP43=0,"",'SIMPL PLYWOOD'!AP43)</f>
        <v/>
      </c>
      <c r="N31" s="367" t="str">
        <f>IF('SIMPL PLYWOOD'!AQ43=0,"",'SIMPL PLYWOOD'!AQ43)</f>
        <v/>
      </c>
      <c r="O31" s="368">
        <f t="shared" si="8"/>
        <v>0</v>
      </c>
      <c r="P31" s="369">
        <f>O31*'SIMPL PLYWOOD'!X43</f>
        <v>0</v>
      </c>
      <c r="Q31" s="369">
        <f>O31*'SIMPL PLYWOOD'!T43</f>
        <v>0</v>
      </c>
      <c r="R31" s="343"/>
      <c r="S31" s="20"/>
      <c r="T31" s="20">
        <v>1.0</v>
      </c>
      <c r="U31" s="20" t="str">
        <f t="shared" si="7"/>
        <v/>
      </c>
      <c r="V31" s="347" t="str">
        <f t="shared" si="9"/>
        <v/>
      </c>
      <c r="W31" s="20"/>
      <c r="X31" s="20"/>
      <c r="Y31" s="20"/>
      <c r="Z31" s="20"/>
    </row>
    <row r="32" ht="23.25" customHeight="1">
      <c r="A32" s="365" t="str">
        <f>'SIMPL PLYWOOD'!D44</f>
        <v>SIMPL-3G</v>
      </c>
      <c r="B32" s="366" t="str">
        <f>IF('SIMPL PLYWOOD'!AE44=0,"",'SIMPL PLYWOOD'!AE44)</f>
        <v/>
      </c>
      <c r="C32" s="367" t="str">
        <f>IF('SIMPL PLYWOOD'!AF44=0,"",'SIMPL PLYWOOD'!AF44)</f>
        <v/>
      </c>
      <c r="D32" s="367" t="str">
        <f>IF('SIMPL PLYWOOD'!AG44=0,"",'SIMPL PLYWOOD'!AG44)</f>
        <v/>
      </c>
      <c r="E32" s="367" t="str">
        <f>IF('SIMPL PLYWOOD'!AH44=0,"",'SIMPL PLYWOOD'!AH44)</f>
        <v/>
      </c>
      <c r="F32" s="367" t="str">
        <f>IF('SIMPL PLYWOOD'!AI44=0,"",'SIMPL PLYWOOD'!AI44)</f>
        <v/>
      </c>
      <c r="G32" s="367" t="str">
        <f>IF('SIMPL PLYWOOD'!AJ44=0,"",'SIMPL PLYWOOD'!AJ44)</f>
        <v/>
      </c>
      <c r="H32" s="367" t="str">
        <f>IF('SIMPL PLYWOOD'!AK44=0,"",'SIMPL PLYWOOD'!AK44)</f>
        <v/>
      </c>
      <c r="I32" s="367" t="str">
        <f>IF('SIMPL PLYWOOD'!AL44=0,"",'SIMPL PLYWOOD'!AL44)</f>
        <v/>
      </c>
      <c r="J32" s="367" t="str">
        <f>IF('SIMPL PLYWOOD'!AM44=0,"",'SIMPL PLYWOOD'!AM44)</f>
        <v/>
      </c>
      <c r="K32" s="367" t="str">
        <f>IF('SIMPL PLYWOOD'!AN44=0,"",'SIMPL PLYWOOD'!AN44)</f>
        <v/>
      </c>
      <c r="L32" s="367" t="str">
        <f>IF('SIMPL PLYWOOD'!AO44=0,"",'SIMPL PLYWOOD'!AO44)</f>
        <v/>
      </c>
      <c r="M32" s="367" t="str">
        <f>IF('SIMPL PLYWOOD'!AP44=0,"",'SIMPL PLYWOOD'!AP44)</f>
        <v/>
      </c>
      <c r="N32" s="367" t="str">
        <f>IF('SIMPL PLYWOOD'!AQ44=0,"",'SIMPL PLYWOOD'!AQ44)</f>
        <v/>
      </c>
      <c r="O32" s="368">
        <f t="shared" si="8"/>
        <v>0</v>
      </c>
      <c r="P32" s="369">
        <f>O32*'SIMPL PLYWOOD'!X44</f>
        <v>0</v>
      </c>
      <c r="Q32" s="369">
        <f>O32*'SIMPL PLYWOOD'!T44</f>
        <v>0</v>
      </c>
      <c r="R32" s="343"/>
      <c r="S32" s="20"/>
      <c r="T32" s="20">
        <v>1.0</v>
      </c>
      <c r="U32" s="20" t="str">
        <f t="shared" si="7"/>
        <v/>
      </c>
      <c r="V32" s="347" t="str">
        <f t="shared" si="9"/>
        <v/>
      </c>
      <c r="W32" s="20"/>
      <c r="X32" s="20"/>
      <c r="Y32" s="20"/>
      <c r="Z32" s="20"/>
    </row>
    <row r="33" ht="23.25" customHeight="1">
      <c r="A33" s="365" t="str">
        <f>'SIMPL PLYWOOD'!D45</f>
        <v>SIMPL-3H</v>
      </c>
      <c r="B33" s="366" t="str">
        <f>IF('SIMPL PLYWOOD'!AE45=0,"",'SIMPL PLYWOOD'!AE45)</f>
        <v/>
      </c>
      <c r="C33" s="367" t="str">
        <f>IF('SIMPL PLYWOOD'!AF45=0,"",'SIMPL PLYWOOD'!AF45)</f>
        <v/>
      </c>
      <c r="D33" s="367" t="str">
        <f>IF('SIMPL PLYWOOD'!AG45=0,"",'SIMPL PLYWOOD'!AG45)</f>
        <v/>
      </c>
      <c r="E33" s="367" t="str">
        <f>IF('SIMPL PLYWOOD'!AH45=0,"",'SIMPL PLYWOOD'!AH45)</f>
        <v/>
      </c>
      <c r="F33" s="367" t="str">
        <f>IF('SIMPL PLYWOOD'!AI45=0,"",'SIMPL PLYWOOD'!AI45)</f>
        <v/>
      </c>
      <c r="G33" s="367" t="str">
        <f>IF('SIMPL PLYWOOD'!AJ45=0,"",'SIMPL PLYWOOD'!AJ45)</f>
        <v/>
      </c>
      <c r="H33" s="367" t="str">
        <f>IF('SIMPL PLYWOOD'!AK45=0,"",'SIMPL PLYWOOD'!AK45)</f>
        <v/>
      </c>
      <c r="I33" s="367" t="str">
        <f>IF('SIMPL PLYWOOD'!AL45=0,"",'SIMPL PLYWOOD'!AL45)</f>
        <v/>
      </c>
      <c r="J33" s="367" t="str">
        <f>IF('SIMPL PLYWOOD'!AM45=0,"",'SIMPL PLYWOOD'!AM45)</f>
        <v/>
      </c>
      <c r="K33" s="367" t="str">
        <f>IF('SIMPL PLYWOOD'!AN45=0,"",'SIMPL PLYWOOD'!AN45)</f>
        <v/>
      </c>
      <c r="L33" s="367" t="str">
        <f>IF('SIMPL PLYWOOD'!AO45=0,"",'SIMPL PLYWOOD'!AO45)</f>
        <v/>
      </c>
      <c r="M33" s="367" t="str">
        <f>IF('SIMPL PLYWOOD'!AP45=0,"",'SIMPL PLYWOOD'!AP45)</f>
        <v/>
      </c>
      <c r="N33" s="367" t="str">
        <f>IF('SIMPL PLYWOOD'!AQ45=0,"",'SIMPL PLYWOOD'!AQ45)</f>
        <v/>
      </c>
      <c r="O33" s="368">
        <f t="shared" si="8"/>
        <v>0</v>
      </c>
      <c r="P33" s="369">
        <f>O33*'SIMPL PLYWOOD'!X45</f>
        <v>0</v>
      </c>
      <c r="Q33" s="369">
        <f>O33*'SIMPL PLYWOOD'!T45</f>
        <v>0</v>
      </c>
      <c r="R33" s="343"/>
      <c r="S33" s="20"/>
      <c r="T33" s="20">
        <v>1.0</v>
      </c>
      <c r="U33" s="20" t="str">
        <f t="shared" si="7"/>
        <v/>
      </c>
      <c r="V33" s="347" t="str">
        <f t="shared" si="9"/>
        <v/>
      </c>
      <c r="W33" s="20"/>
      <c r="X33" s="20"/>
      <c r="Y33" s="20"/>
      <c r="Z33" s="20"/>
    </row>
    <row r="34" ht="23.25" customHeight="1">
      <c r="A34" s="365" t="str">
        <f>'SIMPL PLYWOOD'!D46</f>
        <v>SIMPL-3I</v>
      </c>
      <c r="B34" s="366" t="str">
        <f>IF('SIMPL PLYWOOD'!AE46=0,"",'SIMPL PLYWOOD'!AE46)</f>
        <v/>
      </c>
      <c r="C34" s="367" t="str">
        <f>IF('SIMPL PLYWOOD'!AF46=0,"",'SIMPL PLYWOOD'!AF46)</f>
        <v/>
      </c>
      <c r="D34" s="367" t="str">
        <f>IF('SIMPL PLYWOOD'!AG46=0,"",'SIMPL PLYWOOD'!AG46)</f>
        <v/>
      </c>
      <c r="E34" s="367" t="str">
        <f>IF('SIMPL PLYWOOD'!AH46=0,"",'SIMPL PLYWOOD'!AH46)</f>
        <v/>
      </c>
      <c r="F34" s="367" t="str">
        <f>IF('SIMPL PLYWOOD'!AI46=0,"",'SIMPL PLYWOOD'!AI46)</f>
        <v/>
      </c>
      <c r="G34" s="367" t="str">
        <f>IF('SIMPL PLYWOOD'!AJ46=0,"",'SIMPL PLYWOOD'!AJ46)</f>
        <v/>
      </c>
      <c r="H34" s="367" t="str">
        <f>IF('SIMPL PLYWOOD'!AK46=0,"",'SIMPL PLYWOOD'!AK46)</f>
        <v/>
      </c>
      <c r="I34" s="367" t="str">
        <f>IF('SIMPL PLYWOOD'!AL46=0,"",'SIMPL PLYWOOD'!AL46)</f>
        <v/>
      </c>
      <c r="J34" s="367" t="str">
        <f>IF('SIMPL PLYWOOD'!AM46=0,"",'SIMPL PLYWOOD'!AM46)</f>
        <v/>
      </c>
      <c r="K34" s="367" t="str">
        <f>IF('SIMPL PLYWOOD'!AN46=0,"",'SIMPL PLYWOOD'!AN46)</f>
        <v/>
      </c>
      <c r="L34" s="367" t="str">
        <f>IF('SIMPL PLYWOOD'!AO46=0,"",'SIMPL PLYWOOD'!AO46)</f>
        <v/>
      </c>
      <c r="M34" s="367" t="str">
        <f>IF('SIMPL PLYWOOD'!AP46=0,"",'SIMPL PLYWOOD'!AP46)</f>
        <v/>
      </c>
      <c r="N34" s="367" t="str">
        <f>IF('SIMPL PLYWOOD'!AQ46=0,"",'SIMPL PLYWOOD'!AQ46)</f>
        <v/>
      </c>
      <c r="O34" s="368">
        <f t="shared" si="8"/>
        <v>0</v>
      </c>
      <c r="P34" s="369">
        <f>O34*'SIMPL PLYWOOD'!X46</f>
        <v>0</v>
      </c>
      <c r="Q34" s="369">
        <f>O34*'SIMPL PLYWOOD'!T46</f>
        <v>0</v>
      </c>
      <c r="R34" s="343"/>
      <c r="S34" s="20"/>
      <c r="T34" s="20">
        <v>1.0</v>
      </c>
      <c r="U34" s="20" t="str">
        <f t="shared" si="7"/>
        <v/>
      </c>
      <c r="V34" s="347" t="str">
        <f t="shared" si="9"/>
        <v/>
      </c>
      <c r="W34" s="20"/>
      <c r="X34" s="20"/>
      <c r="Y34" s="20"/>
      <c r="Z34" s="20"/>
    </row>
    <row r="35" ht="23.25" customHeight="1">
      <c r="A35" s="365" t="str">
        <f>'SIMPL PLYWOOD'!D47</f>
        <v>SIMPL-3J</v>
      </c>
      <c r="B35" s="366" t="str">
        <f>IF('SIMPL PLYWOOD'!AE47=0,"",'SIMPL PLYWOOD'!AE47)</f>
        <v/>
      </c>
      <c r="C35" s="367" t="str">
        <f>IF('SIMPL PLYWOOD'!AF47=0,"",'SIMPL PLYWOOD'!AF47)</f>
        <v/>
      </c>
      <c r="D35" s="367" t="str">
        <f>IF('SIMPL PLYWOOD'!AG47=0,"",'SIMPL PLYWOOD'!AG47)</f>
        <v/>
      </c>
      <c r="E35" s="367" t="str">
        <f>IF('SIMPL PLYWOOD'!AH47=0,"",'SIMPL PLYWOOD'!AH47)</f>
        <v/>
      </c>
      <c r="F35" s="367" t="str">
        <f>IF('SIMPL PLYWOOD'!AI47=0,"",'SIMPL PLYWOOD'!AI47)</f>
        <v/>
      </c>
      <c r="G35" s="367" t="str">
        <f>IF('SIMPL PLYWOOD'!AJ47=0,"",'SIMPL PLYWOOD'!AJ47)</f>
        <v/>
      </c>
      <c r="H35" s="367" t="str">
        <f>IF('SIMPL PLYWOOD'!AK47=0,"",'SIMPL PLYWOOD'!AK47)</f>
        <v/>
      </c>
      <c r="I35" s="367" t="str">
        <f>IF('SIMPL PLYWOOD'!AL47=0,"",'SIMPL PLYWOOD'!AL47)</f>
        <v/>
      </c>
      <c r="J35" s="367" t="str">
        <f>IF('SIMPL PLYWOOD'!AM47=0,"",'SIMPL PLYWOOD'!AM47)</f>
        <v/>
      </c>
      <c r="K35" s="367" t="str">
        <f>IF('SIMPL PLYWOOD'!AN47=0,"",'SIMPL PLYWOOD'!AN47)</f>
        <v/>
      </c>
      <c r="L35" s="367" t="str">
        <f>IF('SIMPL PLYWOOD'!AO47=0,"",'SIMPL PLYWOOD'!AO47)</f>
        <v/>
      </c>
      <c r="M35" s="367" t="str">
        <f>IF('SIMPL PLYWOOD'!AP47=0,"",'SIMPL PLYWOOD'!AP47)</f>
        <v/>
      </c>
      <c r="N35" s="367" t="str">
        <f>IF('SIMPL PLYWOOD'!AQ47=0,"",'SIMPL PLYWOOD'!AQ47)</f>
        <v/>
      </c>
      <c r="O35" s="368">
        <f t="shared" si="8"/>
        <v>0</v>
      </c>
      <c r="P35" s="369">
        <f>O35*'SIMPL PLYWOOD'!X47</f>
        <v>0</v>
      </c>
      <c r="Q35" s="369">
        <f>O35*'SIMPL PLYWOOD'!T47</f>
        <v>0</v>
      </c>
      <c r="R35" s="343"/>
      <c r="S35" s="20"/>
      <c r="T35" s="20">
        <v>1.0</v>
      </c>
      <c r="U35" s="20" t="str">
        <f t="shared" si="7"/>
        <v/>
      </c>
      <c r="V35" s="347" t="str">
        <f t="shared" si="9"/>
        <v/>
      </c>
      <c r="W35" s="20"/>
      <c r="X35" s="20"/>
      <c r="Y35" s="20"/>
      <c r="Z35" s="20"/>
    </row>
    <row r="36" ht="23.25" customHeight="1">
      <c r="A36" s="365" t="str">
        <f>'SIMPL PLYWOOD'!D48</f>
        <v>SIMPL-3K</v>
      </c>
      <c r="B36" s="366" t="str">
        <f>IF('SIMPL PLYWOOD'!AE48=0,"",'SIMPL PLYWOOD'!AE48)</f>
        <v/>
      </c>
      <c r="C36" s="367" t="str">
        <f>IF('SIMPL PLYWOOD'!AF48=0,"",'SIMPL PLYWOOD'!AF48)</f>
        <v/>
      </c>
      <c r="D36" s="367" t="str">
        <f>IF('SIMPL PLYWOOD'!AG48=0,"",'SIMPL PLYWOOD'!AG48)</f>
        <v/>
      </c>
      <c r="E36" s="367" t="str">
        <f>IF('SIMPL PLYWOOD'!AH48=0,"",'SIMPL PLYWOOD'!AH48)</f>
        <v/>
      </c>
      <c r="F36" s="367" t="str">
        <f>IF('SIMPL PLYWOOD'!AI48=0,"",'SIMPL PLYWOOD'!AI48)</f>
        <v/>
      </c>
      <c r="G36" s="367" t="str">
        <f>IF('SIMPL PLYWOOD'!AJ48=0,"",'SIMPL PLYWOOD'!AJ48)</f>
        <v/>
      </c>
      <c r="H36" s="367" t="str">
        <f>IF('SIMPL PLYWOOD'!AK48=0,"",'SIMPL PLYWOOD'!AK48)</f>
        <v/>
      </c>
      <c r="I36" s="367" t="str">
        <f>IF('SIMPL PLYWOOD'!AL48=0,"",'SIMPL PLYWOOD'!AL48)</f>
        <v/>
      </c>
      <c r="J36" s="367" t="str">
        <f>IF('SIMPL PLYWOOD'!AM48=0,"",'SIMPL PLYWOOD'!AM48)</f>
        <v/>
      </c>
      <c r="K36" s="367" t="str">
        <f>IF('SIMPL PLYWOOD'!AN48=0,"",'SIMPL PLYWOOD'!AN48)</f>
        <v/>
      </c>
      <c r="L36" s="367" t="str">
        <f>IF('SIMPL PLYWOOD'!AO48=0,"",'SIMPL PLYWOOD'!AO48)</f>
        <v/>
      </c>
      <c r="M36" s="367" t="str">
        <f>IF('SIMPL PLYWOOD'!AP48=0,"",'SIMPL PLYWOOD'!AP48)</f>
        <v/>
      </c>
      <c r="N36" s="367" t="str">
        <f>IF('SIMPL PLYWOOD'!AQ48=0,"",'SIMPL PLYWOOD'!AQ48)</f>
        <v/>
      </c>
      <c r="O36" s="368">
        <f t="shared" si="8"/>
        <v>0</v>
      </c>
      <c r="P36" s="369">
        <f>O36*'SIMPL PLYWOOD'!X48</f>
        <v>0</v>
      </c>
      <c r="Q36" s="369">
        <f>O36*'SIMPL PLYWOOD'!T48</f>
        <v>0</v>
      </c>
      <c r="R36" s="343"/>
      <c r="S36" s="20"/>
      <c r="T36" s="20">
        <v>1.0</v>
      </c>
      <c r="U36" s="20" t="str">
        <f t="shared" si="7"/>
        <v/>
      </c>
      <c r="V36" s="347" t="str">
        <f t="shared" si="9"/>
        <v/>
      </c>
      <c r="W36" s="20"/>
      <c r="X36" s="20"/>
      <c r="Y36" s="20"/>
      <c r="Z36" s="20"/>
    </row>
    <row r="37" ht="23.25" customHeight="1">
      <c r="A37" s="365" t="str">
        <f>'SIMPL PLYWOOD'!D49</f>
        <v>SIMPL-3L</v>
      </c>
      <c r="B37" s="366" t="str">
        <f>IF('SIMPL PLYWOOD'!AE49=0,"",'SIMPL PLYWOOD'!AE49)</f>
        <v/>
      </c>
      <c r="C37" s="367" t="str">
        <f>IF('SIMPL PLYWOOD'!AF49=0,"",'SIMPL PLYWOOD'!AF49)</f>
        <v/>
      </c>
      <c r="D37" s="367" t="str">
        <f>IF('SIMPL PLYWOOD'!AG49=0,"",'SIMPL PLYWOOD'!AG49)</f>
        <v/>
      </c>
      <c r="E37" s="367" t="str">
        <f>IF('SIMPL PLYWOOD'!AH49=0,"",'SIMPL PLYWOOD'!AH49)</f>
        <v/>
      </c>
      <c r="F37" s="367" t="str">
        <f>IF('SIMPL PLYWOOD'!AI49=0,"",'SIMPL PLYWOOD'!AI49)</f>
        <v/>
      </c>
      <c r="G37" s="367" t="str">
        <f>IF('SIMPL PLYWOOD'!AJ49=0,"",'SIMPL PLYWOOD'!AJ49)</f>
        <v/>
      </c>
      <c r="H37" s="367" t="str">
        <f>IF('SIMPL PLYWOOD'!AK49=0,"",'SIMPL PLYWOOD'!AK49)</f>
        <v/>
      </c>
      <c r="I37" s="367" t="str">
        <f>IF('SIMPL PLYWOOD'!AL49=0,"",'SIMPL PLYWOOD'!AL49)</f>
        <v/>
      </c>
      <c r="J37" s="367" t="str">
        <f>IF('SIMPL PLYWOOD'!AM49=0,"",'SIMPL PLYWOOD'!AM49)</f>
        <v/>
      </c>
      <c r="K37" s="367" t="str">
        <f>IF('SIMPL PLYWOOD'!AN49=0,"",'SIMPL PLYWOOD'!AN49)</f>
        <v/>
      </c>
      <c r="L37" s="367" t="str">
        <f>IF('SIMPL PLYWOOD'!AO49=0,"",'SIMPL PLYWOOD'!AO49)</f>
        <v/>
      </c>
      <c r="M37" s="367" t="str">
        <f>IF('SIMPL PLYWOOD'!AP49=0,"",'SIMPL PLYWOOD'!AP49)</f>
        <v/>
      </c>
      <c r="N37" s="367" t="str">
        <f>IF('SIMPL PLYWOOD'!AQ49=0,"",'SIMPL PLYWOOD'!AQ49)</f>
        <v/>
      </c>
      <c r="O37" s="368">
        <f t="shared" si="8"/>
        <v>0</v>
      </c>
      <c r="P37" s="369">
        <f>O37*'SIMPL PLYWOOD'!X49</f>
        <v>0</v>
      </c>
      <c r="Q37" s="369">
        <f>O37*'SIMPL PLYWOOD'!T49</f>
        <v>0</v>
      </c>
      <c r="R37" s="343"/>
      <c r="S37" s="20"/>
      <c r="T37" s="20">
        <v>1.0</v>
      </c>
      <c r="U37" s="20" t="str">
        <f t="shared" si="7"/>
        <v/>
      </c>
      <c r="V37" s="347" t="str">
        <f t="shared" si="9"/>
        <v/>
      </c>
      <c r="W37" s="20"/>
      <c r="X37" s="20"/>
      <c r="Y37" s="20"/>
      <c r="Z37" s="20"/>
    </row>
    <row r="38" ht="23.25" customHeight="1">
      <c r="A38" s="365" t="str">
        <f>'SIMPL PLYWOOD'!D50</f>
        <v>SIMPL-3M</v>
      </c>
      <c r="B38" s="366" t="str">
        <f>IF('SIMPL PLYWOOD'!AE50=0,"",'SIMPL PLYWOOD'!AE50)</f>
        <v/>
      </c>
      <c r="C38" s="367" t="str">
        <f>IF('SIMPL PLYWOOD'!AF50=0,"",'SIMPL PLYWOOD'!AF50)</f>
        <v/>
      </c>
      <c r="D38" s="367" t="str">
        <f>IF('SIMPL PLYWOOD'!AG50=0,"",'SIMPL PLYWOOD'!AG50)</f>
        <v/>
      </c>
      <c r="E38" s="367" t="str">
        <f>IF('SIMPL PLYWOOD'!AH50=0,"",'SIMPL PLYWOOD'!AH50)</f>
        <v/>
      </c>
      <c r="F38" s="367" t="str">
        <f>IF('SIMPL PLYWOOD'!AI50=0,"",'SIMPL PLYWOOD'!AI50)</f>
        <v/>
      </c>
      <c r="G38" s="367" t="str">
        <f>IF('SIMPL PLYWOOD'!AJ50=0,"",'SIMPL PLYWOOD'!AJ50)</f>
        <v/>
      </c>
      <c r="H38" s="367" t="str">
        <f>IF('SIMPL PLYWOOD'!AK50=0,"",'SIMPL PLYWOOD'!AK50)</f>
        <v/>
      </c>
      <c r="I38" s="367" t="str">
        <f>IF('SIMPL PLYWOOD'!AL50=0,"",'SIMPL PLYWOOD'!AL50)</f>
        <v/>
      </c>
      <c r="J38" s="367" t="str">
        <f>IF('SIMPL PLYWOOD'!AM50=0,"",'SIMPL PLYWOOD'!AM50)</f>
        <v/>
      </c>
      <c r="K38" s="367" t="str">
        <f>IF('SIMPL PLYWOOD'!AN50=0,"",'SIMPL PLYWOOD'!AN50)</f>
        <v/>
      </c>
      <c r="L38" s="367" t="str">
        <f>IF('SIMPL PLYWOOD'!AO50=0,"",'SIMPL PLYWOOD'!AO50)</f>
        <v/>
      </c>
      <c r="M38" s="367" t="str">
        <f>IF('SIMPL PLYWOOD'!AP50=0,"",'SIMPL PLYWOOD'!AP50)</f>
        <v/>
      </c>
      <c r="N38" s="367" t="str">
        <f>IF('SIMPL PLYWOOD'!AQ50=0,"",'SIMPL PLYWOOD'!AQ50)</f>
        <v/>
      </c>
      <c r="O38" s="368">
        <f t="shared" si="8"/>
        <v>0</v>
      </c>
      <c r="P38" s="369">
        <f>O38*'SIMPL PLYWOOD'!X50</f>
        <v>0</v>
      </c>
      <c r="Q38" s="369">
        <f>O38*'SIMPL PLYWOOD'!T50</f>
        <v>0</v>
      </c>
      <c r="R38" s="343"/>
      <c r="S38" s="20"/>
      <c r="T38" s="20">
        <v>1.0</v>
      </c>
      <c r="U38" s="20" t="str">
        <f t="shared" si="7"/>
        <v/>
      </c>
      <c r="V38" s="347" t="str">
        <f t="shared" si="9"/>
        <v/>
      </c>
      <c r="W38" s="20"/>
      <c r="X38" s="20"/>
      <c r="Y38" s="20"/>
      <c r="Z38" s="20"/>
    </row>
    <row r="39" ht="23.25" customHeight="1">
      <c r="A39" s="365" t="str">
        <f>'SIMPL PLYWOOD'!D51</f>
        <v>SIMPL-3N</v>
      </c>
      <c r="B39" s="366" t="str">
        <f>IF('SIMPL PLYWOOD'!AE51=0,"",'SIMPL PLYWOOD'!AE51)</f>
        <v/>
      </c>
      <c r="C39" s="367" t="str">
        <f>IF('SIMPL PLYWOOD'!AF51=0,"",'SIMPL PLYWOOD'!AF51)</f>
        <v/>
      </c>
      <c r="D39" s="367" t="str">
        <f>IF('SIMPL PLYWOOD'!AG51=0,"",'SIMPL PLYWOOD'!AG51)</f>
        <v/>
      </c>
      <c r="E39" s="367" t="str">
        <f>IF('SIMPL PLYWOOD'!AH51=0,"",'SIMPL PLYWOOD'!AH51)</f>
        <v/>
      </c>
      <c r="F39" s="367" t="str">
        <f>IF('SIMPL PLYWOOD'!AI51=0,"",'SIMPL PLYWOOD'!AI51)</f>
        <v/>
      </c>
      <c r="G39" s="367" t="str">
        <f>IF('SIMPL PLYWOOD'!AJ51=0,"",'SIMPL PLYWOOD'!AJ51)</f>
        <v/>
      </c>
      <c r="H39" s="367" t="str">
        <f>IF('SIMPL PLYWOOD'!AK51=0,"",'SIMPL PLYWOOD'!AK51)</f>
        <v/>
      </c>
      <c r="I39" s="367" t="str">
        <f>IF('SIMPL PLYWOOD'!AL51=0,"",'SIMPL PLYWOOD'!AL51)</f>
        <v/>
      </c>
      <c r="J39" s="367" t="str">
        <f>IF('SIMPL PLYWOOD'!AM51=0,"",'SIMPL PLYWOOD'!AM51)</f>
        <v/>
      </c>
      <c r="K39" s="367" t="str">
        <f>IF('SIMPL PLYWOOD'!AN51=0,"",'SIMPL PLYWOOD'!AN51)</f>
        <v/>
      </c>
      <c r="L39" s="367" t="str">
        <f>IF('SIMPL PLYWOOD'!AO51=0,"",'SIMPL PLYWOOD'!AO51)</f>
        <v/>
      </c>
      <c r="M39" s="367" t="str">
        <f>IF('SIMPL PLYWOOD'!AP51=0,"",'SIMPL PLYWOOD'!AP51)</f>
        <v/>
      </c>
      <c r="N39" s="367" t="str">
        <f>IF('SIMPL PLYWOOD'!AQ51=0,"",'SIMPL PLYWOOD'!AQ51)</f>
        <v/>
      </c>
      <c r="O39" s="368">
        <f t="shared" si="8"/>
        <v>0</v>
      </c>
      <c r="P39" s="369">
        <f>O39*'SIMPL PLYWOOD'!X51</f>
        <v>0</v>
      </c>
      <c r="Q39" s="369">
        <f>O39*'SIMPL PLYWOOD'!T51</f>
        <v>0</v>
      </c>
      <c r="R39" s="343"/>
      <c r="S39" s="20"/>
      <c r="T39" s="20">
        <v>1.0</v>
      </c>
      <c r="U39" s="20" t="str">
        <f t="shared" si="7"/>
        <v/>
      </c>
      <c r="V39" s="347" t="str">
        <f t="shared" si="9"/>
        <v/>
      </c>
      <c r="W39" s="20"/>
      <c r="X39" s="20"/>
      <c r="Y39" s="20"/>
      <c r="Z39" s="20"/>
    </row>
    <row r="40" ht="23.25" customHeight="1">
      <c r="A40" s="365" t="str">
        <f>'SIMPL PLYWOOD'!D52</f>
        <v>SIMPL-3O</v>
      </c>
      <c r="B40" s="366" t="str">
        <f>IF('SIMPL PLYWOOD'!AE52=0,"",'SIMPL PLYWOOD'!AE52)</f>
        <v/>
      </c>
      <c r="C40" s="367" t="str">
        <f>IF('SIMPL PLYWOOD'!AF52=0,"",'SIMPL PLYWOOD'!AF52)</f>
        <v/>
      </c>
      <c r="D40" s="367" t="str">
        <f>IF('SIMPL PLYWOOD'!AG52=0,"",'SIMPL PLYWOOD'!AG52)</f>
        <v/>
      </c>
      <c r="E40" s="367" t="str">
        <f>IF('SIMPL PLYWOOD'!AH52=0,"",'SIMPL PLYWOOD'!AH52)</f>
        <v/>
      </c>
      <c r="F40" s="367" t="str">
        <f>IF('SIMPL PLYWOOD'!AI52=0,"",'SIMPL PLYWOOD'!AI52)</f>
        <v/>
      </c>
      <c r="G40" s="367" t="str">
        <f>IF('SIMPL PLYWOOD'!AJ52=0,"",'SIMPL PLYWOOD'!AJ52)</f>
        <v/>
      </c>
      <c r="H40" s="367" t="str">
        <f>IF('SIMPL PLYWOOD'!AK52=0,"",'SIMPL PLYWOOD'!AK52)</f>
        <v/>
      </c>
      <c r="I40" s="367" t="str">
        <f>IF('SIMPL PLYWOOD'!AL52=0,"",'SIMPL PLYWOOD'!AL52)</f>
        <v/>
      </c>
      <c r="J40" s="367" t="str">
        <f>IF('SIMPL PLYWOOD'!AM52=0,"",'SIMPL PLYWOOD'!AM52)</f>
        <v/>
      </c>
      <c r="K40" s="367" t="str">
        <f>IF('SIMPL PLYWOOD'!AN52=0,"",'SIMPL PLYWOOD'!AN52)</f>
        <v/>
      </c>
      <c r="L40" s="367" t="str">
        <f>IF('SIMPL PLYWOOD'!AO52=0,"",'SIMPL PLYWOOD'!AO52)</f>
        <v/>
      </c>
      <c r="M40" s="367" t="str">
        <f>IF('SIMPL PLYWOOD'!AP52=0,"",'SIMPL PLYWOOD'!AP52)</f>
        <v/>
      </c>
      <c r="N40" s="367" t="str">
        <f>IF('SIMPL PLYWOOD'!AQ52=0,"",'SIMPL PLYWOOD'!AQ52)</f>
        <v/>
      </c>
      <c r="O40" s="368">
        <f t="shared" si="8"/>
        <v>0</v>
      </c>
      <c r="P40" s="369">
        <f>O40*'SIMPL PLYWOOD'!X52</f>
        <v>0</v>
      </c>
      <c r="Q40" s="369">
        <f>O40*'SIMPL PLYWOOD'!T52</f>
        <v>0</v>
      </c>
      <c r="R40" s="343"/>
      <c r="S40" s="20"/>
      <c r="T40" s="20">
        <v>1.0</v>
      </c>
      <c r="U40" s="20" t="str">
        <f t="shared" si="7"/>
        <v/>
      </c>
      <c r="V40" s="347" t="str">
        <f t="shared" si="9"/>
        <v/>
      </c>
      <c r="W40" s="20"/>
      <c r="X40" s="20"/>
      <c r="Y40" s="20"/>
      <c r="Z40" s="20"/>
    </row>
    <row r="41" ht="23.25" customHeight="1">
      <c r="A41" s="365" t="str">
        <f>'SIMPL PLYWOOD'!D53</f>
        <v>SIMPL-3P</v>
      </c>
      <c r="B41" s="366" t="str">
        <f>IF('SIMPL PLYWOOD'!AE53=0,"",'SIMPL PLYWOOD'!AE53)</f>
        <v/>
      </c>
      <c r="C41" s="367" t="str">
        <f>IF('SIMPL PLYWOOD'!AF53=0,"",'SIMPL PLYWOOD'!AF53)</f>
        <v/>
      </c>
      <c r="D41" s="367" t="str">
        <f>IF('SIMPL PLYWOOD'!AG53=0,"",'SIMPL PLYWOOD'!AG53)</f>
        <v/>
      </c>
      <c r="E41" s="367" t="str">
        <f>IF('SIMPL PLYWOOD'!AH53=0,"",'SIMPL PLYWOOD'!AH53)</f>
        <v/>
      </c>
      <c r="F41" s="367" t="str">
        <f>IF('SIMPL PLYWOOD'!AI53=0,"",'SIMPL PLYWOOD'!AI53)</f>
        <v/>
      </c>
      <c r="G41" s="367" t="str">
        <f>IF('SIMPL PLYWOOD'!AJ53=0,"",'SIMPL PLYWOOD'!AJ53)</f>
        <v/>
      </c>
      <c r="H41" s="367" t="str">
        <f>IF('SIMPL PLYWOOD'!AK53=0,"",'SIMPL PLYWOOD'!AK53)</f>
        <v/>
      </c>
      <c r="I41" s="367" t="str">
        <f>IF('SIMPL PLYWOOD'!AL53=0,"",'SIMPL PLYWOOD'!AL53)</f>
        <v/>
      </c>
      <c r="J41" s="367" t="str">
        <f>IF('SIMPL PLYWOOD'!AM53=0,"",'SIMPL PLYWOOD'!AM53)</f>
        <v/>
      </c>
      <c r="K41" s="367" t="str">
        <f>IF('SIMPL PLYWOOD'!AN53=0,"",'SIMPL PLYWOOD'!AN53)</f>
        <v/>
      </c>
      <c r="L41" s="367" t="str">
        <f>IF('SIMPL PLYWOOD'!AO53=0,"",'SIMPL PLYWOOD'!AO53)</f>
        <v/>
      </c>
      <c r="M41" s="367" t="str">
        <f>IF('SIMPL PLYWOOD'!AP53=0,"",'SIMPL PLYWOOD'!AP53)</f>
        <v/>
      </c>
      <c r="N41" s="367" t="str">
        <f>IF('SIMPL PLYWOOD'!AQ53=0,"",'SIMPL PLYWOOD'!AQ53)</f>
        <v/>
      </c>
      <c r="O41" s="368">
        <f t="shared" si="8"/>
        <v>0</v>
      </c>
      <c r="P41" s="369">
        <f>O41*'SIMPL PLYWOOD'!X53</f>
        <v>0</v>
      </c>
      <c r="Q41" s="369">
        <f>O41*'SIMPL PLYWOOD'!T53</f>
        <v>0</v>
      </c>
      <c r="R41" s="343"/>
      <c r="S41" s="20"/>
      <c r="T41" s="20">
        <v>1.0</v>
      </c>
      <c r="U41" s="20" t="str">
        <f t="shared" si="7"/>
        <v/>
      </c>
      <c r="V41" s="347" t="str">
        <f t="shared" si="9"/>
        <v/>
      </c>
      <c r="W41" s="20"/>
      <c r="X41" s="20"/>
      <c r="Y41" s="20"/>
      <c r="Z41" s="20"/>
    </row>
    <row r="42" ht="23.25" customHeight="1">
      <c r="A42" s="365" t="str">
        <f>'SIMPL PLYWOOD'!D54</f>
        <v>SIMPL-3R</v>
      </c>
      <c r="B42" s="366" t="str">
        <f>IF('SIMPL PLYWOOD'!AE54=0,"",'SIMPL PLYWOOD'!AE54)</f>
        <v/>
      </c>
      <c r="C42" s="367" t="str">
        <f>IF('SIMPL PLYWOOD'!AF54=0,"",'SIMPL PLYWOOD'!AF54)</f>
        <v/>
      </c>
      <c r="D42" s="367" t="str">
        <f>IF('SIMPL PLYWOOD'!AG54=0,"",'SIMPL PLYWOOD'!AG54)</f>
        <v/>
      </c>
      <c r="E42" s="367" t="str">
        <f>IF('SIMPL PLYWOOD'!AH54=0,"",'SIMPL PLYWOOD'!AH54)</f>
        <v/>
      </c>
      <c r="F42" s="367" t="str">
        <f>IF('SIMPL PLYWOOD'!AI54=0,"",'SIMPL PLYWOOD'!AI54)</f>
        <v/>
      </c>
      <c r="G42" s="367" t="str">
        <f>IF('SIMPL PLYWOOD'!AJ54=0,"",'SIMPL PLYWOOD'!AJ54)</f>
        <v/>
      </c>
      <c r="H42" s="367" t="str">
        <f>IF('SIMPL PLYWOOD'!AK54=0,"",'SIMPL PLYWOOD'!AK54)</f>
        <v/>
      </c>
      <c r="I42" s="367" t="str">
        <f>IF('SIMPL PLYWOOD'!AL54=0,"",'SIMPL PLYWOOD'!AL54)</f>
        <v/>
      </c>
      <c r="J42" s="367" t="str">
        <f>IF('SIMPL PLYWOOD'!AM54=0,"",'SIMPL PLYWOOD'!AM54)</f>
        <v/>
      </c>
      <c r="K42" s="367" t="str">
        <f>IF('SIMPL PLYWOOD'!AN54=0,"",'SIMPL PLYWOOD'!AN54)</f>
        <v/>
      </c>
      <c r="L42" s="367" t="str">
        <f>IF('SIMPL PLYWOOD'!AO54=0,"",'SIMPL PLYWOOD'!AO54)</f>
        <v/>
      </c>
      <c r="M42" s="367" t="str">
        <f>IF('SIMPL PLYWOOD'!AP54=0,"",'SIMPL PLYWOOD'!AP54)</f>
        <v/>
      </c>
      <c r="N42" s="367" t="str">
        <f>IF('SIMPL PLYWOOD'!AQ54=0,"",'SIMPL PLYWOOD'!AQ54)</f>
        <v/>
      </c>
      <c r="O42" s="368">
        <f t="shared" si="8"/>
        <v>0</v>
      </c>
      <c r="P42" s="369">
        <f>O42*'SIMPL PLYWOOD'!X54</f>
        <v>0</v>
      </c>
      <c r="Q42" s="369">
        <f>O42*'SIMPL PLYWOOD'!T54</f>
        <v>0</v>
      </c>
      <c r="R42" s="343"/>
      <c r="S42" s="20"/>
      <c r="T42" s="20"/>
      <c r="U42" s="20"/>
      <c r="V42" s="347"/>
      <c r="W42" s="20"/>
      <c r="X42" s="20"/>
      <c r="Y42" s="20"/>
      <c r="Z42" s="20"/>
    </row>
    <row r="43" ht="23.25" customHeight="1">
      <c r="A43" s="365"/>
      <c r="B43" s="366" t="str">
        <f>IF('SIMPL PLYWOOD'!AE55=0,"",'SIMPL PLYWOOD'!AE55)</f>
        <v/>
      </c>
      <c r="C43" s="367" t="str">
        <f>IF('SIMPL PLYWOOD'!AF55=0,"",'SIMPL PLYWOOD'!AF55)</f>
        <v/>
      </c>
      <c r="D43" s="367" t="str">
        <f>IF('SIMPL PLYWOOD'!AG55=0,"",'SIMPL PLYWOOD'!AG55)</f>
        <v/>
      </c>
      <c r="E43" s="367" t="str">
        <f>IF('SIMPL PLYWOOD'!AH55=0,"",'SIMPL PLYWOOD'!AH55)</f>
        <v/>
      </c>
      <c r="F43" s="367" t="str">
        <f>IF('SIMPL PLYWOOD'!AI55=0,"",'SIMPL PLYWOOD'!AI55)</f>
        <v/>
      </c>
      <c r="G43" s="367" t="str">
        <f>IF('SIMPL PLYWOOD'!AJ55=0,"",'SIMPL PLYWOOD'!AJ55)</f>
        <v/>
      </c>
      <c r="H43" s="367" t="str">
        <f>IF('SIMPL PLYWOOD'!AK55=0,"",'SIMPL PLYWOOD'!AK55)</f>
        <v/>
      </c>
      <c r="I43" s="367" t="str">
        <f>IF('SIMPL PLYWOOD'!AL55=0,"",'SIMPL PLYWOOD'!AL55)</f>
        <v/>
      </c>
      <c r="J43" s="367" t="str">
        <f>IF('SIMPL PLYWOOD'!AM55=0,"",'SIMPL PLYWOOD'!AM55)</f>
        <v/>
      </c>
      <c r="K43" s="367" t="str">
        <f>IF('SIMPL PLYWOOD'!AN55=0,"",'SIMPL PLYWOOD'!AN55)</f>
        <v/>
      </c>
      <c r="L43" s="367" t="str">
        <f>IF('SIMPL PLYWOOD'!AO55=0,"",'SIMPL PLYWOOD'!AO55)</f>
        <v/>
      </c>
      <c r="M43" s="367" t="str">
        <f>IF('SIMPL PLYWOOD'!AP55=0,"",'SIMPL PLYWOOD'!AP55)</f>
        <v/>
      </c>
      <c r="N43" s="367" t="str">
        <f>IF('SIMPL PLYWOOD'!AQ55=0,"",'SIMPL PLYWOOD'!AQ55)</f>
        <v/>
      </c>
      <c r="O43" s="368"/>
      <c r="P43" s="369"/>
      <c r="Q43" s="369"/>
      <c r="R43" s="343"/>
      <c r="S43" s="20"/>
      <c r="T43" s="20"/>
      <c r="U43" s="20" t="str">
        <f t="shared" ref="U43:U50" si="10">IF(T43=1,REPT(""""&amp;A43&amp;".dwg""",O43),"")</f>
        <v/>
      </c>
      <c r="V43" s="347" t="str">
        <f>CONCATENATE(V41,U43)</f>
        <v/>
      </c>
      <c r="W43" s="20"/>
      <c r="X43" s="20"/>
      <c r="Y43" s="20"/>
      <c r="Z43" s="20"/>
    </row>
    <row r="44" ht="23.25" customHeight="1">
      <c r="A44" s="365" t="str">
        <f>'SIMPL PLYWOOD'!D56</f>
        <v>SIMPL-4A</v>
      </c>
      <c r="B44" s="366" t="str">
        <f>IF('SIMPL PLYWOOD'!AE56=0,"",'SIMPL PLYWOOD'!AE56)</f>
        <v/>
      </c>
      <c r="C44" s="367" t="str">
        <f>IF('SIMPL PLYWOOD'!AF56=0,"",'SIMPL PLYWOOD'!AF56)</f>
        <v/>
      </c>
      <c r="D44" s="367" t="str">
        <f>IF('SIMPL PLYWOOD'!AG56=0,"",'SIMPL PLYWOOD'!AG56)</f>
        <v/>
      </c>
      <c r="E44" s="367" t="str">
        <f>IF('SIMPL PLYWOOD'!AH56=0,"",'SIMPL PLYWOOD'!AH56)</f>
        <v/>
      </c>
      <c r="F44" s="367" t="str">
        <f>IF('SIMPL PLYWOOD'!AI56=0,"",'SIMPL PLYWOOD'!AI56)</f>
        <v/>
      </c>
      <c r="G44" s="367" t="str">
        <f>IF('SIMPL PLYWOOD'!AJ56=0,"",'SIMPL PLYWOOD'!AJ56)</f>
        <v/>
      </c>
      <c r="H44" s="367" t="str">
        <f>IF('SIMPL PLYWOOD'!AK56=0,"",'SIMPL PLYWOOD'!AK56)</f>
        <v/>
      </c>
      <c r="I44" s="367" t="str">
        <f>IF('SIMPL PLYWOOD'!AL56=0,"",'SIMPL PLYWOOD'!AL56)</f>
        <v/>
      </c>
      <c r="J44" s="367" t="str">
        <f>IF('SIMPL PLYWOOD'!AM56=0,"",'SIMPL PLYWOOD'!AM56)</f>
        <v/>
      </c>
      <c r="K44" s="367" t="str">
        <f>IF('SIMPL PLYWOOD'!AN56=0,"",'SIMPL PLYWOOD'!AN56)</f>
        <v/>
      </c>
      <c r="L44" s="367" t="str">
        <f>IF('SIMPL PLYWOOD'!AO56=0,"",'SIMPL PLYWOOD'!AO56)</f>
        <v/>
      </c>
      <c r="M44" s="367" t="str">
        <f>IF('SIMPL PLYWOOD'!AP56=0,"",'SIMPL PLYWOOD'!AP56)</f>
        <v/>
      </c>
      <c r="N44" s="367" t="str">
        <f>IF('SIMPL PLYWOOD'!AQ56=0,"",'SIMPL PLYWOOD'!AQ56)</f>
        <v/>
      </c>
      <c r="O44" s="368">
        <f t="shared" ref="O44:O51" si="11">SUM(A44:N44)</f>
        <v>0</v>
      </c>
      <c r="P44" s="369">
        <f>O44*'SIMPL PLYWOOD'!X56</f>
        <v>0</v>
      </c>
      <c r="Q44" s="369">
        <f>O44*'SIMPL PLYWOOD'!T56</f>
        <v>0</v>
      </c>
      <c r="R44" s="343"/>
      <c r="S44" s="20"/>
      <c r="T44" s="20">
        <v>1.0</v>
      </c>
      <c r="U44" s="20" t="str">
        <f t="shared" si="10"/>
        <v/>
      </c>
      <c r="V44" s="347" t="str">
        <f t="shared" ref="V44:V50" si="12">CONCATENATE(V43,U44)</f>
        <v/>
      </c>
      <c r="W44" s="20"/>
      <c r="X44" s="20"/>
      <c r="Y44" s="20"/>
      <c r="Z44" s="20"/>
    </row>
    <row r="45" ht="23.25" customHeight="1">
      <c r="A45" s="365" t="str">
        <f>'SIMPL PLYWOOD'!D57</f>
        <v>SIMPL-4B</v>
      </c>
      <c r="B45" s="366" t="str">
        <f>IF('SIMPL PLYWOOD'!AE57=0,"",'SIMPL PLYWOOD'!AE57)</f>
        <v/>
      </c>
      <c r="C45" s="367" t="str">
        <f>IF('SIMPL PLYWOOD'!AF57=0,"",'SIMPL PLYWOOD'!AF57)</f>
        <v/>
      </c>
      <c r="D45" s="367" t="str">
        <f>IF('SIMPL PLYWOOD'!AG57=0,"",'SIMPL PLYWOOD'!AG57)</f>
        <v/>
      </c>
      <c r="E45" s="367" t="str">
        <f>IF('SIMPL PLYWOOD'!AH57=0,"",'SIMPL PLYWOOD'!AH57)</f>
        <v/>
      </c>
      <c r="F45" s="367" t="str">
        <f>IF('SIMPL PLYWOOD'!AI57=0,"",'SIMPL PLYWOOD'!AI57)</f>
        <v/>
      </c>
      <c r="G45" s="367" t="str">
        <f>IF('SIMPL PLYWOOD'!AJ57=0,"",'SIMPL PLYWOOD'!AJ57)</f>
        <v/>
      </c>
      <c r="H45" s="367" t="str">
        <f>IF('SIMPL PLYWOOD'!AK57=0,"",'SIMPL PLYWOOD'!AK57)</f>
        <v/>
      </c>
      <c r="I45" s="367" t="str">
        <f>IF('SIMPL PLYWOOD'!AL57=0,"",'SIMPL PLYWOOD'!AL57)</f>
        <v/>
      </c>
      <c r="J45" s="367" t="str">
        <f>IF('SIMPL PLYWOOD'!AM57=0,"",'SIMPL PLYWOOD'!AM57)</f>
        <v/>
      </c>
      <c r="K45" s="367" t="str">
        <f>IF('SIMPL PLYWOOD'!AN57=0,"",'SIMPL PLYWOOD'!AN57)</f>
        <v/>
      </c>
      <c r="L45" s="367" t="str">
        <f>IF('SIMPL PLYWOOD'!AO57=0,"",'SIMPL PLYWOOD'!AO57)</f>
        <v/>
      </c>
      <c r="M45" s="367" t="str">
        <f>IF('SIMPL PLYWOOD'!AP57=0,"",'SIMPL PLYWOOD'!AP57)</f>
        <v/>
      </c>
      <c r="N45" s="367" t="str">
        <f>IF('SIMPL PLYWOOD'!AQ57=0,"",'SIMPL PLYWOOD'!AQ57)</f>
        <v/>
      </c>
      <c r="O45" s="368">
        <f t="shared" si="11"/>
        <v>0</v>
      </c>
      <c r="P45" s="369">
        <f>O45*'SIMPL PLYWOOD'!X57</f>
        <v>0</v>
      </c>
      <c r="Q45" s="369">
        <f>O45*'SIMPL PLYWOOD'!T57</f>
        <v>0</v>
      </c>
      <c r="R45" s="343"/>
      <c r="S45" s="20"/>
      <c r="T45" s="20">
        <v>1.0</v>
      </c>
      <c r="U45" s="20" t="str">
        <f t="shared" si="10"/>
        <v/>
      </c>
      <c r="V45" s="347" t="str">
        <f t="shared" si="12"/>
        <v/>
      </c>
      <c r="W45" s="20"/>
      <c r="X45" s="20"/>
      <c r="Y45" s="20"/>
      <c r="Z45" s="20"/>
    </row>
    <row r="46" ht="23.25" customHeight="1">
      <c r="A46" s="365" t="str">
        <f>'SIMPL PLYWOOD'!D58</f>
        <v>SIMPL-4C</v>
      </c>
      <c r="B46" s="366" t="str">
        <f>IF('SIMPL PLYWOOD'!AE58=0,"",'SIMPL PLYWOOD'!AE58)</f>
        <v/>
      </c>
      <c r="C46" s="367" t="str">
        <f>IF('SIMPL PLYWOOD'!AF58=0,"",'SIMPL PLYWOOD'!AF58)</f>
        <v/>
      </c>
      <c r="D46" s="367" t="str">
        <f>IF('SIMPL PLYWOOD'!AG58=0,"",'SIMPL PLYWOOD'!AG58)</f>
        <v/>
      </c>
      <c r="E46" s="367" t="str">
        <f>IF('SIMPL PLYWOOD'!AH58=0,"",'SIMPL PLYWOOD'!AH58)</f>
        <v/>
      </c>
      <c r="F46" s="367" t="str">
        <f>IF('SIMPL PLYWOOD'!AI58=0,"",'SIMPL PLYWOOD'!AI58)</f>
        <v/>
      </c>
      <c r="G46" s="367" t="str">
        <f>IF('SIMPL PLYWOOD'!AJ58=0,"",'SIMPL PLYWOOD'!AJ58)</f>
        <v/>
      </c>
      <c r="H46" s="367" t="str">
        <f>IF('SIMPL PLYWOOD'!AK58=0,"",'SIMPL PLYWOOD'!AK58)</f>
        <v/>
      </c>
      <c r="I46" s="367" t="str">
        <f>IF('SIMPL PLYWOOD'!AL58=0,"",'SIMPL PLYWOOD'!AL58)</f>
        <v/>
      </c>
      <c r="J46" s="367" t="str">
        <f>IF('SIMPL PLYWOOD'!AM58=0,"",'SIMPL PLYWOOD'!AM58)</f>
        <v/>
      </c>
      <c r="K46" s="367" t="str">
        <f>IF('SIMPL PLYWOOD'!AN58=0,"",'SIMPL PLYWOOD'!AN58)</f>
        <v/>
      </c>
      <c r="L46" s="367" t="str">
        <f>IF('SIMPL PLYWOOD'!AO58=0,"",'SIMPL PLYWOOD'!AO58)</f>
        <v/>
      </c>
      <c r="M46" s="367" t="str">
        <f>IF('SIMPL PLYWOOD'!AP58=0,"",'SIMPL PLYWOOD'!AP58)</f>
        <v/>
      </c>
      <c r="N46" s="367" t="str">
        <f>IF('SIMPL PLYWOOD'!AQ58=0,"",'SIMPL PLYWOOD'!AQ58)</f>
        <v/>
      </c>
      <c r="O46" s="368">
        <f t="shared" si="11"/>
        <v>0</v>
      </c>
      <c r="P46" s="369">
        <f>O46*'SIMPL PLYWOOD'!X58</f>
        <v>0</v>
      </c>
      <c r="Q46" s="369">
        <f>O46*'SIMPL PLYWOOD'!T58</f>
        <v>0</v>
      </c>
      <c r="R46" s="343"/>
      <c r="S46" s="20"/>
      <c r="T46" s="20">
        <v>1.0</v>
      </c>
      <c r="U46" s="20" t="str">
        <f t="shared" si="10"/>
        <v/>
      </c>
      <c r="V46" s="347" t="str">
        <f t="shared" si="12"/>
        <v/>
      </c>
      <c r="W46" s="20"/>
      <c r="X46" s="20"/>
      <c r="Y46" s="20"/>
      <c r="Z46" s="20"/>
    </row>
    <row r="47" ht="23.25" customHeight="1">
      <c r="A47" s="365" t="str">
        <f>'SIMPL PLYWOOD'!D59</f>
        <v>SIMPL-4D</v>
      </c>
      <c r="B47" s="366" t="str">
        <f>IF('SIMPL PLYWOOD'!AE59=0,"",'SIMPL PLYWOOD'!AE59)</f>
        <v/>
      </c>
      <c r="C47" s="367" t="str">
        <f>IF('SIMPL PLYWOOD'!AF59=0,"",'SIMPL PLYWOOD'!AF59)</f>
        <v/>
      </c>
      <c r="D47" s="367" t="str">
        <f>IF('SIMPL PLYWOOD'!AG59=0,"",'SIMPL PLYWOOD'!AG59)</f>
        <v/>
      </c>
      <c r="E47" s="367" t="str">
        <f>IF('SIMPL PLYWOOD'!AH59=0,"",'SIMPL PLYWOOD'!AH59)</f>
        <v/>
      </c>
      <c r="F47" s="367" t="str">
        <f>IF('SIMPL PLYWOOD'!AI59=0,"",'SIMPL PLYWOOD'!AI59)</f>
        <v/>
      </c>
      <c r="G47" s="367" t="str">
        <f>IF('SIMPL PLYWOOD'!AJ59=0,"",'SIMPL PLYWOOD'!AJ59)</f>
        <v/>
      </c>
      <c r="H47" s="367" t="str">
        <f>IF('SIMPL PLYWOOD'!AK59=0,"",'SIMPL PLYWOOD'!AK59)</f>
        <v/>
      </c>
      <c r="I47" s="367" t="str">
        <f>IF('SIMPL PLYWOOD'!AL59=0,"",'SIMPL PLYWOOD'!AL59)</f>
        <v/>
      </c>
      <c r="J47" s="367" t="str">
        <f>IF('SIMPL PLYWOOD'!AM59=0,"",'SIMPL PLYWOOD'!AM59)</f>
        <v/>
      </c>
      <c r="K47" s="367" t="str">
        <f>IF('SIMPL PLYWOOD'!AN59=0,"",'SIMPL PLYWOOD'!AN59)</f>
        <v/>
      </c>
      <c r="L47" s="367" t="str">
        <f>IF('SIMPL PLYWOOD'!AO59=0,"",'SIMPL PLYWOOD'!AO59)</f>
        <v/>
      </c>
      <c r="M47" s="367" t="str">
        <f>IF('SIMPL PLYWOOD'!AP59=0,"",'SIMPL PLYWOOD'!AP59)</f>
        <v/>
      </c>
      <c r="N47" s="367" t="str">
        <f>IF('SIMPL PLYWOOD'!AQ59=0,"",'SIMPL PLYWOOD'!AQ59)</f>
        <v/>
      </c>
      <c r="O47" s="368">
        <f t="shared" si="11"/>
        <v>0</v>
      </c>
      <c r="P47" s="369">
        <f>O47*'SIMPL PLYWOOD'!X59</f>
        <v>0</v>
      </c>
      <c r="Q47" s="369">
        <f>O47*'SIMPL PLYWOOD'!T59</f>
        <v>0</v>
      </c>
      <c r="R47" s="343"/>
      <c r="S47" s="20"/>
      <c r="T47" s="20">
        <v>1.0</v>
      </c>
      <c r="U47" s="20" t="str">
        <f t="shared" si="10"/>
        <v/>
      </c>
      <c r="V47" s="347" t="str">
        <f t="shared" si="12"/>
        <v/>
      </c>
      <c r="W47" s="20"/>
      <c r="X47" s="20"/>
      <c r="Y47" s="20"/>
      <c r="Z47" s="20"/>
    </row>
    <row r="48" ht="23.25" customHeight="1">
      <c r="A48" s="365" t="str">
        <f>'SIMPL PLYWOOD'!D60</f>
        <v>SIMPL-4E</v>
      </c>
      <c r="B48" s="366" t="str">
        <f>IF('SIMPL PLYWOOD'!AE60=0,"",'SIMPL PLYWOOD'!AE60)</f>
        <v/>
      </c>
      <c r="C48" s="367" t="str">
        <f>IF('SIMPL PLYWOOD'!AF60=0,"",'SIMPL PLYWOOD'!AF60)</f>
        <v/>
      </c>
      <c r="D48" s="367" t="str">
        <f>IF('SIMPL PLYWOOD'!AG60=0,"",'SIMPL PLYWOOD'!AG60)</f>
        <v/>
      </c>
      <c r="E48" s="367" t="str">
        <f>IF('SIMPL PLYWOOD'!AH60=0,"",'SIMPL PLYWOOD'!AH60)</f>
        <v/>
      </c>
      <c r="F48" s="367" t="str">
        <f>IF('SIMPL PLYWOOD'!AI60=0,"",'SIMPL PLYWOOD'!AI60)</f>
        <v/>
      </c>
      <c r="G48" s="367" t="str">
        <f>IF('SIMPL PLYWOOD'!AJ60=0,"",'SIMPL PLYWOOD'!AJ60)</f>
        <v/>
      </c>
      <c r="H48" s="367" t="str">
        <f>IF('SIMPL PLYWOOD'!AK60=0,"",'SIMPL PLYWOOD'!AK60)</f>
        <v/>
      </c>
      <c r="I48" s="367" t="str">
        <f>IF('SIMPL PLYWOOD'!AL60=0,"",'SIMPL PLYWOOD'!AL60)</f>
        <v/>
      </c>
      <c r="J48" s="367" t="str">
        <f>IF('SIMPL PLYWOOD'!AM60=0,"",'SIMPL PLYWOOD'!AM60)</f>
        <v/>
      </c>
      <c r="K48" s="367" t="str">
        <f>IF('SIMPL PLYWOOD'!AN60=0,"",'SIMPL PLYWOOD'!AN60)</f>
        <v/>
      </c>
      <c r="L48" s="367" t="str">
        <f>IF('SIMPL PLYWOOD'!AO60=0,"",'SIMPL PLYWOOD'!AO60)</f>
        <v/>
      </c>
      <c r="M48" s="367" t="str">
        <f>IF('SIMPL PLYWOOD'!AP60=0,"",'SIMPL PLYWOOD'!AP60)</f>
        <v/>
      </c>
      <c r="N48" s="367" t="str">
        <f>IF('SIMPL PLYWOOD'!AQ60=0,"",'SIMPL PLYWOOD'!AQ60)</f>
        <v/>
      </c>
      <c r="O48" s="368">
        <f t="shared" si="11"/>
        <v>0</v>
      </c>
      <c r="P48" s="369">
        <f>O48*'SIMPL PLYWOOD'!X60</f>
        <v>0</v>
      </c>
      <c r="Q48" s="369">
        <f>O48*'SIMPL PLYWOOD'!T60</f>
        <v>0</v>
      </c>
      <c r="R48" s="343"/>
      <c r="S48" s="20"/>
      <c r="T48" s="20">
        <v>1.0</v>
      </c>
      <c r="U48" s="20" t="str">
        <f t="shared" si="10"/>
        <v/>
      </c>
      <c r="V48" s="347" t="str">
        <f t="shared" si="12"/>
        <v/>
      </c>
      <c r="W48" s="20"/>
      <c r="X48" s="20"/>
      <c r="Y48" s="20"/>
      <c r="Z48" s="20"/>
    </row>
    <row r="49" ht="23.25" customHeight="1">
      <c r="A49" s="365" t="str">
        <f>'SIMPL PLYWOOD'!D61</f>
        <v>SIMPL-4F</v>
      </c>
      <c r="B49" s="366" t="str">
        <f>IF('SIMPL PLYWOOD'!AE61=0,"",'SIMPL PLYWOOD'!AE61)</f>
        <v/>
      </c>
      <c r="C49" s="367" t="str">
        <f>IF('SIMPL PLYWOOD'!AF61=0,"",'SIMPL PLYWOOD'!AF61)</f>
        <v/>
      </c>
      <c r="D49" s="367" t="str">
        <f>IF('SIMPL PLYWOOD'!AG61=0,"",'SIMPL PLYWOOD'!AG61)</f>
        <v/>
      </c>
      <c r="E49" s="367" t="str">
        <f>IF('SIMPL PLYWOOD'!AH61=0,"",'SIMPL PLYWOOD'!AH61)</f>
        <v/>
      </c>
      <c r="F49" s="367" t="str">
        <f>IF('SIMPL PLYWOOD'!AI61=0,"",'SIMPL PLYWOOD'!AI61)</f>
        <v/>
      </c>
      <c r="G49" s="367" t="str">
        <f>IF('SIMPL PLYWOOD'!AJ61=0,"",'SIMPL PLYWOOD'!AJ61)</f>
        <v/>
      </c>
      <c r="H49" s="367" t="str">
        <f>IF('SIMPL PLYWOOD'!AK61=0,"",'SIMPL PLYWOOD'!AK61)</f>
        <v/>
      </c>
      <c r="I49" s="367" t="str">
        <f>IF('SIMPL PLYWOOD'!AL61=0,"",'SIMPL PLYWOOD'!AL61)</f>
        <v/>
      </c>
      <c r="J49" s="367" t="str">
        <f>IF('SIMPL PLYWOOD'!AM61=0,"",'SIMPL PLYWOOD'!AM61)</f>
        <v/>
      </c>
      <c r="K49" s="367" t="str">
        <f>IF('SIMPL PLYWOOD'!AN61=0,"",'SIMPL PLYWOOD'!AN61)</f>
        <v/>
      </c>
      <c r="L49" s="367" t="str">
        <f>IF('SIMPL PLYWOOD'!AO61=0,"",'SIMPL PLYWOOD'!AO61)</f>
        <v/>
      </c>
      <c r="M49" s="367" t="str">
        <f>IF('SIMPL PLYWOOD'!AP61=0,"",'SIMPL PLYWOOD'!AP61)</f>
        <v/>
      </c>
      <c r="N49" s="367" t="str">
        <f>IF('SIMPL PLYWOOD'!AQ61=0,"",'SIMPL PLYWOOD'!AQ61)</f>
        <v/>
      </c>
      <c r="O49" s="368">
        <f t="shared" si="11"/>
        <v>0</v>
      </c>
      <c r="P49" s="369">
        <f>O49*'SIMPL PLYWOOD'!X61</f>
        <v>0</v>
      </c>
      <c r="Q49" s="369">
        <f>O49*'SIMPL PLYWOOD'!T61</f>
        <v>0</v>
      </c>
      <c r="R49" s="343"/>
      <c r="S49" s="20"/>
      <c r="T49" s="20">
        <v>1.0</v>
      </c>
      <c r="U49" s="20" t="str">
        <f t="shared" si="10"/>
        <v/>
      </c>
      <c r="V49" s="347" t="str">
        <f t="shared" si="12"/>
        <v/>
      </c>
      <c r="W49" s="20"/>
      <c r="X49" s="20"/>
      <c r="Y49" s="20"/>
      <c r="Z49" s="20"/>
    </row>
    <row r="50" ht="23.25" customHeight="1">
      <c r="A50" s="365" t="str">
        <f>'SIMPL PLYWOOD'!D62</f>
        <v>SIMPL-4I</v>
      </c>
      <c r="B50" s="366" t="str">
        <f>IF('SIMPL PLYWOOD'!AE62=0,"",'SIMPL PLYWOOD'!AE62)</f>
        <v/>
      </c>
      <c r="C50" s="367" t="str">
        <f>IF('SIMPL PLYWOOD'!AF62=0,"",'SIMPL PLYWOOD'!AF62)</f>
        <v/>
      </c>
      <c r="D50" s="367" t="str">
        <f>IF('SIMPL PLYWOOD'!AG62=0,"",'SIMPL PLYWOOD'!AG62)</f>
        <v/>
      </c>
      <c r="E50" s="367" t="str">
        <f>IF('SIMPL PLYWOOD'!AH62=0,"",'SIMPL PLYWOOD'!AH62)</f>
        <v/>
      </c>
      <c r="F50" s="367" t="str">
        <f>IF('SIMPL PLYWOOD'!AI62=0,"",'SIMPL PLYWOOD'!AI62)</f>
        <v/>
      </c>
      <c r="G50" s="367" t="str">
        <f>IF('SIMPL PLYWOOD'!AJ62=0,"",'SIMPL PLYWOOD'!AJ62)</f>
        <v/>
      </c>
      <c r="H50" s="367" t="str">
        <f>IF('SIMPL PLYWOOD'!AK62=0,"",'SIMPL PLYWOOD'!AK62)</f>
        <v/>
      </c>
      <c r="I50" s="367" t="str">
        <f>IF('SIMPL PLYWOOD'!AL62=0,"",'SIMPL PLYWOOD'!AL62)</f>
        <v/>
      </c>
      <c r="J50" s="367" t="str">
        <f>IF('SIMPL PLYWOOD'!AM62=0,"",'SIMPL PLYWOOD'!AM62)</f>
        <v/>
      </c>
      <c r="K50" s="367" t="str">
        <f>IF('SIMPL PLYWOOD'!AN62=0,"",'SIMPL PLYWOOD'!AN62)</f>
        <v/>
      </c>
      <c r="L50" s="367" t="str">
        <f>IF('SIMPL PLYWOOD'!AO62=0,"",'SIMPL PLYWOOD'!AO62)</f>
        <v/>
      </c>
      <c r="M50" s="367" t="str">
        <f>IF('SIMPL PLYWOOD'!AP62=0,"",'SIMPL PLYWOOD'!AP62)</f>
        <v/>
      </c>
      <c r="N50" s="367" t="str">
        <f>IF('SIMPL PLYWOOD'!AQ62=0,"",'SIMPL PLYWOOD'!AQ62)</f>
        <v/>
      </c>
      <c r="O50" s="368">
        <f t="shared" si="11"/>
        <v>0</v>
      </c>
      <c r="P50" s="369">
        <f>O50*'SIMPL PLYWOOD'!X62</f>
        <v>0</v>
      </c>
      <c r="Q50" s="369">
        <f>O50*'SIMPL PLYWOOD'!T62</f>
        <v>0</v>
      </c>
      <c r="R50" s="343"/>
      <c r="S50" s="20"/>
      <c r="T50" s="20">
        <v>1.0</v>
      </c>
      <c r="U50" s="20" t="str">
        <f t="shared" si="10"/>
        <v/>
      </c>
      <c r="V50" s="347" t="str">
        <f t="shared" si="12"/>
        <v/>
      </c>
      <c r="W50" s="20"/>
      <c r="X50" s="20"/>
      <c r="Y50" s="20"/>
      <c r="Z50" s="20"/>
    </row>
    <row r="51" ht="23.25" customHeight="1">
      <c r="A51" s="365" t="str">
        <f>'SIMPL PLYWOOD'!D63</f>
        <v>SIMPL-4O</v>
      </c>
      <c r="B51" s="366" t="str">
        <f>IF('SIMPL PLYWOOD'!AE63=0,"",'SIMPL PLYWOOD'!AE63)</f>
        <v/>
      </c>
      <c r="C51" s="367" t="str">
        <f>IF('SIMPL PLYWOOD'!AF63=0,"",'SIMPL PLYWOOD'!AF63)</f>
        <v/>
      </c>
      <c r="D51" s="367" t="str">
        <f>IF('SIMPL PLYWOOD'!AG63=0,"",'SIMPL PLYWOOD'!AG63)</f>
        <v/>
      </c>
      <c r="E51" s="367" t="str">
        <f>IF('SIMPL PLYWOOD'!AH63=0,"",'SIMPL PLYWOOD'!AH63)</f>
        <v/>
      </c>
      <c r="F51" s="367" t="str">
        <f>IF('SIMPL PLYWOOD'!AI63=0,"",'SIMPL PLYWOOD'!AI63)</f>
        <v/>
      </c>
      <c r="G51" s="367" t="str">
        <f>IF('SIMPL PLYWOOD'!AJ63=0,"",'SIMPL PLYWOOD'!AJ63)</f>
        <v/>
      </c>
      <c r="H51" s="367" t="str">
        <f>IF('SIMPL PLYWOOD'!AK63=0,"",'SIMPL PLYWOOD'!AK63)</f>
        <v/>
      </c>
      <c r="I51" s="367" t="str">
        <f>IF('SIMPL PLYWOOD'!AL63=0,"",'SIMPL PLYWOOD'!AL63)</f>
        <v/>
      </c>
      <c r="J51" s="367" t="str">
        <f>IF('SIMPL PLYWOOD'!AM63=0,"",'SIMPL PLYWOOD'!AM63)</f>
        <v/>
      </c>
      <c r="K51" s="367" t="str">
        <f>IF('SIMPL PLYWOOD'!AN63=0,"",'SIMPL PLYWOOD'!AN63)</f>
        <v/>
      </c>
      <c r="L51" s="367" t="str">
        <f>IF('SIMPL PLYWOOD'!AO63=0,"",'SIMPL PLYWOOD'!AO63)</f>
        <v/>
      </c>
      <c r="M51" s="367" t="str">
        <f>IF('SIMPL PLYWOOD'!AP63=0,"",'SIMPL PLYWOOD'!AP63)</f>
        <v/>
      </c>
      <c r="N51" s="367" t="str">
        <f>IF('SIMPL PLYWOOD'!AQ63=0,"",'SIMPL PLYWOOD'!AQ63)</f>
        <v/>
      </c>
      <c r="O51" s="368">
        <f t="shared" si="11"/>
        <v>0</v>
      </c>
      <c r="P51" s="369">
        <f>O51*'SIMPL PLYWOOD'!X63</f>
        <v>0</v>
      </c>
      <c r="Q51" s="369">
        <f>O51*'SIMPL PLYWOOD'!T63</f>
        <v>0</v>
      </c>
      <c r="R51" s="343"/>
      <c r="S51" s="20"/>
      <c r="T51" s="20"/>
      <c r="U51" s="20"/>
      <c r="V51" s="347"/>
      <c r="W51" s="20"/>
      <c r="X51" s="20"/>
      <c r="Y51" s="20"/>
      <c r="Z51" s="20"/>
    </row>
    <row r="52" ht="23.25" customHeight="1">
      <c r="A52" s="365"/>
      <c r="B52" s="366" t="str">
        <f>IF('SIMPL PLYWOOD'!AE64=0,"",'SIMPL PLYWOOD'!AE64)</f>
        <v/>
      </c>
      <c r="C52" s="367" t="str">
        <f>IF('SIMPL PLYWOOD'!AF64=0,"",'SIMPL PLYWOOD'!AF64)</f>
        <v/>
      </c>
      <c r="D52" s="367" t="str">
        <f>IF('SIMPL PLYWOOD'!AG64=0,"",'SIMPL PLYWOOD'!AG64)</f>
        <v/>
      </c>
      <c r="E52" s="367" t="str">
        <f>IF('SIMPL PLYWOOD'!AH64=0,"",'SIMPL PLYWOOD'!AH64)</f>
        <v/>
      </c>
      <c r="F52" s="367" t="str">
        <f>IF('SIMPL PLYWOOD'!AI64=0,"",'SIMPL PLYWOOD'!AI64)</f>
        <v/>
      </c>
      <c r="G52" s="367" t="str">
        <f>IF('SIMPL PLYWOOD'!AJ64=0,"",'SIMPL PLYWOOD'!AJ64)</f>
        <v/>
      </c>
      <c r="H52" s="367" t="str">
        <f>IF('SIMPL PLYWOOD'!AK64=0,"",'SIMPL PLYWOOD'!AK64)</f>
        <v/>
      </c>
      <c r="I52" s="367" t="str">
        <f>IF('SIMPL PLYWOOD'!AL64=0,"",'SIMPL PLYWOOD'!AL64)</f>
        <v/>
      </c>
      <c r="J52" s="367" t="str">
        <f>IF('SIMPL PLYWOOD'!AM64=0,"",'SIMPL PLYWOOD'!AM64)</f>
        <v/>
      </c>
      <c r="K52" s="367" t="str">
        <f>IF('SIMPL PLYWOOD'!AN64=0,"",'SIMPL PLYWOOD'!AN64)</f>
        <v/>
      </c>
      <c r="L52" s="367" t="str">
        <f>IF('SIMPL PLYWOOD'!AO64=0,"",'SIMPL PLYWOOD'!AO64)</f>
        <v/>
      </c>
      <c r="M52" s="367" t="str">
        <f>IF('SIMPL PLYWOOD'!AP64=0,"",'SIMPL PLYWOOD'!AP64)</f>
        <v/>
      </c>
      <c r="N52" s="367" t="str">
        <f>IF('SIMPL PLYWOOD'!AQ64=0,"",'SIMPL PLYWOOD'!AQ64)</f>
        <v/>
      </c>
      <c r="O52" s="368"/>
      <c r="P52" s="369"/>
      <c r="Q52" s="369"/>
      <c r="R52" s="343"/>
      <c r="S52" s="20"/>
      <c r="T52" s="20"/>
      <c r="U52" s="20" t="str">
        <f t="shared" ref="U52:U61" si="13">IF(T52=1,REPT(""""&amp;A52&amp;".dwg""",O52),"")</f>
        <v/>
      </c>
      <c r="V52" s="347" t="str">
        <f>CONCATENATE(V157,U52)</f>
        <v>#REF!</v>
      </c>
      <c r="W52" s="20"/>
      <c r="X52" s="20"/>
      <c r="Y52" s="20"/>
      <c r="Z52" s="20"/>
    </row>
    <row r="53" ht="23.25" customHeight="1">
      <c r="A53" s="365" t="str">
        <f>'SIMPL PLYWOOD'!D65</f>
        <v>SIMPL-5A</v>
      </c>
      <c r="B53" s="366" t="str">
        <f>IF('SIMPL PLYWOOD'!AE65=0,"",'SIMPL PLYWOOD'!AE65)</f>
        <v/>
      </c>
      <c r="C53" s="367" t="str">
        <f>IF('SIMPL PLYWOOD'!AF65=0,"",'SIMPL PLYWOOD'!AF65)</f>
        <v/>
      </c>
      <c r="D53" s="367" t="str">
        <f>IF('SIMPL PLYWOOD'!AG65=0,"",'SIMPL PLYWOOD'!AG65)</f>
        <v/>
      </c>
      <c r="E53" s="367" t="str">
        <f>IF('SIMPL PLYWOOD'!AH65=0,"",'SIMPL PLYWOOD'!AH65)</f>
        <v/>
      </c>
      <c r="F53" s="367" t="str">
        <f>IF('SIMPL PLYWOOD'!AI65=0,"",'SIMPL PLYWOOD'!AI65)</f>
        <v/>
      </c>
      <c r="G53" s="367" t="str">
        <f>IF('SIMPL PLYWOOD'!AJ65=0,"",'SIMPL PLYWOOD'!AJ65)</f>
        <v/>
      </c>
      <c r="H53" s="367" t="str">
        <f>IF('SIMPL PLYWOOD'!AK65=0,"",'SIMPL PLYWOOD'!AK65)</f>
        <v/>
      </c>
      <c r="I53" s="367" t="str">
        <f>IF('SIMPL PLYWOOD'!AL65=0,"",'SIMPL PLYWOOD'!AL65)</f>
        <v/>
      </c>
      <c r="J53" s="367" t="str">
        <f>IF('SIMPL PLYWOOD'!AM65=0,"",'SIMPL PLYWOOD'!AM65)</f>
        <v/>
      </c>
      <c r="K53" s="367" t="str">
        <f>IF('SIMPL PLYWOOD'!AN65=0,"",'SIMPL PLYWOOD'!AN65)</f>
        <v/>
      </c>
      <c r="L53" s="367" t="str">
        <f>IF('SIMPL PLYWOOD'!AO65=0,"",'SIMPL PLYWOOD'!AO65)</f>
        <v/>
      </c>
      <c r="M53" s="367" t="str">
        <f>IF('SIMPL PLYWOOD'!AP65=0,"",'SIMPL PLYWOOD'!AP65)</f>
        <v/>
      </c>
      <c r="N53" s="367" t="str">
        <f>IF('SIMPL PLYWOOD'!AQ65=0,"",'SIMPL PLYWOOD'!AQ65)</f>
        <v/>
      </c>
      <c r="O53" s="368">
        <f t="shared" ref="O53:O67" si="14">SUM(A53:N53)</f>
        <v>0</v>
      </c>
      <c r="P53" s="369">
        <f>O53*'SIMPL PLYWOOD'!X65</f>
        <v>0</v>
      </c>
      <c r="Q53" s="369">
        <f>O53*'SIMPL PLYWOOD'!T65</f>
        <v>0</v>
      </c>
      <c r="R53" s="343"/>
      <c r="S53" s="20"/>
      <c r="T53" s="20">
        <v>1.0</v>
      </c>
      <c r="U53" s="20" t="str">
        <f t="shared" si="13"/>
        <v/>
      </c>
      <c r="V53" s="347" t="str">
        <f t="shared" ref="V53:V61" si="15">CONCATENATE(V52,U53)</f>
        <v>#REF!</v>
      </c>
      <c r="W53" s="20"/>
      <c r="X53" s="20"/>
      <c r="Y53" s="20"/>
      <c r="Z53" s="20"/>
    </row>
    <row r="54" ht="23.25" customHeight="1">
      <c r="A54" s="365" t="str">
        <f>'SIMPL PLYWOOD'!D66</f>
        <v>SIMPL-5B</v>
      </c>
      <c r="B54" s="366" t="str">
        <f>IF('SIMPL PLYWOOD'!AE66=0,"",'SIMPL PLYWOOD'!AE66)</f>
        <v/>
      </c>
      <c r="C54" s="367" t="str">
        <f>IF('SIMPL PLYWOOD'!AF66=0,"",'SIMPL PLYWOOD'!AF66)</f>
        <v/>
      </c>
      <c r="D54" s="367" t="str">
        <f>IF('SIMPL PLYWOOD'!AG66=0,"",'SIMPL PLYWOOD'!AG66)</f>
        <v/>
      </c>
      <c r="E54" s="367" t="str">
        <f>IF('SIMPL PLYWOOD'!AH66=0,"",'SIMPL PLYWOOD'!AH66)</f>
        <v/>
      </c>
      <c r="F54" s="367" t="str">
        <f>IF('SIMPL PLYWOOD'!AI66=0,"",'SIMPL PLYWOOD'!AI66)</f>
        <v/>
      </c>
      <c r="G54" s="367" t="str">
        <f>IF('SIMPL PLYWOOD'!AJ66=0,"",'SIMPL PLYWOOD'!AJ66)</f>
        <v/>
      </c>
      <c r="H54" s="367" t="str">
        <f>IF('SIMPL PLYWOOD'!AK66=0,"",'SIMPL PLYWOOD'!AK66)</f>
        <v/>
      </c>
      <c r="I54" s="367" t="str">
        <f>IF('SIMPL PLYWOOD'!AL66=0,"",'SIMPL PLYWOOD'!AL66)</f>
        <v/>
      </c>
      <c r="J54" s="367" t="str">
        <f>IF('SIMPL PLYWOOD'!AM66=0,"",'SIMPL PLYWOOD'!AM66)</f>
        <v/>
      </c>
      <c r="K54" s="367" t="str">
        <f>IF('SIMPL PLYWOOD'!AN66=0,"",'SIMPL PLYWOOD'!AN66)</f>
        <v/>
      </c>
      <c r="L54" s="367" t="str">
        <f>IF('SIMPL PLYWOOD'!AO66=0,"",'SIMPL PLYWOOD'!AO66)</f>
        <v/>
      </c>
      <c r="M54" s="367" t="str">
        <f>IF('SIMPL PLYWOOD'!AP66=0,"",'SIMPL PLYWOOD'!AP66)</f>
        <v/>
      </c>
      <c r="N54" s="367" t="str">
        <f>IF('SIMPL PLYWOOD'!AQ66=0,"",'SIMPL PLYWOOD'!AQ66)</f>
        <v/>
      </c>
      <c r="O54" s="368">
        <f t="shared" si="14"/>
        <v>0</v>
      </c>
      <c r="P54" s="369">
        <f>O54*'SIMPL PLYWOOD'!X66</f>
        <v>0</v>
      </c>
      <c r="Q54" s="369">
        <f>O54*'SIMPL PLYWOOD'!T66</f>
        <v>0</v>
      </c>
      <c r="R54" s="343"/>
      <c r="S54" s="20"/>
      <c r="T54" s="20">
        <v>1.0</v>
      </c>
      <c r="U54" s="20" t="str">
        <f t="shared" si="13"/>
        <v/>
      </c>
      <c r="V54" s="347" t="str">
        <f t="shared" si="15"/>
        <v>#REF!</v>
      </c>
      <c r="W54" s="20"/>
      <c r="X54" s="20"/>
      <c r="Y54" s="20"/>
      <c r="Z54" s="20"/>
    </row>
    <row r="55" ht="23.25" customHeight="1">
      <c r="A55" s="365" t="str">
        <f>'SIMPL PLYWOOD'!D67</f>
        <v>SIMPL-5C</v>
      </c>
      <c r="B55" s="366" t="str">
        <f>IF('SIMPL PLYWOOD'!AE67=0,"",'SIMPL PLYWOOD'!AE67)</f>
        <v/>
      </c>
      <c r="C55" s="367" t="str">
        <f>IF('SIMPL PLYWOOD'!AF67=0,"",'SIMPL PLYWOOD'!AF67)</f>
        <v/>
      </c>
      <c r="D55" s="367" t="str">
        <f>IF('SIMPL PLYWOOD'!AG67=0,"",'SIMPL PLYWOOD'!AG67)</f>
        <v/>
      </c>
      <c r="E55" s="367" t="str">
        <f>IF('SIMPL PLYWOOD'!AH67=0,"",'SIMPL PLYWOOD'!AH67)</f>
        <v/>
      </c>
      <c r="F55" s="367" t="str">
        <f>IF('SIMPL PLYWOOD'!AI67=0,"",'SIMPL PLYWOOD'!AI67)</f>
        <v/>
      </c>
      <c r="G55" s="367" t="str">
        <f>IF('SIMPL PLYWOOD'!AJ67=0,"",'SIMPL PLYWOOD'!AJ67)</f>
        <v/>
      </c>
      <c r="H55" s="367" t="str">
        <f>IF('SIMPL PLYWOOD'!AK67=0,"",'SIMPL PLYWOOD'!AK67)</f>
        <v/>
      </c>
      <c r="I55" s="367" t="str">
        <f>IF('SIMPL PLYWOOD'!AL67=0,"",'SIMPL PLYWOOD'!AL67)</f>
        <v/>
      </c>
      <c r="J55" s="367" t="str">
        <f>IF('SIMPL PLYWOOD'!AM67=0,"",'SIMPL PLYWOOD'!AM67)</f>
        <v/>
      </c>
      <c r="K55" s="367" t="str">
        <f>IF('SIMPL PLYWOOD'!AN67=0,"",'SIMPL PLYWOOD'!AN67)</f>
        <v/>
      </c>
      <c r="L55" s="367" t="str">
        <f>IF('SIMPL PLYWOOD'!AO67=0,"",'SIMPL PLYWOOD'!AO67)</f>
        <v/>
      </c>
      <c r="M55" s="367" t="str">
        <f>IF('SIMPL PLYWOOD'!AP67=0,"",'SIMPL PLYWOOD'!AP67)</f>
        <v/>
      </c>
      <c r="N55" s="367" t="str">
        <f>IF('SIMPL PLYWOOD'!AQ67=0,"",'SIMPL PLYWOOD'!AQ67)</f>
        <v/>
      </c>
      <c r="O55" s="368">
        <f t="shared" si="14"/>
        <v>0</v>
      </c>
      <c r="P55" s="369">
        <f>O55*'SIMPL PLYWOOD'!X67</f>
        <v>0</v>
      </c>
      <c r="Q55" s="369">
        <f>O55*'SIMPL PLYWOOD'!T67</f>
        <v>0</v>
      </c>
      <c r="R55" s="343"/>
      <c r="S55" s="20"/>
      <c r="T55" s="20">
        <v>1.0</v>
      </c>
      <c r="U55" s="20" t="str">
        <f t="shared" si="13"/>
        <v/>
      </c>
      <c r="V55" s="347" t="str">
        <f t="shared" si="15"/>
        <v>#REF!</v>
      </c>
      <c r="W55" s="20"/>
      <c r="X55" s="20"/>
      <c r="Y55" s="20"/>
      <c r="Z55" s="20"/>
    </row>
    <row r="56" ht="23.25" customHeight="1">
      <c r="A56" s="365" t="str">
        <f>'SIMPL PLYWOOD'!D68</f>
        <v>SIMPL-5D</v>
      </c>
      <c r="B56" s="366" t="str">
        <f>IF('SIMPL PLYWOOD'!AE68=0,"",'SIMPL PLYWOOD'!AE68)</f>
        <v/>
      </c>
      <c r="C56" s="367" t="str">
        <f>IF('SIMPL PLYWOOD'!AF68=0,"",'SIMPL PLYWOOD'!AF68)</f>
        <v/>
      </c>
      <c r="D56" s="367" t="str">
        <f>IF('SIMPL PLYWOOD'!AG68=0,"",'SIMPL PLYWOOD'!AG68)</f>
        <v/>
      </c>
      <c r="E56" s="367" t="str">
        <f>IF('SIMPL PLYWOOD'!AH68=0,"",'SIMPL PLYWOOD'!AH68)</f>
        <v/>
      </c>
      <c r="F56" s="367" t="str">
        <f>IF('SIMPL PLYWOOD'!AI68=0,"",'SIMPL PLYWOOD'!AI68)</f>
        <v/>
      </c>
      <c r="G56" s="367" t="str">
        <f>IF('SIMPL PLYWOOD'!AJ68=0,"",'SIMPL PLYWOOD'!AJ68)</f>
        <v/>
      </c>
      <c r="H56" s="367" t="str">
        <f>IF('SIMPL PLYWOOD'!AK68=0,"",'SIMPL PLYWOOD'!AK68)</f>
        <v/>
      </c>
      <c r="I56" s="367" t="str">
        <f>IF('SIMPL PLYWOOD'!AL68=0,"",'SIMPL PLYWOOD'!AL68)</f>
        <v/>
      </c>
      <c r="J56" s="367" t="str">
        <f>IF('SIMPL PLYWOOD'!AM68=0,"",'SIMPL PLYWOOD'!AM68)</f>
        <v/>
      </c>
      <c r="K56" s="367" t="str">
        <f>IF('SIMPL PLYWOOD'!AN68=0,"",'SIMPL PLYWOOD'!AN68)</f>
        <v/>
      </c>
      <c r="L56" s="367" t="str">
        <f>IF('SIMPL PLYWOOD'!AO68=0,"",'SIMPL PLYWOOD'!AO68)</f>
        <v/>
      </c>
      <c r="M56" s="367" t="str">
        <f>IF('SIMPL PLYWOOD'!AP68=0,"",'SIMPL PLYWOOD'!AP68)</f>
        <v/>
      </c>
      <c r="N56" s="367" t="str">
        <f>IF('SIMPL PLYWOOD'!AQ68=0,"",'SIMPL PLYWOOD'!AQ68)</f>
        <v/>
      </c>
      <c r="O56" s="368">
        <f t="shared" si="14"/>
        <v>0</v>
      </c>
      <c r="P56" s="369">
        <f>O56*'SIMPL PLYWOOD'!X68</f>
        <v>0</v>
      </c>
      <c r="Q56" s="369">
        <f>O56*'SIMPL PLYWOOD'!T68</f>
        <v>0</v>
      </c>
      <c r="R56" s="343"/>
      <c r="S56" s="20"/>
      <c r="T56" s="20">
        <v>1.0</v>
      </c>
      <c r="U56" s="20" t="str">
        <f t="shared" si="13"/>
        <v/>
      </c>
      <c r="V56" s="347" t="str">
        <f t="shared" si="15"/>
        <v>#REF!</v>
      </c>
      <c r="W56" s="20"/>
      <c r="X56" s="20"/>
      <c r="Y56" s="20"/>
      <c r="Z56" s="20"/>
    </row>
    <row r="57" ht="23.25" customHeight="1">
      <c r="A57" s="365" t="str">
        <f>'SIMPL PLYWOOD'!D69</f>
        <v>SIMPL-5E</v>
      </c>
      <c r="B57" s="366" t="str">
        <f>IF('SIMPL PLYWOOD'!AE69=0,"",'SIMPL PLYWOOD'!AE69)</f>
        <v/>
      </c>
      <c r="C57" s="367" t="str">
        <f>IF('SIMPL PLYWOOD'!AF69=0,"",'SIMPL PLYWOOD'!AF69)</f>
        <v/>
      </c>
      <c r="D57" s="367" t="str">
        <f>IF('SIMPL PLYWOOD'!AG69=0,"",'SIMPL PLYWOOD'!AG69)</f>
        <v/>
      </c>
      <c r="E57" s="367" t="str">
        <f>IF('SIMPL PLYWOOD'!AH69=0,"",'SIMPL PLYWOOD'!AH69)</f>
        <v/>
      </c>
      <c r="F57" s="367" t="str">
        <f>IF('SIMPL PLYWOOD'!AI69=0,"",'SIMPL PLYWOOD'!AI69)</f>
        <v/>
      </c>
      <c r="G57" s="367" t="str">
        <f>IF('SIMPL PLYWOOD'!AJ69=0,"",'SIMPL PLYWOOD'!AJ69)</f>
        <v/>
      </c>
      <c r="H57" s="367" t="str">
        <f>IF('SIMPL PLYWOOD'!AK69=0,"",'SIMPL PLYWOOD'!AK69)</f>
        <v/>
      </c>
      <c r="I57" s="367" t="str">
        <f>IF('SIMPL PLYWOOD'!AL69=0,"",'SIMPL PLYWOOD'!AL69)</f>
        <v/>
      </c>
      <c r="J57" s="367" t="str">
        <f>IF('SIMPL PLYWOOD'!AM69=0,"",'SIMPL PLYWOOD'!AM69)</f>
        <v/>
      </c>
      <c r="K57" s="367" t="str">
        <f>IF('SIMPL PLYWOOD'!AN69=0,"",'SIMPL PLYWOOD'!AN69)</f>
        <v/>
      </c>
      <c r="L57" s="367" t="str">
        <f>IF('SIMPL PLYWOOD'!AO69=0,"",'SIMPL PLYWOOD'!AO69)</f>
        <v/>
      </c>
      <c r="M57" s="367" t="str">
        <f>IF('SIMPL PLYWOOD'!AP69=0,"",'SIMPL PLYWOOD'!AP69)</f>
        <v/>
      </c>
      <c r="N57" s="367" t="str">
        <f>IF('SIMPL PLYWOOD'!AQ69=0,"",'SIMPL PLYWOOD'!AQ69)</f>
        <v/>
      </c>
      <c r="O57" s="368">
        <f t="shared" si="14"/>
        <v>0</v>
      </c>
      <c r="P57" s="369">
        <f>O57*'SIMPL PLYWOOD'!X69</f>
        <v>0</v>
      </c>
      <c r="Q57" s="369">
        <f>O57*'SIMPL PLYWOOD'!T69</f>
        <v>0</v>
      </c>
      <c r="R57" s="343"/>
      <c r="S57" s="20"/>
      <c r="T57" s="20">
        <v>1.0</v>
      </c>
      <c r="U57" s="20" t="str">
        <f t="shared" si="13"/>
        <v/>
      </c>
      <c r="V57" s="347" t="str">
        <f t="shared" si="15"/>
        <v>#REF!</v>
      </c>
      <c r="W57" s="20"/>
      <c r="X57" s="20"/>
      <c r="Y57" s="20"/>
      <c r="Z57" s="20"/>
    </row>
    <row r="58" ht="23.25" customHeight="1">
      <c r="A58" s="365" t="str">
        <f>'SIMPL PLYWOOD'!D70</f>
        <v>SIMPL-5F</v>
      </c>
      <c r="B58" s="366" t="str">
        <f>IF('SIMPL PLYWOOD'!AE70=0,"",'SIMPL PLYWOOD'!AE70)</f>
        <v/>
      </c>
      <c r="C58" s="367" t="str">
        <f>IF('SIMPL PLYWOOD'!AF70=0,"",'SIMPL PLYWOOD'!AF70)</f>
        <v/>
      </c>
      <c r="D58" s="367" t="str">
        <f>IF('SIMPL PLYWOOD'!AG70=0,"",'SIMPL PLYWOOD'!AG70)</f>
        <v/>
      </c>
      <c r="E58" s="367" t="str">
        <f>IF('SIMPL PLYWOOD'!AH70=0,"",'SIMPL PLYWOOD'!AH70)</f>
        <v/>
      </c>
      <c r="F58" s="367" t="str">
        <f>IF('SIMPL PLYWOOD'!AI70=0,"",'SIMPL PLYWOOD'!AI70)</f>
        <v/>
      </c>
      <c r="G58" s="367" t="str">
        <f>IF('SIMPL PLYWOOD'!AJ70=0,"",'SIMPL PLYWOOD'!AJ70)</f>
        <v/>
      </c>
      <c r="H58" s="367" t="str">
        <f>IF('SIMPL PLYWOOD'!AK70=0,"",'SIMPL PLYWOOD'!AK70)</f>
        <v/>
      </c>
      <c r="I58" s="367" t="str">
        <f>IF('SIMPL PLYWOOD'!AL70=0,"",'SIMPL PLYWOOD'!AL70)</f>
        <v/>
      </c>
      <c r="J58" s="367" t="str">
        <f>IF('SIMPL PLYWOOD'!AM70=0,"",'SIMPL PLYWOOD'!AM70)</f>
        <v/>
      </c>
      <c r="K58" s="367" t="str">
        <f>IF('SIMPL PLYWOOD'!AN70=0,"",'SIMPL PLYWOOD'!AN70)</f>
        <v/>
      </c>
      <c r="L58" s="367" t="str">
        <f>IF('SIMPL PLYWOOD'!AO70=0,"",'SIMPL PLYWOOD'!AO70)</f>
        <v/>
      </c>
      <c r="M58" s="367" t="str">
        <f>IF('SIMPL PLYWOOD'!AP70=0,"",'SIMPL PLYWOOD'!AP70)</f>
        <v/>
      </c>
      <c r="N58" s="367" t="str">
        <f>IF('SIMPL PLYWOOD'!AQ70=0,"",'SIMPL PLYWOOD'!AQ70)</f>
        <v/>
      </c>
      <c r="O58" s="368">
        <f t="shared" si="14"/>
        <v>0</v>
      </c>
      <c r="P58" s="369">
        <f>O58*'SIMPL PLYWOOD'!X70</f>
        <v>0</v>
      </c>
      <c r="Q58" s="369">
        <f>O58*'SIMPL PLYWOOD'!T70</f>
        <v>0</v>
      </c>
      <c r="R58" s="343"/>
      <c r="S58" s="20"/>
      <c r="T58" s="20">
        <v>1.0</v>
      </c>
      <c r="U58" s="20" t="str">
        <f t="shared" si="13"/>
        <v/>
      </c>
      <c r="V58" s="347" t="str">
        <f t="shared" si="15"/>
        <v>#REF!</v>
      </c>
      <c r="W58" s="20"/>
      <c r="X58" s="20"/>
      <c r="Y58" s="20"/>
      <c r="Z58" s="20"/>
    </row>
    <row r="59" ht="23.25" customHeight="1">
      <c r="A59" s="365" t="str">
        <f>'SIMPL PLYWOOD'!D71</f>
        <v>SIMPL-5G</v>
      </c>
      <c r="B59" s="366" t="str">
        <f>IF('SIMPL PLYWOOD'!AE71=0,"",'SIMPL PLYWOOD'!AE71)</f>
        <v/>
      </c>
      <c r="C59" s="367" t="str">
        <f>IF('SIMPL PLYWOOD'!AF71=0,"",'SIMPL PLYWOOD'!AF71)</f>
        <v/>
      </c>
      <c r="D59" s="367" t="str">
        <f>IF('SIMPL PLYWOOD'!AG71=0,"",'SIMPL PLYWOOD'!AG71)</f>
        <v/>
      </c>
      <c r="E59" s="367" t="str">
        <f>IF('SIMPL PLYWOOD'!AH71=0,"",'SIMPL PLYWOOD'!AH71)</f>
        <v/>
      </c>
      <c r="F59" s="367" t="str">
        <f>IF('SIMPL PLYWOOD'!AI71=0,"",'SIMPL PLYWOOD'!AI71)</f>
        <v/>
      </c>
      <c r="G59" s="367" t="str">
        <f>IF('SIMPL PLYWOOD'!AJ71=0,"",'SIMPL PLYWOOD'!AJ71)</f>
        <v/>
      </c>
      <c r="H59" s="367" t="str">
        <f>IF('SIMPL PLYWOOD'!AK71=0,"",'SIMPL PLYWOOD'!AK71)</f>
        <v/>
      </c>
      <c r="I59" s="367" t="str">
        <f>IF('SIMPL PLYWOOD'!AL71=0,"",'SIMPL PLYWOOD'!AL71)</f>
        <v/>
      </c>
      <c r="J59" s="367" t="str">
        <f>IF('SIMPL PLYWOOD'!AM71=0,"",'SIMPL PLYWOOD'!AM71)</f>
        <v/>
      </c>
      <c r="K59" s="367" t="str">
        <f>IF('SIMPL PLYWOOD'!AN71=0,"",'SIMPL PLYWOOD'!AN71)</f>
        <v/>
      </c>
      <c r="L59" s="367" t="str">
        <f>IF('SIMPL PLYWOOD'!AO71=0,"",'SIMPL PLYWOOD'!AO71)</f>
        <v/>
      </c>
      <c r="M59" s="367" t="str">
        <f>IF('SIMPL PLYWOOD'!AP71=0,"",'SIMPL PLYWOOD'!AP71)</f>
        <v/>
      </c>
      <c r="N59" s="367" t="str">
        <f>IF('SIMPL PLYWOOD'!AQ71=0,"",'SIMPL PLYWOOD'!AQ71)</f>
        <v/>
      </c>
      <c r="O59" s="368">
        <f t="shared" si="14"/>
        <v>0</v>
      </c>
      <c r="P59" s="369">
        <f>O59*'SIMPL PLYWOOD'!X71</f>
        <v>0</v>
      </c>
      <c r="Q59" s="369">
        <f>O59*'SIMPL PLYWOOD'!T71</f>
        <v>0</v>
      </c>
      <c r="R59" s="343"/>
      <c r="S59" s="20"/>
      <c r="T59" s="20">
        <v>1.0</v>
      </c>
      <c r="U59" s="20" t="str">
        <f t="shared" si="13"/>
        <v/>
      </c>
      <c r="V59" s="347" t="str">
        <f t="shared" si="15"/>
        <v>#REF!</v>
      </c>
      <c r="W59" s="20"/>
      <c r="X59" s="20"/>
      <c r="Y59" s="20"/>
      <c r="Z59" s="20"/>
    </row>
    <row r="60" ht="23.25" customHeight="1">
      <c r="A60" s="365" t="str">
        <f>'SIMPL PLYWOOD'!D72</f>
        <v>SIMPL-5H</v>
      </c>
      <c r="B60" s="366" t="str">
        <f>IF('SIMPL PLYWOOD'!AE72=0,"",'SIMPL PLYWOOD'!AE72)</f>
        <v/>
      </c>
      <c r="C60" s="367" t="str">
        <f>IF('SIMPL PLYWOOD'!AF72=0,"",'SIMPL PLYWOOD'!AF72)</f>
        <v/>
      </c>
      <c r="D60" s="367" t="str">
        <f>IF('SIMPL PLYWOOD'!AG72=0,"",'SIMPL PLYWOOD'!AG72)</f>
        <v/>
      </c>
      <c r="E60" s="367" t="str">
        <f>IF('SIMPL PLYWOOD'!AH72=0,"",'SIMPL PLYWOOD'!AH72)</f>
        <v/>
      </c>
      <c r="F60" s="367" t="str">
        <f>IF('SIMPL PLYWOOD'!AI72=0,"",'SIMPL PLYWOOD'!AI72)</f>
        <v/>
      </c>
      <c r="G60" s="367" t="str">
        <f>IF('SIMPL PLYWOOD'!AJ72=0,"",'SIMPL PLYWOOD'!AJ72)</f>
        <v/>
      </c>
      <c r="H60" s="367" t="str">
        <f>IF('SIMPL PLYWOOD'!AK72=0,"",'SIMPL PLYWOOD'!AK72)</f>
        <v/>
      </c>
      <c r="I60" s="367" t="str">
        <f>IF('SIMPL PLYWOOD'!AL72=0,"",'SIMPL PLYWOOD'!AL72)</f>
        <v/>
      </c>
      <c r="J60" s="367" t="str">
        <f>IF('SIMPL PLYWOOD'!AM72=0,"",'SIMPL PLYWOOD'!AM72)</f>
        <v/>
      </c>
      <c r="K60" s="367" t="str">
        <f>IF('SIMPL PLYWOOD'!AN72=0,"",'SIMPL PLYWOOD'!AN72)</f>
        <v/>
      </c>
      <c r="L60" s="367" t="str">
        <f>IF('SIMPL PLYWOOD'!AO72=0,"",'SIMPL PLYWOOD'!AO72)</f>
        <v/>
      </c>
      <c r="M60" s="367" t="str">
        <f>IF('SIMPL PLYWOOD'!AP72=0,"",'SIMPL PLYWOOD'!AP72)</f>
        <v/>
      </c>
      <c r="N60" s="367" t="str">
        <f>IF('SIMPL PLYWOOD'!AQ72=0,"",'SIMPL PLYWOOD'!AQ72)</f>
        <v/>
      </c>
      <c r="O60" s="368">
        <f t="shared" si="14"/>
        <v>0</v>
      </c>
      <c r="P60" s="369">
        <f>O60*'SIMPL PLYWOOD'!X72</f>
        <v>0</v>
      </c>
      <c r="Q60" s="369">
        <f>O60*'SIMPL PLYWOOD'!T72</f>
        <v>0</v>
      </c>
      <c r="R60" s="343"/>
      <c r="S60" s="20"/>
      <c r="T60" s="20">
        <v>1.0</v>
      </c>
      <c r="U60" s="20" t="str">
        <f t="shared" si="13"/>
        <v/>
      </c>
      <c r="V60" s="347" t="str">
        <f t="shared" si="15"/>
        <v>#REF!</v>
      </c>
      <c r="W60" s="20"/>
      <c r="X60" s="20"/>
      <c r="Y60" s="20"/>
      <c r="Z60" s="20"/>
    </row>
    <row r="61" ht="23.25" customHeight="1">
      <c r="A61" s="365" t="str">
        <f>'SIMPL PLYWOOD'!D73</f>
        <v>SIMPL-5I</v>
      </c>
      <c r="B61" s="366" t="str">
        <f>IF('SIMPL PLYWOOD'!AE73=0,"",'SIMPL PLYWOOD'!AE73)</f>
        <v/>
      </c>
      <c r="C61" s="367" t="str">
        <f>IF('SIMPL PLYWOOD'!AF73=0,"",'SIMPL PLYWOOD'!AF73)</f>
        <v/>
      </c>
      <c r="D61" s="367" t="str">
        <f>IF('SIMPL PLYWOOD'!AG73=0,"",'SIMPL PLYWOOD'!AG73)</f>
        <v/>
      </c>
      <c r="E61" s="367" t="str">
        <f>IF('SIMPL PLYWOOD'!AH73=0,"",'SIMPL PLYWOOD'!AH73)</f>
        <v/>
      </c>
      <c r="F61" s="367" t="str">
        <f>IF('SIMPL PLYWOOD'!AI73=0,"",'SIMPL PLYWOOD'!AI73)</f>
        <v/>
      </c>
      <c r="G61" s="367" t="str">
        <f>IF('SIMPL PLYWOOD'!AJ73=0,"",'SIMPL PLYWOOD'!AJ73)</f>
        <v/>
      </c>
      <c r="H61" s="367" t="str">
        <f>IF('SIMPL PLYWOOD'!AK73=0,"",'SIMPL PLYWOOD'!AK73)</f>
        <v/>
      </c>
      <c r="I61" s="367" t="str">
        <f>IF('SIMPL PLYWOOD'!AL73=0,"",'SIMPL PLYWOOD'!AL73)</f>
        <v/>
      </c>
      <c r="J61" s="367" t="str">
        <f>IF('SIMPL PLYWOOD'!AM73=0,"",'SIMPL PLYWOOD'!AM73)</f>
        <v/>
      </c>
      <c r="K61" s="367" t="str">
        <f>IF('SIMPL PLYWOOD'!AN73=0,"",'SIMPL PLYWOOD'!AN73)</f>
        <v/>
      </c>
      <c r="L61" s="367" t="str">
        <f>IF('SIMPL PLYWOOD'!AO73=0,"",'SIMPL PLYWOOD'!AO73)</f>
        <v/>
      </c>
      <c r="M61" s="367" t="str">
        <f>IF('SIMPL PLYWOOD'!AP73=0,"",'SIMPL PLYWOOD'!AP73)</f>
        <v/>
      </c>
      <c r="N61" s="367" t="str">
        <f>IF('SIMPL PLYWOOD'!AQ73=0,"",'SIMPL PLYWOOD'!AQ73)</f>
        <v/>
      </c>
      <c r="O61" s="368">
        <f t="shared" si="14"/>
        <v>0</v>
      </c>
      <c r="P61" s="369">
        <f>O61*'SIMPL PLYWOOD'!X73</f>
        <v>0</v>
      </c>
      <c r="Q61" s="369">
        <f>O61*'SIMPL PLYWOOD'!T73</f>
        <v>0</v>
      </c>
      <c r="R61" s="343"/>
      <c r="S61" s="20"/>
      <c r="T61" s="20">
        <v>1.0</v>
      </c>
      <c r="U61" s="20" t="str">
        <f t="shared" si="13"/>
        <v/>
      </c>
      <c r="V61" s="347" t="str">
        <f t="shared" si="15"/>
        <v>#REF!</v>
      </c>
      <c r="W61" s="20"/>
      <c r="X61" s="20"/>
      <c r="Y61" s="20"/>
      <c r="Z61" s="20"/>
    </row>
    <row r="62" ht="23.25" customHeight="1">
      <c r="A62" s="365" t="str">
        <f>'SIMPL PLYWOOD'!D74</f>
        <v>SIMPL-5J</v>
      </c>
      <c r="B62" s="366" t="str">
        <f>IF('SIMPL PLYWOOD'!AE74=0,"",'SIMPL PLYWOOD'!AE74)</f>
        <v/>
      </c>
      <c r="C62" s="367" t="str">
        <f>IF('SIMPL PLYWOOD'!AF74=0,"",'SIMPL PLYWOOD'!AF74)</f>
        <v/>
      </c>
      <c r="D62" s="367" t="str">
        <f>IF('SIMPL PLYWOOD'!AG74=0,"",'SIMPL PLYWOOD'!AG74)</f>
        <v/>
      </c>
      <c r="E62" s="367" t="str">
        <f>IF('SIMPL PLYWOOD'!AH74=0,"",'SIMPL PLYWOOD'!AH74)</f>
        <v/>
      </c>
      <c r="F62" s="367" t="str">
        <f>IF('SIMPL PLYWOOD'!AI74=0,"",'SIMPL PLYWOOD'!AI74)</f>
        <v/>
      </c>
      <c r="G62" s="367" t="str">
        <f>IF('SIMPL PLYWOOD'!AJ74=0,"",'SIMPL PLYWOOD'!AJ74)</f>
        <v/>
      </c>
      <c r="H62" s="367" t="str">
        <f>IF('SIMPL PLYWOOD'!AK74=0,"",'SIMPL PLYWOOD'!AK74)</f>
        <v/>
      </c>
      <c r="I62" s="367" t="str">
        <f>IF('SIMPL PLYWOOD'!AL74=0,"",'SIMPL PLYWOOD'!AL74)</f>
        <v/>
      </c>
      <c r="J62" s="367" t="str">
        <f>IF('SIMPL PLYWOOD'!AM74=0,"",'SIMPL PLYWOOD'!AM74)</f>
        <v/>
      </c>
      <c r="K62" s="367" t="str">
        <f>IF('SIMPL PLYWOOD'!AN74=0,"",'SIMPL PLYWOOD'!AN74)</f>
        <v/>
      </c>
      <c r="L62" s="367" t="str">
        <f>IF('SIMPL PLYWOOD'!AO74=0,"",'SIMPL PLYWOOD'!AO74)</f>
        <v/>
      </c>
      <c r="M62" s="367" t="str">
        <f>IF('SIMPL PLYWOOD'!AP74=0,"",'SIMPL PLYWOOD'!AP74)</f>
        <v/>
      </c>
      <c r="N62" s="367" t="str">
        <f>IF('SIMPL PLYWOOD'!AQ74=0,"",'SIMPL PLYWOOD'!AQ74)</f>
        <v/>
      </c>
      <c r="O62" s="368">
        <f t="shared" si="14"/>
        <v>0</v>
      </c>
      <c r="P62" s="369">
        <f>O62*'SIMPL PLYWOOD'!X74</f>
        <v>0</v>
      </c>
      <c r="Q62" s="369">
        <f>O62*'SIMPL PLYWOOD'!T74</f>
        <v>0</v>
      </c>
      <c r="R62" s="343"/>
      <c r="S62" s="20"/>
      <c r="T62" s="20"/>
      <c r="U62" s="20"/>
      <c r="V62" s="347"/>
      <c r="W62" s="20"/>
      <c r="X62" s="20"/>
      <c r="Y62" s="20"/>
      <c r="Z62" s="20"/>
    </row>
    <row r="63" ht="23.25" customHeight="1">
      <c r="A63" s="365" t="str">
        <f>'SIMPL PLYWOOD'!D75</f>
        <v>SIMPL-5K</v>
      </c>
      <c r="B63" s="366" t="str">
        <f>IF('SIMPL PLYWOOD'!AE75=0,"",'SIMPL PLYWOOD'!AE75)</f>
        <v/>
      </c>
      <c r="C63" s="367" t="str">
        <f>IF('SIMPL PLYWOOD'!AF75=0,"",'SIMPL PLYWOOD'!AF75)</f>
        <v/>
      </c>
      <c r="D63" s="367" t="str">
        <f>IF('SIMPL PLYWOOD'!AG75=0,"",'SIMPL PLYWOOD'!AG75)</f>
        <v/>
      </c>
      <c r="E63" s="367" t="str">
        <f>IF('SIMPL PLYWOOD'!AH75=0,"",'SIMPL PLYWOOD'!AH75)</f>
        <v/>
      </c>
      <c r="F63" s="367" t="str">
        <f>IF('SIMPL PLYWOOD'!AI75=0,"",'SIMPL PLYWOOD'!AI75)</f>
        <v/>
      </c>
      <c r="G63" s="367" t="str">
        <f>IF('SIMPL PLYWOOD'!AJ75=0,"",'SIMPL PLYWOOD'!AJ75)</f>
        <v/>
      </c>
      <c r="H63" s="367" t="str">
        <f>IF('SIMPL PLYWOOD'!AK75=0,"",'SIMPL PLYWOOD'!AK75)</f>
        <v/>
      </c>
      <c r="I63" s="367" t="str">
        <f>IF('SIMPL PLYWOOD'!AL75=0,"",'SIMPL PLYWOOD'!AL75)</f>
        <v/>
      </c>
      <c r="J63" s="367" t="str">
        <f>IF('SIMPL PLYWOOD'!AM75=0,"",'SIMPL PLYWOOD'!AM75)</f>
        <v/>
      </c>
      <c r="K63" s="367" t="str">
        <f>IF('SIMPL PLYWOOD'!AN75=0,"",'SIMPL PLYWOOD'!AN75)</f>
        <v/>
      </c>
      <c r="L63" s="367" t="str">
        <f>IF('SIMPL PLYWOOD'!AO75=0,"",'SIMPL PLYWOOD'!AO75)</f>
        <v/>
      </c>
      <c r="M63" s="367" t="str">
        <f>IF('SIMPL PLYWOOD'!AP75=0,"",'SIMPL PLYWOOD'!AP75)</f>
        <v/>
      </c>
      <c r="N63" s="367" t="str">
        <f>IF('SIMPL PLYWOOD'!AQ75=0,"",'SIMPL PLYWOOD'!AQ75)</f>
        <v/>
      </c>
      <c r="O63" s="368">
        <f t="shared" si="14"/>
        <v>0</v>
      </c>
      <c r="P63" s="369">
        <f>O63*'SIMPL PLYWOOD'!X75</f>
        <v>0</v>
      </c>
      <c r="Q63" s="369">
        <f>O63*'SIMPL PLYWOOD'!T75</f>
        <v>0</v>
      </c>
      <c r="R63" s="343"/>
      <c r="S63" s="20"/>
      <c r="T63" s="20"/>
      <c r="U63" s="20"/>
      <c r="V63" s="347"/>
      <c r="W63" s="20"/>
      <c r="X63" s="20"/>
      <c r="Y63" s="20"/>
      <c r="Z63" s="20"/>
    </row>
    <row r="64" ht="23.25" customHeight="1">
      <c r="A64" s="365" t="str">
        <f>'SIMPL PLYWOOD'!D76</f>
        <v>SIMPL-5L</v>
      </c>
      <c r="B64" s="366" t="str">
        <f>IF('SIMPL PLYWOOD'!AE76=0,"",'SIMPL PLYWOOD'!AE76)</f>
        <v/>
      </c>
      <c r="C64" s="366" t="str">
        <f>IF('SIMPL PLYWOOD'!AF76=0,"",'SIMPL PLYWOOD'!AF76)</f>
        <v/>
      </c>
      <c r="D64" s="366" t="str">
        <f>IF('SIMPL PLYWOOD'!AG76=0,"",'SIMPL PLYWOOD'!AG76)</f>
        <v/>
      </c>
      <c r="E64" s="366" t="str">
        <f>IF('SIMPL PLYWOOD'!AH76=0,"",'SIMPL PLYWOOD'!AH76)</f>
        <v/>
      </c>
      <c r="F64" s="366" t="str">
        <f>IF('SIMPL PLYWOOD'!AI76=0,"",'SIMPL PLYWOOD'!AI76)</f>
        <v/>
      </c>
      <c r="G64" s="366" t="str">
        <f>IF('SIMPL PLYWOOD'!AJ76=0,"",'SIMPL PLYWOOD'!AJ76)</f>
        <v/>
      </c>
      <c r="H64" s="366" t="str">
        <f>IF('SIMPL PLYWOOD'!AK76=0,"",'SIMPL PLYWOOD'!AK76)</f>
        <v/>
      </c>
      <c r="I64" s="366" t="str">
        <f>IF('SIMPL PLYWOOD'!AL76=0,"",'SIMPL PLYWOOD'!AL76)</f>
        <v/>
      </c>
      <c r="J64" s="366" t="str">
        <f>IF('SIMPL PLYWOOD'!AM76=0,"",'SIMPL PLYWOOD'!AM76)</f>
        <v/>
      </c>
      <c r="K64" s="366" t="str">
        <f>IF('SIMPL PLYWOOD'!AN76=0,"",'SIMPL PLYWOOD'!AN76)</f>
        <v/>
      </c>
      <c r="L64" s="366" t="str">
        <f>IF('SIMPL PLYWOOD'!AO76=0,"",'SIMPL PLYWOOD'!AO76)</f>
        <v/>
      </c>
      <c r="M64" s="366" t="str">
        <f>IF('SIMPL PLYWOOD'!AP76=0,"",'SIMPL PLYWOOD'!AP76)</f>
        <v/>
      </c>
      <c r="N64" s="366" t="str">
        <f>IF('SIMPL PLYWOOD'!AQ76=0,"",'SIMPL PLYWOOD'!AQ76)</f>
        <v/>
      </c>
      <c r="O64" s="368">
        <f t="shared" si="14"/>
        <v>0</v>
      </c>
      <c r="P64" s="369">
        <f>O64*'SIMPL PLYWOOD'!X76</f>
        <v>0</v>
      </c>
      <c r="Q64" s="369">
        <f>O64*'SIMPL PLYWOOD'!T76</f>
        <v>0</v>
      </c>
      <c r="R64" s="343"/>
      <c r="S64" s="20"/>
      <c r="T64" s="20"/>
      <c r="U64" s="20"/>
      <c r="V64" s="347"/>
      <c r="W64" s="20"/>
      <c r="X64" s="20"/>
      <c r="Y64" s="20"/>
      <c r="Z64" s="20"/>
    </row>
    <row r="65" ht="23.25" customHeight="1">
      <c r="A65" s="365" t="str">
        <f>'SIMPL PLYWOOD'!D77</f>
        <v>SIMPL-5M</v>
      </c>
      <c r="B65" s="366" t="str">
        <f>IF('SIMPL PLYWOOD'!AE77=0,"",'SIMPL PLYWOOD'!AE77)</f>
        <v/>
      </c>
      <c r="C65" s="366" t="str">
        <f>IF('SIMPL PLYWOOD'!AF77=0,"",'SIMPL PLYWOOD'!AF77)</f>
        <v/>
      </c>
      <c r="D65" s="366" t="str">
        <f>IF('SIMPL PLYWOOD'!AG77=0,"",'SIMPL PLYWOOD'!AG77)</f>
        <v/>
      </c>
      <c r="E65" s="366" t="str">
        <f>IF('SIMPL PLYWOOD'!AH77=0,"",'SIMPL PLYWOOD'!AH77)</f>
        <v/>
      </c>
      <c r="F65" s="366" t="str">
        <f>IF('SIMPL PLYWOOD'!AI77=0,"",'SIMPL PLYWOOD'!AI77)</f>
        <v/>
      </c>
      <c r="G65" s="366" t="str">
        <f>IF('SIMPL PLYWOOD'!AJ77=0,"",'SIMPL PLYWOOD'!AJ77)</f>
        <v/>
      </c>
      <c r="H65" s="366" t="str">
        <f>IF('SIMPL PLYWOOD'!AK77=0,"",'SIMPL PLYWOOD'!AK77)</f>
        <v/>
      </c>
      <c r="I65" s="366" t="str">
        <f>IF('SIMPL PLYWOOD'!AL77=0,"",'SIMPL PLYWOOD'!AL77)</f>
        <v/>
      </c>
      <c r="J65" s="366" t="str">
        <f>IF('SIMPL PLYWOOD'!AM77=0,"",'SIMPL PLYWOOD'!AM77)</f>
        <v/>
      </c>
      <c r="K65" s="366" t="str">
        <f>IF('SIMPL PLYWOOD'!AN77=0,"",'SIMPL PLYWOOD'!AN77)</f>
        <v/>
      </c>
      <c r="L65" s="366" t="str">
        <f>IF('SIMPL PLYWOOD'!AO77=0,"",'SIMPL PLYWOOD'!AO77)</f>
        <v/>
      </c>
      <c r="M65" s="366" t="str">
        <f>IF('SIMPL PLYWOOD'!AP77=0,"",'SIMPL PLYWOOD'!AP77)</f>
        <v/>
      </c>
      <c r="N65" s="366" t="str">
        <f>IF('SIMPL PLYWOOD'!AQ77=0,"",'SIMPL PLYWOOD'!AQ77)</f>
        <v/>
      </c>
      <c r="O65" s="368">
        <f t="shared" si="14"/>
        <v>0</v>
      </c>
      <c r="P65" s="369">
        <f>O65*'SIMPL PLYWOOD'!X77</f>
        <v>0</v>
      </c>
      <c r="Q65" s="369">
        <f>O65*'SIMPL PLYWOOD'!T77</f>
        <v>0</v>
      </c>
      <c r="R65" s="343"/>
      <c r="S65" s="20"/>
      <c r="T65" s="20"/>
      <c r="U65" s="20"/>
      <c r="V65" s="347"/>
      <c r="W65" s="20"/>
      <c r="X65" s="20"/>
      <c r="Y65" s="20"/>
      <c r="Z65" s="20"/>
    </row>
    <row r="66" ht="23.25" customHeight="1">
      <c r="A66" s="365" t="str">
        <f>'SIMPL PLYWOOD'!D78</f>
        <v>SIMPL-5N</v>
      </c>
      <c r="B66" s="366" t="str">
        <f>IF('SIMPL PLYWOOD'!AE78=0,"",'SIMPL PLYWOOD'!AE78)</f>
        <v/>
      </c>
      <c r="C66" s="366" t="str">
        <f>IF('SIMPL PLYWOOD'!AF78=0,"",'SIMPL PLYWOOD'!AF78)</f>
        <v/>
      </c>
      <c r="D66" s="366" t="str">
        <f>IF('SIMPL PLYWOOD'!AG78=0,"",'SIMPL PLYWOOD'!AG78)</f>
        <v/>
      </c>
      <c r="E66" s="366" t="str">
        <f>IF('SIMPL PLYWOOD'!AH78=0,"",'SIMPL PLYWOOD'!AH78)</f>
        <v/>
      </c>
      <c r="F66" s="366" t="str">
        <f>IF('SIMPL PLYWOOD'!AI78=0,"",'SIMPL PLYWOOD'!AI78)</f>
        <v/>
      </c>
      <c r="G66" s="366" t="str">
        <f>IF('SIMPL PLYWOOD'!AJ78=0,"",'SIMPL PLYWOOD'!AJ78)</f>
        <v/>
      </c>
      <c r="H66" s="366" t="str">
        <f>IF('SIMPL PLYWOOD'!AK78=0,"",'SIMPL PLYWOOD'!AK78)</f>
        <v/>
      </c>
      <c r="I66" s="366" t="str">
        <f>IF('SIMPL PLYWOOD'!AL78=0,"",'SIMPL PLYWOOD'!AL78)</f>
        <v/>
      </c>
      <c r="J66" s="366" t="str">
        <f>IF('SIMPL PLYWOOD'!AM78=0,"",'SIMPL PLYWOOD'!AM78)</f>
        <v/>
      </c>
      <c r="K66" s="366" t="str">
        <f>IF('SIMPL PLYWOOD'!AN78=0,"",'SIMPL PLYWOOD'!AN78)</f>
        <v/>
      </c>
      <c r="L66" s="366" t="str">
        <f>IF('SIMPL PLYWOOD'!AO78=0,"",'SIMPL PLYWOOD'!AO78)</f>
        <v/>
      </c>
      <c r="M66" s="366" t="str">
        <f>IF('SIMPL PLYWOOD'!AP78=0,"",'SIMPL PLYWOOD'!AP78)</f>
        <v/>
      </c>
      <c r="N66" s="366" t="str">
        <f>IF('SIMPL PLYWOOD'!AQ78=0,"",'SIMPL PLYWOOD'!AQ78)</f>
        <v/>
      </c>
      <c r="O66" s="368">
        <f t="shared" si="14"/>
        <v>0</v>
      </c>
      <c r="P66" s="369">
        <f>O66*'SIMPL PLYWOOD'!X78</f>
        <v>0</v>
      </c>
      <c r="Q66" s="369">
        <f>O66*'SIMPL PLYWOOD'!T78</f>
        <v>0</v>
      </c>
      <c r="R66" s="343"/>
      <c r="S66" s="20"/>
      <c r="T66" s="20"/>
      <c r="U66" s="20"/>
      <c r="V66" s="347"/>
      <c r="W66" s="20"/>
      <c r="X66" s="20"/>
      <c r="Y66" s="20"/>
      <c r="Z66" s="20"/>
    </row>
    <row r="67" ht="23.25" customHeight="1">
      <c r="A67" s="365" t="str">
        <f>'SIMPL PLYWOOD'!D79</f>
        <v>SIMPL-5O</v>
      </c>
      <c r="B67" s="366" t="str">
        <f>IF('SIMPL PLYWOOD'!AE79=0,"",'SIMPL PLYWOOD'!AE79)</f>
        <v/>
      </c>
      <c r="C67" s="366" t="str">
        <f>IF('SIMPL PLYWOOD'!AF79=0,"",'SIMPL PLYWOOD'!AF79)</f>
        <v/>
      </c>
      <c r="D67" s="366" t="str">
        <f>IF('SIMPL PLYWOOD'!AG79=0,"",'SIMPL PLYWOOD'!AG79)</f>
        <v/>
      </c>
      <c r="E67" s="366" t="str">
        <f>IF('SIMPL PLYWOOD'!AH79=0,"",'SIMPL PLYWOOD'!AH79)</f>
        <v/>
      </c>
      <c r="F67" s="366" t="str">
        <f>IF('SIMPL PLYWOOD'!AI79=0,"",'SIMPL PLYWOOD'!AI79)</f>
        <v/>
      </c>
      <c r="G67" s="366" t="str">
        <f>IF('SIMPL PLYWOOD'!AJ79=0,"",'SIMPL PLYWOOD'!AJ79)</f>
        <v/>
      </c>
      <c r="H67" s="366" t="str">
        <f>IF('SIMPL PLYWOOD'!AK79=0,"",'SIMPL PLYWOOD'!AK79)</f>
        <v/>
      </c>
      <c r="I67" s="366" t="str">
        <f>IF('SIMPL PLYWOOD'!AL79=0,"",'SIMPL PLYWOOD'!AL79)</f>
        <v/>
      </c>
      <c r="J67" s="366" t="str">
        <f>IF('SIMPL PLYWOOD'!AM79=0,"",'SIMPL PLYWOOD'!AM79)</f>
        <v/>
      </c>
      <c r="K67" s="366" t="str">
        <f>IF('SIMPL PLYWOOD'!AN79=0,"",'SIMPL PLYWOOD'!AN79)</f>
        <v/>
      </c>
      <c r="L67" s="366" t="str">
        <f>IF('SIMPL PLYWOOD'!AO79=0,"",'SIMPL PLYWOOD'!AO79)</f>
        <v/>
      </c>
      <c r="M67" s="366" t="str">
        <f>IF('SIMPL PLYWOOD'!AP79=0,"",'SIMPL PLYWOOD'!AP79)</f>
        <v/>
      </c>
      <c r="N67" s="366" t="str">
        <f>IF('SIMPL PLYWOOD'!AQ79=0,"",'SIMPL PLYWOOD'!AQ79)</f>
        <v/>
      </c>
      <c r="O67" s="368">
        <f t="shared" si="14"/>
        <v>0</v>
      </c>
      <c r="P67" s="369">
        <f>O67*'SIMPL PLYWOOD'!X79</f>
        <v>0</v>
      </c>
      <c r="Q67" s="369">
        <f>O67*'SIMPL PLYWOOD'!T79</f>
        <v>0</v>
      </c>
      <c r="R67" s="343"/>
      <c r="S67" s="20"/>
      <c r="T67" s="20"/>
      <c r="U67" s="20"/>
      <c r="V67" s="347"/>
      <c r="W67" s="20"/>
      <c r="X67" s="20"/>
      <c r="Y67" s="20"/>
      <c r="Z67" s="20"/>
    </row>
    <row r="68" ht="23.25" customHeight="1">
      <c r="A68" s="365"/>
      <c r="B68" s="366" t="str">
        <f>IF('SIMPL PLYWOOD'!AE80=0,"",'SIMPL PLYWOOD'!AE80)</f>
        <v/>
      </c>
      <c r="C68" s="367" t="str">
        <f>IF('SIMPL PLYWOOD'!AF80=0,"",'SIMPL PLYWOOD'!AF80)</f>
        <v/>
      </c>
      <c r="D68" s="367" t="str">
        <f>IF('SIMPL PLYWOOD'!AG80=0,"",'SIMPL PLYWOOD'!AG80)</f>
        <v/>
      </c>
      <c r="E68" s="367" t="str">
        <f>IF('SIMPL PLYWOOD'!AH80=0,"",'SIMPL PLYWOOD'!AH80)</f>
        <v/>
      </c>
      <c r="F68" s="367" t="str">
        <f>IF('SIMPL PLYWOOD'!AI80=0,"",'SIMPL PLYWOOD'!AI80)</f>
        <v/>
      </c>
      <c r="G68" s="367" t="str">
        <f>IF('SIMPL PLYWOOD'!AJ80=0,"",'SIMPL PLYWOOD'!AJ80)</f>
        <v/>
      </c>
      <c r="H68" s="367" t="str">
        <f>IF('SIMPL PLYWOOD'!AK80=0,"",'SIMPL PLYWOOD'!AK80)</f>
        <v/>
      </c>
      <c r="I68" s="367" t="str">
        <f>IF('SIMPL PLYWOOD'!AL80=0,"",'SIMPL PLYWOOD'!AL80)</f>
        <v/>
      </c>
      <c r="J68" s="367" t="str">
        <f>IF('SIMPL PLYWOOD'!AM80=0,"",'SIMPL PLYWOOD'!AM80)</f>
        <v/>
      </c>
      <c r="K68" s="367" t="str">
        <f>IF('SIMPL PLYWOOD'!AN80=0,"",'SIMPL PLYWOOD'!AN80)</f>
        <v/>
      </c>
      <c r="L68" s="367" t="str">
        <f>IF('SIMPL PLYWOOD'!AO80=0,"",'SIMPL PLYWOOD'!AO80)</f>
        <v/>
      </c>
      <c r="M68" s="367" t="str">
        <f>IF('SIMPL PLYWOOD'!AP80=0,"",'SIMPL PLYWOOD'!AP80)</f>
        <v/>
      </c>
      <c r="N68" s="367" t="str">
        <f>IF('SIMPL PLYWOOD'!AQ80=0,"",'SIMPL PLYWOOD'!AQ80)</f>
        <v/>
      </c>
      <c r="O68" s="368"/>
      <c r="P68" s="369"/>
      <c r="Q68" s="369"/>
      <c r="R68" s="343"/>
      <c r="S68" s="20"/>
      <c r="T68" s="20"/>
      <c r="U68" s="20" t="str">
        <f t="shared" ref="U68:U79" si="16">IF(T68=1,REPT(""""&amp;A68&amp;".dwg""",O68),"")</f>
        <v/>
      </c>
      <c r="V68" s="347" t="str">
        <f>CONCATENATE(V61,U68)</f>
        <v>#REF!</v>
      </c>
      <c r="W68" s="20"/>
      <c r="X68" s="20"/>
      <c r="Y68" s="20"/>
      <c r="Z68" s="20"/>
    </row>
    <row r="69" ht="23.25" customHeight="1">
      <c r="A69" s="365" t="str">
        <f>'SIMPL PLYWOOD'!D81</f>
        <v>SIMPL-6A</v>
      </c>
      <c r="B69" s="366" t="str">
        <f>IF('SIMPL PLYWOOD'!AE81=0,"",'SIMPL PLYWOOD'!AE81)</f>
        <v/>
      </c>
      <c r="C69" s="367" t="str">
        <f>IF('SIMPL PLYWOOD'!AF81=0,"",'SIMPL PLYWOOD'!AF81)</f>
        <v/>
      </c>
      <c r="D69" s="367" t="str">
        <f>IF('SIMPL PLYWOOD'!AG81=0,"",'SIMPL PLYWOOD'!AG81)</f>
        <v/>
      </c>
      <c r="E69" s="367" t="str">
        <f>IF('SIMPL PLYWOOD'!AH81=0,"",'SIMPL PLYWOOD'!AH81)</f>
        <v/>
      </c>
      <c r="F69" s="367" t="str">
        <f>IF('SIMPL PLYWOOD'!AI81=0,"",'SIMPL PLYWOOD'!AI81)</f>
        <v/>
      </c>
      <c r="G69" s="367" t="str">
        <f>IF('SIMPL PLYWOOD'!AJ81=0,"",'SIMPL PLYWOOD'!AJ81)</f>
        <v/>
      </c>
      <c r="H69" s="367" t="str">
        <f>IF('SIMPL PLYWOOD'!AK81=0,"",'SIMPL PLYWOOD'!AK81)</f>
        <v/>
      </c>
      <c r="I69" s="367" t="str">
        <f>IF('SIMPL PLYWOOD'!AL81=0,"",'SIMPL PLYWOOD'!AL81)</f>
        <v/>
      </c>
      <c r="J69" s="367" t="str">
        <f>IF('SIMPL PLYWOOD'!AM81=0,"",'SIMPL PLYWOOD'!AM81)</f>
        <v/>
      </c>
      <c r="K69" s="367" t="str">
        <f>IF('SIMPL PLYWOOD'!AN81=0,"",'SIMPL PLYWOOD'!AN81)</f>
        <v/>
      </c>
      <c r="L69" s="367" t="str">
        <f>IF('SIMPL PLYWOOD'!AO81=0,"",'SIMPL PLYWOOD'!AO81)</f>
        <v/>
      </c>
      <c r="M69" s="367" t="str">
        <f>IF('SIMPL PLYWOOD'!AP81=0,"",'SIMPL PLYWOOD'!AP81)</f>
        <v/>
      </c>
      <c r="N69" s="367" t="str">
        <f>IF('SIMPL PLYWOOD'!AQ81=0,"",'SIMPL PLYWOOD'!AQ81)</f>
        <v/>
      </c>
      <c r="O69" s="368">
        <f t="shared" ref="O69:O84" si="17">SUM(A69:N69)</f>
        <v>0</v>
      </c>
      <c r="P69" s="369">
        <f>O69*'SIMPL PLYWOOD'!X81</f>
        <v>0</v>
      </c>
      <c r="Q69" s="369">
        <f>O69*'SIMPL PLYWOOD'!T81</f>
        <v>0</v>
      </c>
      <c r="R69" s="343"/>
      <c r="S69" s="20"/>
      <c r="T69" s="20"/>
      <c r="U69" s="20" t="str">
        <f t="shared" si="16"/>
        <v/>
      </c>
      <c r="V69" s="347" t="str">
        <f t="shared" ref="V69:V79" si="18">CONCATENATE(V68,U69)</f>
        <v>#REF!</v>
      </c>
      <c r="W69" s="20"/>
      <c r="X69" s="20"/>
      <c r="Y69" s="20"/>
      <c r="Z69" s="20"/>
    </row>
    <row r="70" ht="23.25" customHeight="1">
      <c r="A70" s="365" t="str">
        <f>'SIMPL PLYWOOD'!D82</f>
        <v>SIMPL-6B</v>
      </c>
      <c r="B70" s="366" t="str">
        <f>IF('SIMPL PLYWOOD'!AE82=0,"",'SIMPL PLYWOOD'!AE82)</f>
        <v/>
      </c>
      <c r="C70" s="367" t="str">
        <f>IF('SIMPL PLYWOOD'!AF82=0,"",'SIMPL PLYWOOD'!AF82)</f>
        <v/>
      </c>
      <c r="D70" s="367" t="str">
        <f>IF('SIMPL PLYWOOD'!AG82=0,"",'SIMPL PLYWOOD'!AG82)</f>
        <v/>
      </c>
      <c r="E70" s="367" t="str">
        <f>IF('SIMPL PLYWOOD'!AH82=0,"",'SIMPL PLYWOOD'!AH82)</f>
        <v/>
      </c>
      <c r="F70" s="367" t="str">
        <f>IF('SIMPL PLYWOOD'!AI82=0,"",'SIMPL PLYWOOD'!AI82)</f>
        <v/>
      </c>
      <c r="G70" s="367" t="str">
        <f>IF('SIMPL PLYWOOD'!AJ82=0,"",'SIMPL PLYWOOD'!AJ82)</f>
        <v/>
      </c>
      <c r="H70" s="367" t="str">
        <f>IF('SIMPL PLYWOOD'!AK82=0,"",'SIMPL PLYWOOD'!AK82)</f>
        <v/>
      </c>
      <c r="I70" s="367" t="str">
        <f>IF('SIMPL PLYWOOD'!AL82=0,"",'SIMPL PLYWOOD'!AL82)</f>
        <v/>
      </c>
      <c r="J70" s="367" t="str">
        <f>IF('SIMPL PLYWOOD'!AM82=0,"",'SIMPL PLYWOOD'!AM82)</f>
        <v/>
      </c>
      <c r="K70" s="367" t="str">
        <f>IF('SIMPL PLYWOOD'!AN82=0,"",'SIMPL PLYWOOD'!AN82)</f>
        <v/>
      </c>
      <c r="L70" s="367" t="str">
        <f>IF('SIMPL PLYWOOD'!AO82=0,"",'SIMPL PLYWOOD'!AO82)</f>
        <v/>
      </c>
      <c r="M70" s="367" t="str">
        <f>IF('SIMPL PLYWOOD'!AP82=0,"",'SIMPL PLYWOOD'!AP82)</f>
        <v/>
      </c>
      <c r="N70" s="367" t="str">
        <f>IF('SIMPL PLYWOOD'!AQ82=0,"",'SIMPL PLYWOOD'!AQ82)</f>
        <v/>
      </c>
      <c r="O70" s="368">
        <f t="shared" si="17"/>
        <v>0</v>
      </c>
      <c r="P70" s="369">
        <f>O70*'SIMPL PLYWOOD'!X82</f>
        <v>0</v>
      </c>
      <c r="Q70" s="369">
        <f>O70*'SIMPL PLYWOOD'!T82</f>
        <v>0</v>
      </c>
      <c r="R70" s="343"/>
      <c r="S70" s="20"/>
      <c r="T70" s="20"/>
      <c r="U70" s="20" t="str">
        <f t="shared" si="16"/>
        <v/>
      </c>
      <c r="V70" s="347" t="str">
        <f t="shared" si="18"/>
        <v>#REF!</v>
      </c>
      <c r="W70" s="20"/>
      <c r="X70" s="20"/>
      <c r="Y70" s="20"/>
      <c r="Z70" s="20"/>
    </row>
    <row r="71" ht="23.25" customHeight="1">
      <c r="A71" s="365" t="str">
        <f>'SIMPL PLYWOOD'!D83</f>
        <v>SIMPL-6C</v>
      </c>
      <c r="B71" s="366" t="str">
        <f>IF('SIMPL PLYWOOD'!AE83=0,"",'SIMPL PLYWOOD'!AE83)</f>
        <v/>
      </c>
      <c r="C71" s="367" t="str">
        <f>IF('SIMPL PLYWOOD'!AF83=0,"",'SIMPL PLYWOOD'!AF83)</f>
        <v/>
      </c>
      <c r="D71" s="367" t="str">
        <f>IF('SIMPL PLYWOOD'!AG83=0,"",'SIMPL PLYWOOD'!AG83)</f>
        <v/>
      </c>
      <c r="E71" s="367" t="str">
        <f>IF('SIMPL PLYWOOD'!AH83=0,"",'SIMPL PLYWOOD'!AH83)</f>
        <v/>
      </c>
      <c r="F71" s="367" t="str">
        <f>IF('SIMPL PLYWOOD'!AI83=0,"",'SIMPL PLYWOOD'!AI83)</f>
        <v/>
      </c>
      <c r="G71" s="367" t="str">
        <f>IF('SIMPL PLYWOOD'!AJ83=0,"",'SIMPL PLYWOOD'!AJ83)</f>
        <v/>
      </c>
      <c r="H71" s="367" t="str">
        <f>IF('SIMPL PLYWOOD'!AK83=0,"",'SIMPL PLYWOOD'!AK83)</f>
        <v/>
      </c>
      <c r="I71" s="367" t="str">
        <f>IF('SIMPL PLYWOOD'!AL83=0,"",'SIMPL PLYWOOD'!AL83)</f>
        <v/>
      </c>
      <c r="J71" s="367" t="str">
        <f>IF('SIMPL PLYWOOD'!AM83=0,"",'SIMPL PLYWOOD'!AM83)</f>
        <v/>
      </c>
      <c r="K71" s="367" t="str">
        <f>IF('SIMPL PLYWOOD'!AN83=0,"",'SIMPL PLYWOOD'!AN83)</f>
        <v/>
      </c>
      <c r="L71" s="367" t="str">
        <f>IF('SIMPL PLYWOOD'!AO83=0,"",'SIMPL PLYWOOD'!AO83)</f>
        <v/>
      </c>
      <c r="M71" s="367" t="str">
        <f>IF('SIMPL PLYWOOD'!AP83=0,"",'SIMPL PLYWOOD'!AP83)</f>
        <v/>
      </c>
      <c r="N71" s="367" t="str">
        <f>IF('SIMPL PLYWOOD'!AQ83=0,"",'SIMPL PLYWOOD'!AQ83)</f>
        <v/>
      </c>
      <c r="O71" s="368">
        <f t="shared" si="17"/>
        <v>0</v>
      </c>
      <c r="P71" s="369">
        <f>O71*'SIMPL PLYWOOD'!X83</f>
        <v>0</v>
      </c>
      <c r="Q71" s="369">
        <f>O71*'SIMPL PLYWOOD'!T83</f>
        <v>0</v>
      </c>
      <c r="R71" s="343"/>
      <c r="S71" s="20"/>
      <c r="T71" s="20"/>
      <c r="U71" s="20" t="str">
        <f t="shared" si="16"/>
        <v/>
      </c>
      <c r="V71" s="347" t="str">
        <f t="shared" si="18"/>
        <v>#REF!</v>
      </c>
      <c r="W71" s="20"/>
      <c r="X71" s="20"/>
      <c r="Y71" s="20"/>
      <c r="Z71" s="20"/>
    </row>
    <row r="72" ht="23.25" customHeight="1">
      <c r="A72" s="365" t="str">
        <f>'SIMPL PLYWOOD'!D90</f>
        <v>SIMPL-6J</v>
      </c>
      <c r="B72" s="366" t="str">
        <f>IF('SIMPL PLYWOOD'!AE90=0,"",'SIMPL PLYWOOD'!AE90)</f>
        <v/>
      </c>
      <c r="C72" s="367" t="str">
        <f>IF('SIMPL PLYWOOD'!AF90=0,"",'SIMPL PLYWOOD'!AF90)</f>
        <v/>
      </c>
      <c r="D72" s="367" t="str">
        <f>IF('SIMPL PLYWOOD'!AG90=0,"",'SIMPL PLYWOOD'!AG90)</f>
        <v/>
      </c>
      <c r="E72" s="367" t="str">
        <f>IF('SIMPL PLYWOOD'!AH90=0,"",'SIMPL PLYWOOD'!AH90)</f>
        <v/>
      </c>
      <c r="F72" s="367" t="str">
        <f>IF('SIMPL PLYWOOD'!AI90=0,"",'SIMPL PLYWOOD'!AI90)</f>
        <v/>
      </c>
      <c r="G72" s="367" t="str">
        <f>IF('SIMPL PLYWOOD'!AJ90=0,"",'SIMPL PLYWOOD'!AJ90)</f>
        <v/>
      </c>
      <c r="H72" s="367" t="str">
        <f>IF('SIMPL PLYWOOD'!AK90=0,"",'SIMPL PLYWOOD'!AK90)</f>
        <v/>
      </c>
      <c r="I72" s="367" t="str">
        <f>IF('SIMPL PLYWOOD'!AL90=0,"",'SIMPL PLYWOOD'!AL90)</f>
        <v/>
      </c>
      <c r="J72" s="367" t="str">
        <f>IF('SIMPL PLYWOOD'!AM90=0,"",'SIMPL PLYWOOD'!AM90)</f>
        <v/>
      </c>
      <c r="K72" s="367" t="str">
        <f>IF('SIMPL PLYWOOD'!AN90=0,"",'SIMPL PLYWOOD'!AN90)</f>
        <v/>
      </c>
      <c r="L72" s="367" t="str">
        <f>IF('SIMPL PLYWOOD'!AO90=0,"",'SIMPL PLYWOOD'!AO90)</f>
        <v/>
      </c>
      <c r="M72" s="367" t="str">
        <f>IF('SIMPL PLYWOOD'!AP90=0,"",'SIMPL PLYWOOD'!AP90)</f>
        <v/>
      </c>
      <c r="N72" s="367" t="str">
        <f>IF('SIMPL PLYWOOD'!AQ90=0,"",'SIMPL PLYWOOD'!AQ90)</f>
        <v/>
      </c>
      <c r="O72" s="368">
        <f t="shared" si="17"/>
        <v>0</v>
      </c>
      <c r="P72" s="369">
        <f>O72*'SIMPL PLYWOOD'!X90</f>
        <v>0</v>
      </c>
      <c r="Q72" s="369">
        <f>O72*'SIMPL PLYWOOD'!T90</f>
        <v>0</v>
      </c>
      <c r="R72" s="343"/>
      <c r="S72" s="20"/>
      <c r="T72" s="20"/>
      <c r="U72" s="20" t="str">
        <f t="shared" si="16"/>
        <v/>
      </c>
      <c r="V72" s="347" t="str">
        <f t="shared" si="18"/>
        <v>#REF!</v>
      </c>
      <c r="W72" s="20"/>
      <c r="X72" s="20"/>
      <c r="Y72" s="20"/>
      <c r="Z72" s="20"/>
    </row>
    <row r="73" ht="23.25" customHeight="1">
      <c r="A73" s="365" t="str">
        <f>'SIMPL PLYWOOD'!D84</f>
        <v>SIMPL-6D</v>
      </c>
      <c r="B73" s="366" t="str">
        <f>IF('SIMPL PLYWOOD'!AE84=0,"",'SIMPL PLYWOOD'!AE84)</f>
        <v/>
      </c>
      <c r="C73" s="367" t="str">
        <f>IF('SIMPL PLYWOOD'!AF84=0,"",'SIMPL PLYWOOD'!AF84)</f>
        <v/>
      </c>
      <c r="D73" s="367" t="str">
        <f>IF('SIMPL PLYWOOD'!AG84=0,"",'SIMPL PLYWOOD'!AG84)</f>
        <v/>
      </c>
      <c r="E73" s="367" t="str">
        <f>IF('SIMPL PLYWOOD'!AH84=0,"",'SIMPL PLYWOOD'!AH84)</f>
        <v/>
      </c>
      <c r="F73" s="367" t="str">
        <f>IF('SIMPL PLYWOOD'!AI84=0,"",'SIMPL PLYWOOD'!AI84)</f>
        <v/>
      </c>
      <c r="G73" s="367" t="str">
        <f>IF('SIMPL PLYWOOD'!AJ84=0,"",'SIMPL PLYWOOD'!AJ84)</f>
        <v/>
      </c>
      <c r="H73" s="367" t="str">
        <f>IF('SIMPL PLYWOOD'!AK84=0,"",'SIMPL PLYWOOD'!AK84)</f>
        <v/>
      </c>
      <c r="I73" s="367" t="str">
        <f>IF('SIMPL PLYWOOD'!AL84=0,"",'SIMPL PLYWOOD'!AL84)</f>
        <v/>
      </c>
      <c r="J73" s="367" t="str">
        <f>IF('SIMPL PLYWOOD'!AM84=0,"",'SIMPL PLYWOOD'!AM84)</f>
        <v/>
      </c>
      <c r="K73" s="367" t="str">
        <f>IF('SIMPL PLYWOOD'!AN84=0,"",'SIMPL PLYWOOD'!AN84)</f>
        <v/>
      </c>
      <c r="L73" s="367" t="str">
        <f>IF('SIMPL PLYWOOD'!AO84=0,"",'SIMPL PLYWOOD'!AO84)</f>
        <v/>
      </c>
      <c r="M73" s="367" t="str">
        <f>IF('SIMPL PLYWOOD'!AP84=0,"",'SIMPL PLYWOOD'!AP84)</f>
        <v/>
      </c>
      <c r="N73" s="367" t="str">
        <f>IF('SIMPL PLYWOOD'!AQ84=0,"",'SIMPL PLYWOOD'!AQ84)</f>
        <v/>
      </c>
      <c r="O73" s="368">
        <f t="shared" si="17"/>
        <v>0</v>
      </c>
      <c r="P73" s="369">
        <f>O73*'SIMPL PLYWOOD'!X84</f>
        <v>0</v>
      </c>
      <c r="Q73" s="369">
        <f>O73*'SIMPL PLYWOOD'!T84</f>
        <v>0</v>
      </c>
      <c r="R73" s="343"/>
      <c r="S73" s="20"/>
      <c r="T73" s="20"/>
      <c r="U73" s="20" t="str">
        <f t="shared" si="16"/>
        <v/>
      </c>
      <c r="V73" s="347" t="str">
        <f t="shared" si="18"/>
        <v>#REF!</v>
      </c>
      <c r="W73" s="20"/>
      <c r="X73" s="20"/>
      <c r="Y73" s="20"/>
      <c r="Z73" s="20"/>
    </row>
    <row r="74" ht="23.25" customHeight="1">
      <c r="A74" s="365" t="str">
        <f>'SIMPL PLYWOOD'!D85</f>
        <v>SIMPL-6E</v>
      </c>
      <c r="B74" s="366" t="str">
        <f>IF('SIMPL PLYWOOD'!AE85=0,"",'SIMPL PLYWOOD'!AE85)</f>
        <v/>
      </c>
      <c r="C74" s="367" t="str">
        <f>IF('SIMPL PLYWOOD'!AF85=0,"",'SIMPL PLYWOOD'!AF85)</f>
        <v/>
      </c>
      <c r="D74" s="367" t="str">
        <f>IF('SIMPL PLYWOOD'!AG85=0,"",'SIMPL PLYWOOD'!AG85)</f>
        <v/>
      </c>
      <c r="E74" s="367" t="str">
        <f>IF('SIMPL PLYWOOD'!AH85=0,"",'SIMPL PLYWOOD'!AH85)</f>
        <v/>
      </c>
      <c r="F74" s="367" t="str">
        <f>IF('SIMPL PLYWOOD'!AI85=0,"",'SIMPL PLYWOOD'!AI85)</f>
        <v/>
      </c>
      <c r="G74" s="367" t="str">
        <f>IF('SIMPL PLYWOOD'!AJ85=0,"",'SIMPL PLYWOOD'!AJ85)</f>
        <v/>
      </c>
      <c r="H74" s="367" t="str">
        <f>IF('SIMPL PLYWOOD'!AK85=0,"",'SIMPL PLYWOOD'!AK85)</f>
        <v/>
      </c>
      <c r="I74" s="367" t="str">
        <f>IF('SIMPL PLYWOOD'!AL85=0,"",'SIMPL PLYWOOD'!AL85)</f>
        <v/>
      </c>
      <c r="J74" s="367" t="str">
        <f>IF('SIMPL PLYWOOD'!AM85=0,"",'SIMPL PLYWOOD'!AM85)</f>
        <v/>
      </c>
      <c r="K74" s="367" t="str">
        <f>IF('SIMPL PLYWOOD'!AN85=0,"",'SIMPL PLYWOOD'!AN85)</f>
        <v/>
      </c>
      <c r="L74" s="367" t="str">
        <f>IF('SIMPL PLYWOOD'!AO85=0,"",'SIMPL PLYWOOD'!AO85)</f>
        <v/>
      </c>
      <c r="M74" s="367" t="str">
        <f>IF('SIMPL PLYWOOD'!AP85=0,"",'SIMPL PLYWOOD'!AP85)</f>
        <v/>
      </c>
      <c r="N74" s="367" t="str">
        <f>IF('SIMPL PLYWOOD'!AQ85=0,"",'SIMPL PLYWOOD'!AQ85)</f>
        <v/>
      </c>
      <c r="O74" s="368">
        <f t="shared" si="17"/>
        <v>0</v>
      </c>
      <c r="P74" s="369">
        <f>O74*'SIMPL PLYWOOD'!X85</f>
        <v>0</v>
      </c>
      <c r="Q74" s="369">
        <f>O74*'SIMPL PLYWOOD'!T85</f>
        <v>0</v>
      </c>
      <c r="R74" s="343"/>
      <c r="S74" s="20"/>
      <c r="T74" s="20"/>
      <c r="U74" s="20" t="str">
        <f t="shared" si="16"/>
        <v/>
      </c>
      <c r="V74" s="347" t="str">
        <f t="shared" si="18"/>
        <v>#REF!</v>
      </c>
      <c r="W74" s="20"/>
      <c r="X74" s="20"/>
      <c r="Y74" s="20"/>
      <c r="Z74" s="20"/>
    </row>
    <row r="75" ht="23.25" customHeight="1">
      <c r="A75" s="365" t="str">
        <f>'SIMPL PLYWOOD'!D86</f>
        <v>SIMPL-6F</v>
      </c>
      <c r="B75" s="366" t="str">
        <f>IF('SIMPL PLYWOOD'!AE86=0,"",'SIMPL PLYWOOD'!AE86)</f>
        <v/>
      </c>
      <c r="C75" s="367" t="str">
        <f>IF('SIMPL PLYWOOD'!AF86=0,"",'SIMPL PLYWOOD'!AF86)</f>
        <v/>
      </c>
      <c r="D75" s="367" t="str">
        <f>IF('SIMPL PLYWOOD'!AG86=0,"",'SIMPL PLYWOOD'!AG86)</f>
        <v/>
      </c>
      <c r="E75" s="367" t="str">
        <f>IF('SIMPL PLYWOOD'!AH86=0,"",'SIMPL PLYWOOD'!AH86)</f>
        <v/>
      </c>
      <c r="F75" s="367" t="str">
        <f>IF('SIMPL PLYWOOD'!AI86=0,"",'SIMPL PLYWOOD'!AI86)</f>
        <v/>
      </c>
      <c r="G75" s="367" t="str">
        <f>IF('SIMPL PLYWOOD'!AJ86=0,"",'SIMPL PLYWOOD'!AJ86)</f>
        <v/>
      </c>
      <c r="H75" s="367" t="str">
        <f>IF('SIMPL PLYWOOD'!AK86=0,"",'SIMPL PLYWOOD'!AK86)</f>
        <v/>
      </c>
      <c r="I75" s="367" t="str">
        <f>IF('SIMPL PLYWOOD'!AL86=0,"",'SIMPL PLYWOOD'!AL86)</f>
        <v/>
      </c>
      <c r="J75" s="367" t="str">
        <f>IF('SIMPL PLYWOOD'!AM86=0,"",'SIMPL PLYWOOD'!AM86)</f>
        <v/>
      </c>
      <c r="K75" s="367" t="str">
        <f>IF('SIMPL PLYWOOD'!AN86=0,"",'SIMPL PLYWOOD'!AN86)</f>
        <v/>
      </c>
      <c r="L75" s="367" t="str">
        <f>IF('SIMPL PLYWOOD'!AO86=0,"",'SIMPL PLYWOOD'!AO86)</f>
        <v/>
      </c>
      <c r="M75" s="367" t="str">
        <f>IF('SIMPL PLYWOOD'!AP86=0,"",'SIMPL PLYWOOD'!AP86)</f>
        <v/>
      </c>
      <c r="N75" s="367" t="str">
        <f>IF('SIMPL PLYWOOD'!AQ86=0,"",'SIMPL PLYWOOD'!AQ86)</f>
        <v/>
      </c>
      <c r="O75" s="368">
        <f t="shared" si="17"/>
        <v>0</v>
      </c>
      <c r="P75" s="369">
        <f>O75*'SIMPL PLYWOOD'!X86</f>
        <v>0</v>
      </c>
      <c r="Q75" s="369">
        <f>O75*'SIMPL PLYWOOD'!T86</f>
        <v>0</v>
      </c>
      <c r="R75" s="343"/>
      <c r="S75" s="20"/>
      <c r="T75" s="20">
        <v>1.0</v>
      </c>
      <c r="U75" s="20" t="str">
        <f t="shared" si="16"/>
        <v/>
      </c>
      <c r="V75" s="347" t="str">
        <f t="shared" si="18"/>
        <v>#REF!</v>
      </c>
      <c r="W75" s="20"/>
      <c r="X75" s="20"/>
      <c r="Y75" s="20"/>
      <c r="Z75" s="20"/>
    </row>
    <row r="76" ht="23.25" customHeight="1">
      <c r="A76" s="365" t="str">
        <f>'SIMPL PLYWOOD'!D87</f>
        <v>SIMPL-6G</v>
      </c>
      <c r="B76" s="366" t="str">
        <f>IF('SIMPL PLYWOOD'!AE87=0,"",'SIMPL PLYWOOD'!AE87)</f>
        <v/>
      </c>
      <c r="C76" s="367" t="str">
        <f>IF('SIMPL PLYWOOD'!AF87=0,"",'SIMPL PLYWOOD'!AF87)</f>
        <v/>
      </c>
      <c r="D76" s="367" t="str">
        <f>IF('SIMPL PLYWOOD'!AG87=0,"",'SIMPL PLYWOOD'!AG87)</f>
        <v/>
      </c>
      <c r="E76" s="367" t="str">
        <f>IF('SIMPL PLYWOOD'!AH87=0,"",'SIMPL PLYWOOD'!AH87)</f>
        <v/>
      </c>
      <c r="F76" s="367" t="str">
        <f>IF('SIMPL PLYWOOD'!AI87=0,"",'SIMPL PLYWOOD'!AI87)</f>
        <v/>
      </c>
      <c r="G76" s="367" t="str">
        <f>IF('SIMPL PLYWOOD'!AJ87=0,"",'SIMPL PLYWOOD'!AJ87)</f>
        <v/>
      </c>
      <c r="H76" s="367" t="str">
        <f>IF('SIMPL PLYWOOD'!AK87=0,"",'SIMPL PLYWOOD'!AK87)</f>
        <v/>
      </c>
      <c r="I76" s="367" t="str">
        <f>IF('SIMPL PLYWOOD'!AL87=0,"",'SIMPL PLYWOOD'!AL87)</f>
        <v/>
      </c>
      <c r="J76" s="367" t="str">
        <f>IF('SIMPL PLYWOOD'!AM87=0,"",'SIMPL PLYWOOD'!AM87)</f>
        <v/>
      </c>
      <c r="K76" s="367" t="str">
        <f>IF('SIMPL PLYWOOD'!AN87=0,"",'SIMPL PLYWOOD'!AN87)</f>
        <v/>
      </c>
      <c r="L76" s="367" t="str">
        <f>IF('SIMPL PLYWOOD'!AO87=0,"",'SIMPL PLYWOOD'!AO87)</f>
        <v/>
      </c>
      <c r="M76" s="367" t="str">
        <f>IF('SIMPL PLYWOOD'!AP87=0,"",'SIMPL PLYWOOD'!AP87)</f>
        <v/>
      </c>
      <c r="N76" s="367" t="str">
        <f>IF('SIMPL PLYWOOD'!AQ87=0,"",'SIMPL PLYWOOD'!AQ87)</f>
        <v/>
      </c>
      <c r="O76" s="368">
        <f t="shared" si="17"/>
        <v>0</v>
      </c>
      <c r="P76" s="369">
        <f>O76*'SIMPL PLYWOOD'!X87</f>
        <v>0</v>
      </c>
      <c r="Q76" s="369">
        <f>O76*'SIMPL PLYWOOD'!T87</f>
        <v>0</v>
      </c>
      <c r="R76" s="343"/>
      <c r="S76" s="20"/>
      <c r="T76" s="20"/>
      <c r="U76" s="20" t="str">
        <f t="shared" si="16"/>
        <v/>
      </c>
      <c r="V76" s="347" t="str">
        <f t="shared" si="18"/>
        <v>#REF!</v>
      </c>
      <c r="W76" s="20"/>
      <c r="X76" s="20"/>
      <c r="Y76" s="20"/>
      <c r="Z76" s="20"/>
    </row>
    <row r="77" ht="23.25" customHeight="1">
      <c r="A77" s="365" t="str">
        <f>'SIMPL PLYWOOD'!D88</f>
        <v>SIMPL-6H</v>
      </c>
      <c r="B77" s="366" t="str">
        <f>IF('SIMPL PLYWOOD'!AE88=0,"",'SIMPL PLYWOOD'!AE88)</f>
        <v/>
      </c>
      <c r="C77" s="367" t="str">
        <f>IF('SIMPL PLYWOOD'!AF88=0,"",'SIMPL PLYWOOD'!AF88)</f>
        <v/>
      </c>
      <c r="D77" s="367" t="str">
        <f>IF('SIMPL PLYWOOD'!AG88=0,"",'SIMPL PLYWOOD'!AG88)</f>
        <v/>
      </c>
      <c r="E77" s="367" t="str">
        <f>IF('SIMPL PLYWOOD'!AH88=0,"",'SIMPL PLYWOOD'!AH88)</f>
        <v/>
      </c>
      <c r="F77" s="367" t="str">
        <f>IF('SIMPL PLYWOOD'!AI88=0,"",'SIMPL PLYWOOD'!AI88)</f>
        <v/>
      </c>
      <c r="G77" s="367" t="str">
        <f>IF('SIMPL PLYWOOD'!AJ88=0,"",'SIMPL PLYWOOD'!AJ88)</f>
        <v/>
      </c>
      <c r="H77" s="367" t="str">
        <f>IF('SIMPL PLYWOOD'!AK88=0,"",'SIMPL PLYWOOD'!AK88)</f>
        <v/>
      </c>
      <c r="I77" s="367" t="str">
        <f>IF('SIMPL PLYWOOD'!AL88=0,"",'SIMPL PLYWOOD'!AL88)</f>
        <v/>
      </c>
      <c r="J77" s="367" t="str">
        <f>IF('SIMPL PLYWOOD'!AM88=0,"",'SIMPL PLYWOOD'!AM88)</f>
        <v/>
      </c>
      <c r="K77" s="367" t="str">
        <f>IF('SIMPL PLYWOOD'!AN88=0,"",'SIMPL PLYWOOD'!AN88)</f>
        <v/>
      </c>
      <c r="L77" s="367" t="str">
        <f>IF('SIMPL PLYWOOD'!AO88=0,"",'SIMPL PLYWOOD'!AO88)</f>
        <v/>
      </c>
      <c r="M77" s="367" t="str">
        <f>IF('SIMPL PLYWOOD'!AP88=0,"",'SIMPL PLYWOOD'!AP88)</f>
        <v/>
      </c>
      <c r="N77" s="367" t="str">
        <f>IF('SIMPL PLYWOOD'!AQ88=0,"",'SIMPL PLYWOOD'!AQ88)</f>
        <v/>
      </c>
      <c r="O77" s="368">
        <f t="shared" si="17"/>
        <v>0</v>
      </c>
      <c r="P77" s="369">
        <f>O77*'SIMPL PLYWOOD'!X88</f>
        <v>0</v>
      </c>
      <c r="Q77" s="369">
        <f>O77*'SIMPL PLYWOOD'!T88</f>
        <v>0</v>
      </c>
      <c r="R77" s="343"/>
      <c r="S77" s="20"/>
      <c r="T77" s="20"/>
      <c r="U77" s="20" t="str">
        <f t="shared" si="16"/>
        <v/>
      </c>
      <c r="V77" s="347" t="str">
        <f t="shared" si="18"/>
        <v>#REF!</v>
      </c>
      <c r="W77" s="20"/>
      <c r="X77" s="20"/>
      <c r="Y77" s="20"/>
      <c r="Z77" s="20"/>
    </row>
    <row r="78" ht="23.25" customHeight="1">
      <c r="A78" s="365" t="str">
        <f>'SIMPL PLYWOOD'!D89</f>
        <v>SIMPL-6I</v>
      </c>
      <c r="B78" s="366" t="str">
        <f>IF('SIMPL PLYWOOD'!AE89=0,"",'SIMPL PLYWOOD'!AE89)</f>
        <v/>
      </c>
      <c r="C78" s="367" t="str">
        <f>IF('SIMPL PLYWOOD'!AF89=0,"",'SIMPL PLYWOOD'!AF89)</f>
        <v/>
      </c>
      <c r="D78" s="367" t="str">
        <f>IF('SIMPL PLYWOOD'!AG89=0,"",'SIMPL PLYWOOD'!AG89)</f>
        <v/>
      </c>
      <c r="E78" s="367" t="str">
        <f>IF('SIMPL PLYWOOD'!AH89=0,"",'SIMPL PLYWOOD'!AH89)</f>
        <v/>
      </c>
      <c r="F78" s="367" t="str">
        <f>IF('SIMPL PLYWOOD'!AI89=0,"",'SIMPL PLYWOOD'!AI89)</f>
        <v/>
      </c>
      <c r="G78" s="367" t="str">
        <f>IF('SIMPL PLYWOOD'!AJ89=0,"",'SIMPL PLYWOOD'!AJ89)</f>
        <v/>
      </c>
      <c r="H78" s="367" t="str">
        <f>IF('SIMPL PLYWOOD'!AK89=0,"",'SIMPL PLYWOOD'!AK89)</f>
        <v/>
      </c>
      <c r="I78" s="367" t="str">
        <f>IF('SIMPL PLYWOOD'!AL89=0,"",'SIMPL PLYWOOD'!AL89)</f>
        <v/>
      </c>
      <c r="J78" s="367" t="str">
        <f>IF('SIMPL PLYWOOD'!AM89=0,"",'SIMPL PLYWOOD'!AM89)</f>
        <v/>
      </c>
      <c r="K78" s="367" t="str">
        <f>IF('SIMPL PLYWOOD'!AN89=0,"",'SIMPL PLYWOOD'!AN89)</f>
        <v/>
      </c>
      <c r="L78" s="367" t="str">
        <f>IF('SIMPL PLYWOOD'!AO89=0,"",'SIMPL PLYWOOD'!AO89)</f>
        <v/>
      </c>
      <c r="M78" s="367" t="str">
        <f>IF('SIMPL PLYWOOD'!AP89=0,"",'SIMPL PLYWOOD'!AP89)</f>
        <v/>
      </c>
      <c r="N78" s="367" t="str">
        <f>IF('SIMPL PLYWOOD'!AQ89=0,"",'SIMPL PLYWOOD'!AQ89)</f>
        <v/>
      </c>
      <c r="O78" s="368">
        <f t="shared" si="17"/>
        <v>0</v>
      </c>
      <c r="P78" s="369">
        <f>O78*'SIMPL PLYWOOD'!X89</f>
        <v>0</v>
      </c>
      <c r="Q78" s="369">
        <f>O78*'SIMPL PLYWOOD'!T89</f>
        <v>0</v>
      </c>
      <c r="R78" s="343"/>
      <c r="S78" s="20"/>
      <c r="T78" s="20"/>
      <c r="U78" s="20" t="str">
        <f t="shared" si="16"/>
        <v/>
      </c>
      <c r="V78" s="347" t="str">
        <f t="shared" si="18"/>
        <v>#REF!</v>
      </c>
      <c r="W78" s="20"/>
      <c r="X78" s="20"/>
      <c r="Y78" s="20"/>
      <c r="Z78" s="20"/>
    </row>
    <row r="79" ht="23.25" customHeight="1">
      <c r="A79" s="365" t="str">
        <f>'SIMPL PLYWOOD'!D91</f>
        <v>SIMPL-6K</v>
      </c>
      <c r="B79" s="366" t="str">
        <f>IF('SIMPL PLYWOOD'!AE91=0,"",'SIMPL PLYWOOD'!AE91)</f>
        <v/>
      </c>
      <c r="C79" s="367" t="str">
        <f>IF('SIMPL PLYWOOD'!AF91=0,"",'SIMPL PLYWOOD'!AF91)</f>
        <v/>
      </c>
      <c r="D79" s="367" t="str">
        <f>IF('SIMPL PLYWOOD'!AG91=0,"",'SIMPL PLYWOOD'!AG91)</f>
        <v/>
      </c>
      <c r="E79" s="367" t="str">
        <f>IF('SIMPL PLYWOOD'!AH91=0,"",'SIMPL PLYWOOD'!AH91)</f>
        <v/>
      </c>
      <c r="F79" s="367" t="str">
        <f>IF('SIMPL PLYWOOD'!AI91=0,"",'SIMPL PLYWOOD'!AI91)</f>
        <v/>
      </c>
      <c r="G79" s="367" t="str">
        <f>IF('SIMPL PLYWOOD'!AJ91=0,"",'SIMPL PLYWOOD'!AJ91)</f>
        <v/>
      </c>
      <c r="H79" s="367" t="str">
        <f>IF('SIMPL PLYWOOD'!AK91=0,"",'SIMPL PLYWOOD'!AK91)</f>
        <v/>
      </c>
      <c r="I79" s="367" t="str">
        <f>IF('SIMPL PLYWOOD'!AL91=0,"",'SIMPL PLYWOOD'!AL91)</f>
        <v/>
      </c>
      <c r="J79" s="367" t="str">
        <f>IF('SIMPL PLYWOOD'!AM91=0,"",'SIMPL PLYWOOD'!AM91)</f>
        <v/>
      </c>
      <c r="K79" s="367" t="str">
        <f>IF('SIMPL PLYWOOD'!AN91=0,"",'SIMPL PLYWOOD'!AN91)</f>
        <v/>
      </c>
      <c r="L79" s="367" t="str">
        <f>IF('SIMPL PLYWOOD'!AO91=0,"",'SIMPL PLYWOOD'!AO91)</f>
        <v/>
      </c>
      <c r="M79" s="367" t="str">
        <f>IF('SIMPL PLYWOOD'!AP91=0,"",'SIMPL PLYWOOD'!AP91)</f>
        <v/>
      </c>
      <c r="N79" s="367" t="str">
        <f>IF('SIMPL PLYWOOD'!AQ91=0,"",'SIMPL PLYWOOD'!AQ91)</f>
        <v/>
      </c>
      <c r="O79" s="368">
        <f t="shared" si="17"/>
        <v>0</v>
      </c>
      <c r="P79" s="369">
        <f>O79*'SIMPL PLYWOOD'!X91</f>
        <v>0</v>
      </c>
      <c r="Q79" s="369">
        <f>O79*'SIMPL PLYWOOD'!T91</f>
        <v>0</v>
      </c>
      <c r="R79" s="343"/>
      <c r="S79" s="20"/>
      <c r="T79" s="20"/>
      <c r="U79" s="20" t="str">
        <f t="shared" si="16"/>
        <v/>
      </c>
      <c r="V79" s="347" t="str">
        <f t="shared" si="18"/>
        <v>#REF!</v>
      </c>
      <c r="W79" s="20"/>
      <c r="X79" s="20"/>
      <c r="Y79" s="20"/>
      <c r="Z79" s="20"/>
    </row>
    <row r="80" ht="23.25" customHeight="1">
      <c r="A80" s="365" t="str">
        <f>'SIMPL PLYWOOD'!D92</f>
        <v>SIMPL-6L</v>
      </c>
      <c r="B80" s="366" t="str">
        <f>IF('SIMPL PLYWOOD'!AE92=0,"",'SIMPL PLYWOOD'!AE92)</f>
        <v/>
      </c>
      <c r="C80" s="367" t="str">
        <f>IF('SIMPL PLYWOOD'!AF92=0,"",'SIMPL PLYWOOD'!AF92)</f>
        <v/>
      </c>
      <c r="D80" s="367" t="str">
        <f>IF('SIMPL PLYWOOD'!AG92=0,"",'SIMPL PLYWOOD'!AG92)</f>
        <v/>
      </c>
      <c r="E80" s="367" t="str">
        <f>IF('SIMPL PLYWOOD'!AH92=0,"",'SIMPL PLYWOOD'!AH92)</f>
        <v/>
      </c>
      <c r="F80" s="367" t="str">
        <f>IF('SIMPL PLYWOOD'!AI92=0,"",'SIMPL PLYWOOD'!AI92)</f>
        <v/>
      </c>
      <c r="G80" s="367" t="str">
        <f>IF('SIMPL PLYWOOD'!AJ92=0,"",'SIMPL PLYWOOD'!AJ92)</f>
        <v/>
      </c>
      <c r="H80" s="367" t="str">
        <f>IF('SIMPL PLYWOOD'!AK92=0,"",'SIMPL PLYWOOD'!AK92)</f>
        <v/>
      </c>
      <c r="I80" s="367" t="str">
        <f>IF('SIMPL PLYWOOD'!AL92=0,"",'SIMPL PLYWOOD'!AL92)</f>
        <v/>
      </c>
      <c r="J80" s="367" t="str">
        <f>IF('SIMPL PLYWOOD'!AM92=0,"",'SIMPL PLYWOOD'!AM92)</f>
        <v/>
      </c>
      <c r="K80" s="367" t="str">
        <f>IF('SIMPL PLYWOOD'!AN92=0,"",'SIMPL PLYWOOD'!AN92)</f>
        <v/>
      </c>
      <c r="L80" s="367" t="str">
        <f>IF('SIMPL PLYWOOD'!AO92=0,"",'SIMPL PLYWOOD'!AO92)</f>
        <v/>
      </c>
      <c r="M80" s="367" t="str">
        <f>IF('SIMPL PLYWOOD'!AP92=0,"",'SIMPL PLYWOOD'!AP92)</f>
        <v/>
      </c>
      <c r="N80" s="367" t="str">
        <f>IF('SIMPL PLYWOOD'!AQ92=0,"",'SIMPL PLYWOOD'!AQ92)</f>
        <v/>
      </c>
      <c r="O80" s="368">
        <f t="shared" si="17"/>
        <v>0</v>
      </c>
      <c r="P80" s="369">
        <f>O80*'SIMPL PLYWOOD'!X92</f>
        <v>0</v>
      </c>
      <c r="Q80" s="369">
        <f>O80*'SIMPL PLYWOOD'!T92</f>
        <v>0</v>
      </c>
      <c r="R80" s="343"/>
      <c r="S80" s="20"/>
      <c r="T80" s="20"/>
      <c r="U80" s="20"/>
      <c r="V80" s="347"/>
      <c r="W80" s="20"/>
      <c r="X80" s="20"/>
      <c r="Y80" s="20"/>
      <c r="Z80" s="20"/>
    </row>
    <row r="81" ht="23.25" customHeight="1">
      <c r="A81" s="365" t="str">
        <f>'SIMPL PLYWOOD'!D93</f>
        <v>SIMPL-6M</v>
      </c>
      <c r="B81" s="366" t="str">
        <f>IF('SIMPL PLYWOOD'!AE93=0,"",'SIMPL PLYWOOD'!AE93)</f>
        <v/>
      </c>
      <c r="C81" s="367" t="str">
        <f>IF('SIMPL PLYWOOD'!AF93=0,"",'SIMPL PLYWOOD'!AF93)</f>
        <v/>
      </c>
      <c r="D81" s="367" t="str">
        <f>IF('SIMPL PLYWOOD'!AG93=0,"",'SIMPL PLYWOOD'!AG93)</f>
        <v/>
      </c>
      <c r="E81" s="367" t="str">
        <f>IF('SIMPL PLYWOOD'!AH93=0,"",'SIMPL PLYWOOD'!AH93)</f>
        <v/>
      </c>
      <c r="F81" s="367" t="str">
        <f>IF('SIMPL PLYWOOD'!AI93=0,"",'SIMPL PLYWOOD'!AI93)</f>
        <v/>
      </c>
      <c r="G81" s="367" t="str">
        <f>IF('SIMPL PLYWOOD'!AJ93=0,"",'SIMPL PLYWOOD'!AJ93)</f>
        <v/>
      </c>
      <c r="H81" s="367" t="str">
        <f>IF('SIMPL PLYWOOD'!AK93=0,"",'SIMPL PLYWOOD'!AK93)</f>
        <v/>
      </c>
      <c r="I81" s="367" t="str">
        <f>IF('SIMPL PLYWOOD'!AL93=0,"",'SIMPL PLYWOOD'!AL93)</f>
        <v/>
      </c>
      <c r="J81" s="367" t="str">
        <f>IF('SIMPL PLYWOOD'!AM93=0,"",'SIMPL PLYWOOD'!AM93)</f>
        <v/>
      </c>
      <c r="K81" s="367" t="str">
        <f>IF('SIMPL PLYWOOD'!AN93=0,"",'SIMPL PLYWOOD'!AN93)</f>
        <v/>
      </c>
      <c r="L81" s="367" t="str">
        <f>IF('SIMPL PLYWOOD'!AO93=0,"",'SIMPL PLYWOOD'!AO93)</f>
        <v/>
      </c>
      <c r="M81" s="367" t="str">
        <f>IF('SIMPL PLYWOOD'!AP93=0,"",'SIMPL PLYWOOD'!AP93)</f>
        <v/>
      </c>
      <c r="N81" s="367" t="str">
        <f>IF('SIMPL PLYWOOD'!AQ93=0,"",'SIMPL PLYWOOD'!AQ93)</f>
        <v/>
      </c>
      <c r="O81" s="368">
        <f t="shared" si="17"/>
        <v>0</v>
      </c>
      <c r="P81" s="369">
        <f>O81*'SIMPL PLYWOOD'!X93</f>
        <v>0</v>
      </c>
      <c r="Q81" s="369">
        <f>O81*'SIMPL PLYWOOD'!T93</f>
        <v>0</v>
      </c>
      <c r="R81" s="343"/>
      <c r="S81" s="20"/>
      <c r="T81" s="20"/>
      <c r="U81" s="20"/>
      <c r="V81" s="347"/>
      <c r="W81" s="20"/>
      <c r="X81" s="20"/>
      <c r="Y81" s="20"/>
      <c r="Z81" s="20"/>
    </row>
    <row r="82" ht="23.25" customHeight="1">
      <c r="A82" s="365" t="str">
        <f>'SIMPL PLYWOOD'!D94</f>
        <v>SIMPL-6N</v>
      </c>
      <c r="B82" s="366" t="str">
        <f>IF('SIMPL PLYWOOD'!AE94=0,"",'SIMPL PLYWOOD'!AE94)</f>
        <v/>
      </c>
      <c r="C82" s="367" t="str">
        <f>IF('SIMPL PLYWOOD'!AF94=0,"",'SIMPL PLYWOOD'!AF94)</f>
        <v/>
      </c>
      <c r="D82" s="367" t="str">
        <f>IF('SIMPL PLYWOOD'!AG94=0,"",'SIMPL PLYWOOD'!AG94)</f>
        <v/>
      </c>
      <c r="E82" s="367" t="str">
        <f>IF('SIMPL PLYWOOD'!AH94=0,"",'SIMPL PLYWOOD'!AH94)</f>
        <v/>
      </c>
      <c r="F82" s="367" t="str">
        <f>IF('SIMPL PLYWOOD'!AI94=0,"",'SIMPL PLYWOOD'!AI94)</f>
        <v/>
      </c>
      <c r="G82" s="367" t="str">
        <f>IF('SIMPL PLYWOOD'!AJ94=0,"",'SIMPL PLYWOOD'!AJ94)</f>
        <v/>
      </c>
      <c r="H82" s="367" t="str">
        <f>IF('SIMPL PLYWOOD'!AK94=0,"",'SIMPL PLYWOOD'!AK94)</f>
        <v/>
      </c>
      <c r="I82" s="367" t="str">
        <f>IF('SIMPL PLYWOOD'!AL94=0,"",'SIMPL PLYWOOD'!AL94)</f>
        <v/>
      </c>
      <c r="J82" s="367" t="str">
        <f>IF('SIMPL PLYWOOD'!AM94=0,"",'SIMPL PLYWOOD'!AM94)</f>
        <v/>
      </c>
      <c r="K82" s="367" t="str">
        <f>IF('SIMPL PLYWOOD'!AN94=0,"",'SIMPL PLYWOOD'!AN94)</f>
        <v/>
      </c>
      <c r="L82" s="367" t="str">
        <f>IF('SIMPL PLYWOOD'!AO94=0,"",'SIMPL PLYWOOD'!AO94)</f>
        <v/>
      </c>
      <c r="M82" s="367" t="str">
        <f>IF('SIMPL PLYWOOD'!AP94=0,"",'SIMPL PLYWOOD'!AP94)</f>
        <v/>
      </c>
      <c r="N82" s="367" t="str">
        <f>IF('SIMPL PLYWOOD'!AQ94=0,"",'SIMPL PLYWOOD'!AQ94)</f>
        <v/>
      </c>
      <c r="O82" s="368">
        <f t="shared" si="17"/>
        <v>0</v>
      </c>
      <c r="P82" s="369">
        <f>O82*'SIMPL PLYWOOD'!X94</f>
        <v>0</v>
      </c>
      <c r="Q82" s="369">
        <f>O82*'SIMPL PLYWOOD'!T94</f>
        <v>0</v>
      </c>
      <c r="R82" s="343"/>
      <c r="S82" s="20"/>
      <c r="T82" s="20"/>
      <c r="U82" s="20"/>
      <c r="V82" s="347"/>
      <c r="W82" s="20"/>
      <c r="X82" s="20"/>
      <c r="Y82" s="20"/>
      <c r="Z82" s="20"/>
    </row>
    <row r="83" ht="23.25" customHeight="1">
      <c r="A83" s="365" t="str">
        <f>'SIMPL PLYWOOD'!D95</f>
        <v>SIMPL-6O</v>
      </c>
      <c r="B83" s="366" t="str">
        <f>IF('SIMPL PLYWOOD'!AE95=0,"",'SIMPL PLYWOOD'!AE95)</f>
        <v/>
      </c>
      <c r="C83" s="367" t="str">
        <f>IF('SIMPL PLYWOOD'!AF95=0,"",'SIMPL PLYWOOD'!AF95)</f>
        <v/>
      </c>
      <c r="D83" s="367" t="str">
        <f>IF('SIMPL PLYWOOD'!AG95=0,"",'SIMPL PLYWOOD'!AG95)</f>
        <v/>
      </c>
      <c r="E83" s="367" t="str">
        <f>IF('SIMPL PLYWOOD'!AH95=0,"",'SIMPL PLYWOOD'!AH95)</f>
        <v/>
      </c>
      <c r="F83" s="367" t="str">
        <f>IF('SIMPL PLYWOOD'!AI95=0,"",'SIMPL PLYWOOD'!AI95)</f>
        <v/>
      </c>
      <c r="G83" s="367" t="str">
        <f>IF('SIMPL PLYWOOD'!AJ95=0,"",'SIMPL PLYWOOD'!AJ95)</f>
        <v/>
      </c>
      <c r="H83" s="367" t="str">
        <f>IF('SIMPL PLYWOOD'!AK95=0,"",'SIMPL PLYWOOD'!AK95)</f>
        <v/>
      </c>
      <c r="I83" s="367" t="str">
        <f>IF('SIMPL PLYWOOD'!AL95=0,"",'SIMPL PLYWOOD'!AL95)</f>
        <v/>
      </c>
      <c r="J83" s="367" t="str">
        <f>IF('SIMPL PLYWOOD'!AM95=0,"",'SIMPL PLYWOOD'!AM95)</f>
        <v/>
      </c>
      <c r="K83" s="367" t="str">
        <f>IF('SIMPL PLYWOOD'!AN95=0,"",'SIMPL PLYWOOD'!AN95)</f>
        <v/>
      </c>
      <c r="L83" s="367" t="str">
        <f>IF('SIMPL PLYWOOD'!AO95=0,"",'SIMPL PLYWOOD'!AO95)</f>
        <v/>
      </c>
      <c r="M83" s="367" t="str">
        <f>IF('SIMPL PLYWOOD'!AP95=0,"",'SIMPL PLYWOOD'!AP95)</f>
        <v/>
      </c>
      <c r="N83" s="367" t="str">
        <f>IF('SIMPL PLYWOOD'!AQ95=0,"",'SIMPL PLYWOOD'!AQ95)</f>
        <v/>
      </c>
      <c r="O83" s="368">
        <f t="shared" si="17"/>
        <v>0</v>
      </c>
      <c r="P83" s="369">
        <f>O83*'SIMPL PLYWOOD'!X95</f>
        <v>0</v>
      </c>
      <c r="Q83" s="369">
        <f>O83*'SIMPL PLYWOOD'!T95</f>
        <v>0</v>
      </c>
      <c r="R83" s="343"/>
      <c r="S83" s="20"/>
      <c r="T83" s="20"/>
      <c r="U83" s="20"/>
      <c r="V83" s="347"/>
      <c r="W83" s="20"/>
      <c r="X83" s="20"/>
      <c r="Y83" s="20"/>
      <c r="Z83" s="20"/>
    </row>
    <row r="84" ht="23.25" customHeight="1">
      <c r="A84" s="365" t="str">
        <f>'SIMPL PLYWOOD'!D96</f>
        <v>SIMPL-6P</v>
      </c>
      <c r="B84" s="366" t="str">
        <f>IF('SIMPL PLYWOOD'!AE96=0,"",'SIMPL PLYWOOD'!AE96)</f>
        <v/>
      </c>
      <c r="C84" s="367" t="str">
        <f>IF('SIMPL PLYWOOD'!AF96=0,"",'SIMPL PLYWOOD'!AF96)</f>
        <v/>
      </c>
      <c r="D84" s="367" t="str">
        <f>IF('SIMPL PLYWOOD'!AG96=0,"",'SIMPL PLYWOOD'!AG96)</f>
        <v/>
      </c>
      <c r="E84" s="367" t="str">
        <f>IF('SIMPL PLYWOOD'!AH96=0,"",'SIMPL PLYWOOD'!AH96)</f>
        <v/>
      </c>
      <c r="F84" s="367" t="str">
        <f>IF('SIMPL PLYWOOD'!AI96=0,"",'SIMPL PLYWOOD'!AI96)</f>
        <v/>
      </c>
      <c r="G84" s="367" t="str">
        <f>IF('SIMPL PLYWOOD'!AJ96=0,"",'SIMPL PLYWOOD'!AJ96)</f>
        <v/>
      </c>
      <c r="H84" s="367" t="str">
        <f>IF('SIMPL PLYWOOD'!AK96=0,"",'SIMPL PLYWOOD'!AK96)</f>
        <v/>
      </c>
      <c r="I84" s="367" t="str">
        <f>IF('SIMPL PLYWOOD'!AL96=0,"",'SIMPL PLYWOOD'!AL96)</f>
        <v/>
      </c>
      <c r="J84" s="367" t="str">
        <f>IF('SIMPL PLYWOOD'!AM96=0,"",'SIMPL PLYWOOD'!AM96)</f>
        <v/>
      </c>
      <c r="K84" s="367" t="str">
        <f>IF('SIMPL PLYWOOD'!AN96=0,"",'SIMPL PLYWOOD'!AN96)</f>
        <v/>
      </c>
      <c r="L84" s="367" t="str">
        <f>IF('SIMPL PLYWOOD'!AO96=0,"",'SIMPL PLYWOOD'!AO96)</f>
        <v/>
      </c>
      <c r="M84" s="367" t="str">
        <f>IF('SIMPL PLYWOOD'!AP96=0,"",'SIMPL PLYWOOD'!AP96)</f>
        <v/>
      </c>
      <c r="N84" s="367" t="str">
        <f>IF('SIMPL PLYWOOD'!AQ96=0,"",'SIMPL PLYWOOD'!AQ96)</f>
        <v/>
      </c>
      <c r="O84" s="368">
        <f t="shared" si="17"/>
        <v>0</v>
      </c>
      <c r="P84" s="369">
        <f>O84*'SIMPL PLYWOOD'!X96</f>
        <v>0</v>
      </c>
      <c r="Q84" s="369">
        <f>O84*'SIMPL PLYWOOD'!T96</f>
        <v>0</v>
      </c>
      <c r="R84" s="343"/>
      <c r="S84" s="20"/>
      <c r="T84" s="20"/>
      <c r="U84" s="20"/>
      <c r="V84" s="347"/>
      <c r="W84" s="20"/>
      <c r="X84" s="20"/>
      <c r="Y84" s="20"/>
      <c r="Z84" s="20"/>
    </row>
    <row r="85" ht="23.25" customHeight="1">
      <c r="A85" s="365"/>
      <c r="B85" s="366" t="str">
        <f>IF('SIMPL PLYWOOD'!AE97=0,"",'SIMPL PLYWOOD'!AE97)</f>
        <v/>
      </c>
      <c r="C85" s="367" t="str">
        <f>IF('SIMPL PLYWOOD'!AF97=0,"",'SIMPL PLYWOOD'!AF97)</f>
        <v/>
      </c>
      <c r="D85" s="367" t="str">
        <f>IF('SIMPL PLYWOOD'!AG97=0,"",'SIMPL PLYWOOD'!AG97)</f>
        <v/>
      </c>
      <c r="E85" s="367" t="str">
        <f>IF('SIMPL PLYWOOD'!AH97=0,"",'SIMPL PLYWOOD'!AH97)</f>
        <v/>
      </c>
      <c r="F85" s="367" t="str">
        <f>IF('SIMPL PLYWOOD'!AI97=0,"",'SIMPL PLYWOOD'!AI97)</f>
        <v/>
      </c>
      <c r="G85" s="367" t="str">
        <f>IF('SIMPL PLYWOOD'!AJ97=0,"",'SIMPL PLYWOOD'!AJ97)</f>
        <v/>
      </c>
      <c r="H85" s="367" t="str">
        <f>IF('SIMPL PLYWOOD'!AK97=0,"",'SIMPL PLYWOOD'!AK97)</f>
        <v/>
      </c>
      <c r="I85" s="367" t="str">
        <f>IF('SIMPL PLYWOOD'!AL97=0,"",'SIMPL PLYWOOD'!AL97)</f>
        <v/>
      </c>
      <c r="J85" s="367" t="str">
        <f>IF('SIMPL PLYWOOD'!AM97=0,"",'SIMPL PLYWOOD'!AM97)</f>
        <v/>
      </c>
      <c r="K85" s="367" t="str">
        <f>IF('SIMPL PLYWOOD'!AN97=0,"",'SIMPL PLYWOOD'!AN97)</f>
        <v/>
      </c>
      <c r="L85" s="367" t="str">
        <f>IF('SIMPL PLYWOOD'!AO97=0,"",'SIMPL PLYWOOD'!AO97)</f>
        <v/>
      </c>
      <c r="M85" s="367" t="str">
        <f>IF('SIMPL PLYWOOD'!AP97=0,"",'SIMPL PLYWOOD'!AP97)</f>
        <v/>
      </c>
      <c r="N85" s="367" t="str">
        <f>IF('SIMPL PLYWOOD'!AQ97=0,"",'SIMPL PLYWOOD'!AQ97)</f>
        <v/>
      </c>
      <c r="O85" s="368"/>
      <c r="P85" s="369"/>
      <c r="Q85" s="369"/>
      <c r="R85" s="343"/>
      <c r="S85" s="20"/>
      <c r="T85" s="20"/>
      <c r="U85" s="20" t="str">
        <f t="shared" ref="U85:U102" si="19">IF(T85=1,REPT(""""&amp;A85&amp;".dwg""",O85),"")</f>
        <v/>
      </c>
      <c r="V85" s="347" t="str">
        <f>CONCATENATE(V79,U85)</f>
        <v>#REF!</v>
      </c>
      <c r="W85" s="20"/>
      <c r="X85" s="20"/>
      <c r="Y85" s="20"/>
      <c r="Z85" s="20"/>
    </row>
    <row r="86" ht="23.25" customHeight="1">
      <c r="A86" s="365" t="str">
        <f>'SIMPL PLYWOOD'!D98</f>
        <v>SIMPL-7A</v>
      </c>
      <c r="B86" s="366" t="str">
        <f>IF('SIMPL PLYWOOD'!AE98=0,"",'SIMPL PLYWOOD'!AE98)</f>
        <v/>
      </c>
      <c r="C86" s="367" t="str">
        <f>IF('SIMPL PLYWOOD'!AF98=0,"",'SIMPL PLYWOOD'!AF98)</f>
        <v/>
      </c>
      <c r="D86" s="367" t="str">
        <f>IF('SIMPL PLYWOOD'!AG98=0,"",'SIMPL PLYWOOD'!AG98)</f>
        <v/>
      </c>
      <c r="E86" s="367" t="str">
        <f>IF('SIMPL PLYWOOD'!AH98=0,"",'SIMPL PLYWOOD'!AH98)</f>
        <v/>
      </c>
      <c r="F86" s="367" t="str">
        <f>IF('SIMPL PLYWOOD'!AI98=0,"",'SIMPL PLYWOOD'!AI98)</f>
        <v/>
      </c>
      <c r="G86" s="367" t="str">
        <f>IF('SIMPL PLYWOOD'!AJ98=0,"",'SIMPL PLYWOOD'!AJ98)</f>
        <v/>
      </c>
      <c r="H86" s="367" t="str">
        <f>IF('SIMPL PLYWOOD'!AK98=0,"",'SIMPL PLYWOOD'!AK98)</f>
        <v/>
      </c>
      <c r="I86" s="367" t="str">
        <f>IF('SIMPL PLYWOOD'!AL98=0,"",'SIMPL PLYWOOD'!AL98)</f>
        <v/>
      </c>
      <c r="J86" s="367" t="str">
        <f>IF('SIMPL PLYWOOD'!AM98=0,"",'SIMPL PLYWOOD'!AM98)</f>
        <v/>
      </c>
      <c r="K86" s="367" t="str">
        <f>IF('SIMPL PLYWOOD'!AN98=0,"",'SIMPL PLYWOOD'!AN98)</f>
        <v/>
      </c>
      <c r="L86" s="367" t="str">
        <f>IF('SIMPL PLYWOOD'!AO98=0,"",'SIMPL PLYWOOD'!AO98)</f>
        <v/>
      </c>
      <c r="M86" s="367" t="str">
        <f>IF('SIMPL PLYWOOD'!AP98=0,"",'SIMPL PLYWOOD'!AP98)</f>
        <v/>
      </c>
      <c r="N86" s="367" t="str">
        <f>IF('SIMPL PLYWOOD'!AQ98=0,"",'SIMPL PLYWOOD'!AQ98)</f>
        <v/>
      </c>
      <c r="O86" s="368">
        <f t="shared" ref="O86:O103" si="20">SUM(A86:N86)</f>
        <v>0</v>
      </c>
      <c r="P86" s="369">
        <f>O86*'SIMPL PLYWOOD'!X98</f>
        <v>0</v>
      </c>
      <c r="Q86" s="369">
        <f>O86*'SIMPL PLYWOOD'!T98</f>
        <v>0</v>
      </c>
      <c r="R86" s="343"/>
      <c r="S86" s="20"/>
      <c r="T86" s="20">
        <v>1.0</v>
      </c>
      <c r="U86" s="20" t="str">
        <f t="shared" si="19"/>
        <v/>
      </c>
      <c r="V86" s="347" t="str">
        <f t="shared" ref="V86:V102" si="21">CONCATENATE(V85,U86)</f>
        <v>#REF!</v>
      </c>
      <c r="W86" s="20"/>
      <c r="X86" s="20"/>
      <c r="Y86" s="20"/>
      <c r="Z86" s="20"/>
    </row>
    <row r="87" ht="23.25" customHeight="1">
      <c r="A87" s="365" t="str">
        <f>'SIMPL PLYWOOD'!D99</f>
        <v>SIMPL-7B</v>
      </c>
      <c r="B87" s="366" t="str">
        <f>IF('SIMPL PLYWOOD'!AE99=0,"",'SIMPL PLYWOOD'!AE99)</f>
        <v/>
      </c>
      <c r="C87" s="367" t="str">
        <f>IF('SIMPL PLYWOOD'!AF99=0,"",'SIMPL PLYWOOD'!AF99)</f>
        <v/>
      </c>
      <c r="D87" s="367" t="str">
        <f>IF('SIMPL PLYWOOD'!AG99=0,"",'SIMPL PLYWOOD'!AG99)</f>
        <v/>
      </c>
      <c r="E87" s="367" t="str">
        <f>IF('SIMPL PLYWOOD'!AH99=0,"",'SIMPL PLYWOOD'!AH99)</f>
        <v/>
      </c>
      <c r="F87" s="367" t="str">
        <f>IF('SIMPL PLYWOOD'!AI99=0,"",'SIMPL PLYWOOD'!AI99)</f>
        <v/>
      </c>
      <c r="G87" s="367" t="str">
        <f>IF('SIMPL PLYWOOD'!AJ99=0,"",'SIMPL PLYWOOD'!AJ99)</f>
        <v/>
      </c>
      <c r="H87" s="367" t="str">
        <f>IF('SIMPL PLYWOOD'!AK99=0,"",'SIMPL PLYWOOD'!AK99)</f>
        <v/>
      </c>
      <c r="I87" s="367" t="str">
        <f>IF('SIMPL PLYWOOD'!AL99=0,"",'SIMPL PLYWOOD'!AL99)</f>
        <v/>
      </c>
      <c r="J87" s="367" t="str">
        <f>IF('SIMPL PLYWOOD'!AM99=0,"",'SIMPL PLYWOOD'!AM99)</f>
        <v/>
      </c>
      <c r="K87" s="367" t="str">
        <f>IF('SIMPL PLYWOOD'!AN99=0,"",'SIMPL PLYWOOD'!AN99)</f>
        <v/>
      </c>
      <c r="L87" s="367" t="str">
        <f>IF('SIMPL PLYWOOD'!AO99=0,"",'SIMPL PLYWOOD'!AO99)</f>
        <v/>
      </c>
      <c r="M87" s="367" t="str">
        <f>IF('SIMPL PLYWOOD'!AP99=0,"",'SIMPL PLYWOOD'!AP99)</f>
        <v/>
      </c>
      <c r="N87" s="367" t="str">
        <f>IF('SIMPL PLYWOOD'!AQ99=0,"",'SIMPL PLYWOOD'!AQ99)</f>
        <v/>
      </c>
      <c r="O87" s="368">
        <f t="shared" si="20"/>
        <v>0</v>
      </c>
      <c r="P87" s="369">
        <f>O87*'SIMPL PLYWOOD'!X99</f>
        <v>0</v>
      </c>
      <c r="Q87" s="369">
        <f>O87*'SIMPL PLYWOOD'!T99</f>
        <v>0</v>
      </c>
      <c r="R87" s="343"/>
      <c r="S87" s="20"/>
      <c r="T87" s="20">
        <v>1.0</v>
      </c>
      <c r="U87" s="20" t="str">
        <f t="shared" si="19"/>
        <v/>
      </c>
      <c r="V87" s="347" t="str">
        <f t="shared" si="21"/>
        <v>#REF!</v>
      </c>
      <c r="W87" s="20"/>
      <c r="X87" s="20"/>
      <c r="Y87" s="20"/>
      <c r="Z87" s="20"/>
    </row>
    <row r="88" ht="23.25" customHeight="1">
      <c r="A88" s="365" t="str">
        <f>'SIMPL PLYWOOD'!D100</f>
        <v>SIMPL-7C</v>
      </c>
      <c r="B88" s="366" t="str">
        <f>IF('SIMPL PLYWOOD'!AE100=0,"",'SIMPL PLYWOOD'!AE100)</f>
        <v/>
      </c>
      <c r="C88" s="367" t="str">
        <f>IF('SIMPL PLYWOOD'!AF100=0,"",'SIMPL PLYWOOD'!AF100)</f>
        <v/>
      </c>
      <c r="D88" s="367" t="str">
        <f>IF('SIMPL PLYWOOD'!AG100=0,"",'SIMPL PLYWOOD'!AG100)</f>
        <v/>
      </c>
      <c r="E88" s="367" t="str">
        <f>IF('SIMPL PLYWOOD'!AH100=0,"",'SIMPL PLYWOOD'!AH100)</f>
        <v/>
      </c>
      <c r="F88" s="367" t="str">
        <f>IF('SIMPL PLYWOOD'!AI100=0,"",'SIMPL PLYWOOD'!AI100)</f>
        <v/>
      </c>
      <c r="G88" s="367" t="str">
        <f>IF('SIMPL PLYWOOD'!AJ100=0,"",'SIMPL PLYWOOD'!AJ100)</f>
        <v/>
      </c>
      <c r="H88" s="367" t="str">
        <f>IF('SIMPL PLYWOOD'!AK100=0,"",'SIMPL PLYWOOD'!AK100)</f>
        <v/>
      </c>
      <c r="I88" s="367" t="str">
        <f>IF('SIMPL PLYWOOD'!AL100=0,"",'SIMPL PLYWOOD'!AL100)</f>
        <v/>
      </c>
      <c r="J88" s="367" t="str">
        <f>IF('SIMPL PLYWOOD'!AM100=0,"",'SIMPL PLYWOOD'!AM100)</f>
        <v/>
      </c>
      <c r="K88" s="367" t="str">
        <f>IF('SIMPL PLYWOOD'!AN100=0,"",'SIMPL PLYWOOD'!AN100)</f>
        <v/>
      </c>
      <c r="L88" s="367" t="str">
        <f>IF('SIMPL PLYWOOD'!AO100=0,"",'SIMPL PLYWOOD'!AO100)</f>
        <v/>
      </c>
      <c r="M88" s="367" t="str">
        <f>IF('SIMPL PLYWOOD'!AP100=0,"",'SIMPL PLYWOOD'!AP100)</f>
        <v/>
      </c>
      <c r="N88" s="367" t="str">
        <f>IF('SIMPL PLYWOOD'!AQ100=0,"",'SIMPL PLYWOOD'!AQ100)</f>
        <v/>
      </c>
      <c r="O88" s="368">
        <f t="shared" si="20"/>
        <v>0</v>
      </c>
      <c r="P88" s="369">
        <f>O88*'SIMPL PLYWOOD'!X100</f>
        <v>0</v>
      </c>
      <c r="Q88" s="369">
        <f>O88*'SIMPL PLYWOOD'!T100</f>
        <v>0</v>
      </c>
      <c r="R88" s="343"/>
      <c r="S88" s="20"/>
      <c r="T88" s="20">
        <v>1.0</v>
      </c>
      <c r="U88" s="20" t="str">
        <f t="shared" si="19"/>
        <v/>
      </c>
      <c r="V88" s="347" t="str">
        <f t="shared" si="21"/>
        <v>#REF!</v>
      </c>
      <c r="W88" s="20"/>
      <c r="X88" s="20"/>
      <c r="Y88" s="20"/>
      <c r="Z88" s="20"/>
    </row>
    <row r="89" ht="23.25" customHeight="1">
      <c r="A89" s="365" t="str">
        <f>'SIMPL PLYWOOD'!D101</f>
        <v>SIMPL-7D</v>
      </c>
      <c r="B89" s="366" t="str">
        <f>IF('SIMPL PLYWOOD'!AE101=0,"",'SIMPL PLYWOOD'!AE101)</f>
        <v/>
      </c>
      <c r="C89" s="367" t="str">
        <f>IF('SIMPL PLYWOOD'!AF101=0,"",'SIMPL PLYWOOD'!AF101)</f>
        <v/>
      </c>
      <c r="D89" s="367" t="str">
        <f>IF('SIMPL PLYWOOD'!AG101=0,"",'SIMPL PLYWOOD'!AG101)</f>
        <v/>
      </c>
      <c r="E89" s="367" t="str">
        <f>IF('SIMPL PLYWOOD'!AH101=0,"",'SIMPL PLYWOOD'!AH101)</f>
        <v/>
      </c>
      <c r="F89" s="367" t="str">
        <f>IF('SIMPL PLYWOOD'!AI101=0,"",'SIMPL PLYWOOD'!AI101)</f>
        <v/>
      </c>
      <c r="G89" s="367" t="str">
        <f>IF('SIMPL PLYWOOD'!AJ101=0,"",'SIMPL PLYWOOD'!AJ101)</f>
        <v/>
      </c>
      <c r="H89" s="367" t="str">
        <f>IF('SIMPL PLYWOOD'!AK101=0,"",'SIMPL PLYWOOD'!AK101)</f>
        <v/>
      </c>
      <c r="I89" s="367" t="str">
        <f>IF('SIMPL PLYWOOD'!AL101=0,"",'SIMPL PLYWOOD'!AL101)</f>
        <v/>
      </c>
      <c r="J89" s="367" t="str">
        <f>IF('SIMPL PLYWOOD'!AM101=0,"",'SIMPL PLYWOOD'!AM101)</f>
        <v/>
      </c>
      <c r="K89" s="367" t="str">
        <f>IF('SIMPL PLYWOOD'!AN101=0,"",'SIMPL PLYWOOD'!AN101)</f>
        <v/>
      </c>
      <c r="L89" s="367" t="str">
        <f>IF('SIMPL PLYWOOD'!AO101=0,"",'SIMPL PLYWOOD'!AO101)</f>
        <v/>
      </c>
      <c r="M89" s="367" t="str">
        <f>IF('SIMPL PLYWOOD'!AP101=0,"",'SIMPL PLYWOOD'!AP101)</f>
        <v/>
      </c>
      <c r="N89" s="367" t="str">
        <f>IF('SIMPL PLYWOOD'!AQ101=0,"",'SIMPL PLYWOOD'!AQ101)</f>
        <v/>
      </c>
      <c r="O89" s="368">
        <f t="shared" si="20"/>
        <v>0</v>
      </c>
      <c r="P89" s="369">
        <f>O89*'SIMPL PLYWOOD'!X101</f>
        <v>0</v>
      </c>
      <c r="Q89" s="369">
        <f>O89*'SIMPL PLYWOOD'!T101</f>
        <v>0</v>
      </c>
      <c r="R89" s="343"/>
      <c r="S89" s="20"/>
      <c r="T89" s="20">
        <v>1.0</v>
      </c>
      <c r="U89" s="20" t="str">
        <f t="shared" si="19"/>
        <v/>
      </c>
      <c r="V89" s="347" t="str">
        <f t="shared" si="21"/>
        <v>#REF!</v>
      </c>
      <c r="W89" s="20"/>
      <c r="X89" s="20"/>
      <c r="Y89" s="20"/>
      <c r="Z89" s="20"/>
    </row>
    <row r="90" ht="23.25" customHeight="1">
      <c r="A90" s="365" t="str">
        <f>'SIMPL PLYWOOD'!D102</f>
        <v>SIMPL-7E</v>
      </c>
      <c r="B90" s="366" t="str">
        <f>IF('SIMPL PLYWOOD'!AE102=0,"",'SIMPL PLYWOOD'!AE102)</f>
        <v/>
      </c>
      <c r="C90" s="367" t="str">
        <f>IF('SIMPL PLYWOOD'!AF102=0,"",'SIMPL PLYWOOD'!AF102)</f>
        <v/>
      </c>
      <c r="D90" s="367" t="str">
        <f>IF('SIMPL PLYWOOD'!AG102=0,"",'SIMPL PLYWOOD'!AG102)</f>
        <v/>
      </c>
      <c r="E90" s="367" t="str">
        <f>IF('SIMPL PLYWOOD'!AH102=0,"",'SIMPL PLYWOOD'!AH102)</f>
        <v/>
      </c>
      <c r="F90" s="367" t="str">
        <f>IF('SIMPL PLYWOOD'!AI102=0,"",'SIMPL PLYWOOD'!AI102)</f>
        <v/>
      </c>
      <c r="G90" s="367" t="str">
        <f>IF('SIMPL PLYWOOD'!AJ102=0,"",'SIMPL PLYWOOD'!AJ102)</f>
        <v/>
      </c>
      <c r="H90" s="367" t="str">
        <f>IF('SIMPL PLYWOOD'!AK102=0,"",'SIMPL PLYWOOD'!AK102)</f>
        <v/>
      </c>
      <c r="I90" s="367" t="str">
        <f>IF('SIMPL PLYWOOD'!AL102=0,"",'SIMPL PLYWOOD'!AL102)</f>
        <v/>
      </c>
      <c r="J90" s="367" t="str">
        <f>IF('SIMPL PLYWOOD'!AM102=0,"",'SIMPL PLYWOOD'!AM102)</f>
        <v/>
      </c>
      <c r="K90" s="367" t="str">
        <f>IF('SIMPL PLYWOOD'!AN102=0,"",'SIMPL PLYWOOD'!AN102)</f>
        <v/>
      </c>
      <c r="L90" s="367" t="str">
        <f>IF('SIMPL PLYWOOD'!AO102=0,"",'SIMPL PLYWOOD'!AO102)</f>
        <v/>
      </c>
      <c r="M90" s="367" t="str">
        <f>IF('SIMPL PLYWOOD'!AP102=0,"",'SIMPL PLYWOOD'!AP102)</f>
        <v/>
      </c>
      <c r="N90" s="367" t="str">
        <f>IF('SIMPL PLYWOOD'!AQ102=0,"",'SIMPL PLYWOOD'!AQ102)</f>
        <v/>
      </c>
      <c r="O90" s="368">
        <f t="shared" si="20"/>
        <v>0</v>
      </c>
      <c r="P90" s="369">
        <f>O90*'SIMPL PLYWOOD'!X102</f>
        <v>0</v>
      </c>
      <c r="Q90" s="369">
        <f>O90*'SIMPL PLYWOOD'!T102</f>
        <v>0</v>
      </c>
      <c r="R90" s="343"/>
      <c r="S90" s="20"/>
      <c r="T90" s="20">
        <v>1.0</v>
      </c>
      <c r="U90" s="20" t="str">
        <f t="shared" si="19"/>
        <v/>
      </c>
      <c r="V90" s="347" t="str">
        <f t="shared" si="21"/>
        <v>#REF!</v>
      </c>
      <c r="W90" s="20"/>
      <c r="X90" s="20"/>
      <c r="Y90" s="20"/>
      <c r="Z90" s="20"/>
    </row>
    <row r="91" ht="23.25" customHeight="1">
      <c r="A91" s="365" t="str">
        <f>'SIMPL PLYWOOD'!D103</f>
        <v>SIMPL-7F</v>
      </c>
      <c r="B91" s="366" t="str">
        <f>IF('SIMPL PLYWOOD'!AE103=0,"",'SIMPL PLYWOOD'!AE103)</f>
        <v/>
      </c>
      <c r="C91" s="367" t="str">
        <f>IF('SIMPL PLYWOOD'!AF103=0,"",'SIMPL PLYWOOD'!AF103)</f>
        <v/>
      </c>
      <c r="D91" s="367" t="str">
        <f>IF('SIMPL PLYWOOD'!AG103=0,"",'SIMPL PLYWOOD'!AG103)</f>
        <v/>
      </c>
      <c r="E91" s="367" t="str">
        <f>IF('SIMPL PLYWOOD'!AH103=0,"",'SIMPL PLYWOOD'!AH103)</f>
        <v/>
      </c>
      <c r="F91" s="367" t="str">
        <f>IF('SIMPL PLYWOOD'!AI103=0,"",'SIMPL PLYWOOD'!AI103)</f>
        <v/>
      </c>
      <c r="G91" s="367" t="str">
        <f>IF('SIMPL PLYWOOD'!AJ103=0,"",'SIMPL PLYWOOD'!AJ103)</f>
        <v/>
      </c>
      <c r="H91" s="367" t="str">
        <f>IF('SIMPL PLYWOOD'!AK103=0,"",'SIMPL PLYWOOD'!AK103)</f>
        <v/>
      </c>
      <c r="I91" s="367" t="str">
        <f>IF('SIMPL PLYWOOD'!AL103=0,"",'SIMPL PLYWOOD'!AL103)</f>
        <v/>
      </c>
      <c r="J91" s="367" t="str">
        <f>IF('SIMPL PLYWOOD'!AM103=0,"",'SIMPL PLYWOOD'!AM103)</f>
        <v/>
      </c>
      <c r="K91" s="367" t="str">
        <f>IF('SIMPL PLYWOOD'!AN103=0,"",'SIMPL PLYWOOD'!AN103)</f>
        <v/>
      </c>
      <c r="L91" s="367" t="str">
        <f>IF('SIMPL PLYWOOD'!AO103=0,"",'SIMPL PLYWOOD'!AO103)</f>
        <v/>
      </c>
      <c r="M91" s="367" t="str">
        <f>IF('SIMPL PLYWOOD'!AP103=0,"",'SIMPL PLYWOOD'!AP103)</f>
        <v/>
      </c>
      <c r="N91" s="367" t="str">
        <f>IF('SIMPL PLYWOOD'!AQ103=0,"",'SIMPL PLYWOOD'!AQ103)</f>
        <v/>
      </c>
      <c r="O91" s="368">
        <f t="shared" si="20"/>
        <v>0</v>
      </c>
      <c r="P91" s="369">
        <f>O91*'SIMPL PLYWOOD'!X103</f>
        <v>0</v>
      </c>
      <c r="Q91" s="369">
        <f>O91*'SIMPL PLYWOOD'!T103</f>
        <v>0</v>
      </c>
      <c r="R91" s="343"/>
      <c r="S91" s="20"/>
      <c r="T91" s="20">
        <v>1.0</v>
      </c>
      <c r="U91" s="20" t="str">
        <f t="shared" si="19"/>
        <v/>
      </c>
      <c r="V91" s="347" t="str">
        <f t="shared" si="21"/>
        <v>#REF!</v>
      </c>
      <c r="W91" s="20"/>
      <c r="X91" s="20"/>
      <c r="Y91" s="20"/>
      <c r="Z91" s="20"/>
    </row>
    <row r="92" ht="23.25" customHeight="1">
      <c r="A92" s="365" t="str">
        <f>'SIMPL PLYWOOD'!D104</f>
        <v>SIMPL-7G</v>
      </c>
      <c r="B92" s="366" t="str">
        <f>IF('SIMPL PLYWOOD'!AE104=0,"",'SIMPL PLYWOOD'!AE104)</f>
        <v/>
      </c>
      <c r="C92" s="367" t="str">
        <f>IF('SIMPL PLYWOOD'!AF104=0,"",'SIMPL PLYWOOD'!AF104)</f>
        <v/>
      </c>
      <c r="D92" s="367" t="str">
        <f>IF('SIMPL PLYWOOD'!AG104=0,"",'SIMPL PLYWOOD'!AG104)</f>
        <v/>
      </c>
      <c r="E92" s="367" t="str">
        <f>IF('SIMPL PLYWOOD'!AH104=0,"",'SIMPL PLYWOOD'!AH104)</f>
        <v/>
      </c>
      <c r="F92" s="367" t="str">
        <f>IF('SIMPL PLYWOOD'!AI104=0,"",'SIMPL PLYWOOD'!AI104)</f>
        <v/>
      </c>
      <c r="G92" s="367" t="str">
        <f>IF('SIMPL PLYWOOD'!AJ104=0,"",'SIMPL PLYWOOD'!AJ104)</f>
        <v/>
      </c>
      <c r="H92" s="367" t="str">
        <f>IF('SIMPL PLYWOOD'!AK104=0,"",'SIMPL PLYWOOD'!AK104)</f>
        <v/>
      </c>
      <c r="I92" s="367" t="str">
        <f>IF('SIMPL PLYWOOD'!AL104=0,"",'SIMPL PLYWOOD'!AL104)</f>
        <v/>
      </c>
      <c r="J92" s="367" t="str">
        <f>IF('SIMPL PLYWOOD'!AM104=0,"",'SIMPL PLYWOOD'!AM104)</f>
        <v/>
      </c>
      <c r="K92" s="367" t="str">
        <f>IF('SIMPL PLYWOOD'!AN104=0,"",'SIMPL PLYWOOD'!AN104)</f>
        <v/>
      </c>
      <c r="L92" s="367" t="str">
        <f>IF('SIMPL PLYWOOD'!AO104=0,"",'SIMPL PLYWOOD'!AO104)</f>
        <v/>
      </c>
      <c r="M92" s="367" t="str">
        <f>IF('SIMPL PLYWOOD'!AP104=0,"",'SIMPL PLYWOOD'!AP104)</f>
        <v/>
      </c>
      <c r="N92" s="367" t="str">
        <f>IF('SIMPL PLYWOOD'!AQ104=0,"",'SIMPL PLYWOOD'!AQ104)</f>
        <v/>
      </c>
      <c r="O92" s="368">
        <f t="shared" si="20"/>
        <v>0</v>
      </c>
      <c r="P92" s="369">
        <f>O92*'SIMPL PLYWOOD'!X104</f>
        <v>0</v>
      </c>
      <c r="Q92" s="369">
        <f>O92*'SIMPL PLYWOOD'!T104</f>
        <v>0</v>
      </c>
      <c r="R92" s="343"/>
      <c r="S92" s="20"/>
      <c r="T92" s="20">
        <v>1.0</v>
      </c>
      <c r="U92" s="20" t="str">
        <f t="shared" si="19"/>
        <v/>
      </c>
      <c r="V92" s="347" t="str">
        <f t="shared" si="21"/>
        <v>#REF!</v>
      </c>
      <c r="W92" s="20"/>
      <c r="X92" s="20"/>
      <c r="Y92" s="20"/>
      <c r="Z92" s="20"/>
    </row>
    <row r="93" ht="23.25" customHeight="1">
      <c r="A93" s="365" t="str">
        <f>'SIMPL PLYWOOD'!D105</f>
        <v>SIMPL-7H</v>
      </c>
      <c r="B93" s="366" t="str">
        <f>IF('SIMPL PLYWOOD'!AE105=0,"",'SIMPL PLYWOOD'!AE105)</f>
        <v/>
      </c>
      <c r="C93" s="367" t="str">
        <f>IF('SIMPL PLYWOOD'!AF105=0,"",'SIMPL PLYWOOD'!AF105)</f>
        <v/>
      </c>
      <c r="D93" s="367" t="str">
        <f>IF('SIMPL PLYWOOD'!AG105=0,"",'SIMPL PLYWOOD'!AG105)</f>
        <v/>
      </c>
      <c r="E93" s="367" t="str">
        <f>IF('SIMPL PLYWOOD'!AH105=0,"",'SIMPL PLYWOOD'!AH105)</f>
        <v/>
      </c>
      <c r="F93" s="367" t="str">
        <f>IF('SIMPL PLYWOOD'!AI105=0,"",'SIMPL PLYWOOD'!AI105)</f>
        <v/>
      </c>
      <c r="G93" s="367" t="str">
        <f>IF('SIMPL PLYWOOD'!AJ105=0,"",'SIMPL PLYWOOD'!AJ105)</f>
        <v/>
      </c>
      <c r="H93" s="367" t="str">
        <f>IF('SIMPL PLYWOOD'!AK105=0,"",'SIMPL PLYWOOD'!AK105)</f>
        <v/>
      </c>
      <c r="I93" s="367" t="str">
        <f>IF('SIMPL PLYWOOD'!AL105=0,"",'SIMPL PLYWOOD'!AL105)</f>
        <v/>
      </c>
      <c r="J93" s="367" t="str">
        <f>IF('SIMPL PLYWOOD'!AM105=0,"",'SIMPL PLYWOOD'!AM105)</f>
        <v/>
      </c>
      <c r="K93" s="367" t="str">
        <f>IF('SIMPL PLYWOOD'!AN105=0,"",'SIMPL PLYWOOD'!AN105)</f>
        <v/>
      </c>
      <c r="L93" s="367" t="str">
        <f>IF('SIMPL PLYWOOD'!AO105=0,"",'SIMPL PLYWOOD'!AO105)</f>
        <v/>
      </c>
      <c r="M93" s="367" t="str">
        <f>IF('SIMPL PLYWOOD'!AP105=0,"",'SIMPL PLYWOOD'!AP105)</f>
        <v/>
      </c>
      <c r="N93" s="367" t="str">
        <f>IF('SIMPL PLYWOOD'!AQ105=0,"",'SIMPL PLYWOOD'!AQ105)</f>
        <v/>
      </c>
      <c r="O93" s="368">
        <f t="shared" si="20"/>
        <v>0</v>
      </c>
      <c r="P93" s="369">
        <f>O93*'SIMPL PLYWOOD'!X105</f>
        <v>0</v>
      </c>
      <c r="Q93" s="369">
        <f>O93*'SIMPL PLYWOOD'!T105</f>
        <v>0</v>
      </c>
      <c r="R93" s="343"/>
      <c r="S93" s="20"/>
      <c r="T93" s="20">
        <v>1.0</v>
      </c>
      <c r="U93" s="20" t="str">
        <f t="shared" si="19"/>
        <v/>
      </c>
      <c r="V93" s="347" t="str">
        <f t="shared" si="21"/>
        <v>#REF!</v>
      </c>
      <c r="W93" s="20"/>
      <c r="X93" s="20"/>
      <c r="Y93" s="20"/>
      <c r="Z93" s="20"/>
    </row>
    <row r="94" ht="23.25" customHeight="1">
      <c r="A94" s="365" t="str">
        <f>'SIMPL PLYWOOD'!D106</f>
        <v>SIMPL-7I</v>
      </c>
      <c r="B94" s="366" t="str">
        <f>IF('SIMPL PLYWOOD'!AE106=0,"",'SIMPL PLYWOOD'!AE106)</f>
        <v/>
      </c>
      <c r="C94" s="367" t="str">
        <f>IF('SIMPL PLYWOOD'!AF106=0,"",'SIMPL PLYWOOD'!AF106)</f>
        <v/>
      </c>
      <c r="D94" s="367" t="str">
        <f>IF('SIMPL PLYWOOD'!AG106=0,"",'SIMPL PLYWOOD'!AG106)</f>
        <v/>
      </c>
      <c r="E94" s="367" t="str">
        <f>IF('SIMPL PLYWOOD'!AH106=0,"",'SIMPL PLYWOOD'!AH106)</f>
        <v/>
      </c>
      <c r="F94" s="367" t="str">
        <f>IF('SIMPL PLYWOOD'!AI106=0,"",'SIMPL PLYWOOD'!AI106)</f>
        <v/>
      </c>
      <c r="G94" s="367" t="str">
        <f>IF('SIMPL PLYWOOD'!AJ106=0,"",'SIMPL PLYWOOD'!AJ106)</f>
        <v/>
      </c>
      <c r="H94" s="367" t="str">
        <f>IF('SIMPL PLYWOOD'!AK106=0,"",'SIMPL PLYWOOD'!AK106)</f>
        <v/>
      </c>
      <c r="I94" s="367" t="str">
        <f>IF('SIMPL PLYWOOD'!AL106=0,"",'SIMPL PLYWOOD'!AL106)</f>
        <v/>
      </c>
      <c r="J94" s="367" t="str">
        <f>IF('SIMPL PLYWOOD'!AM106=0,"",'SIMPL PLYWOOD'!AM106)</f>
        <v/>
      </c>
      <c r="K94" s="367" t="str">
        <f>IF('SIMPL PLYWOOD'!AN106=0,"",'SIMPL PLYWOOD'!AN106)</f>
        <v/>
      </c>
      <c r="L94" s="367" t="str">
        <f>IF('SIMPL PLYWOOD'!AO106=0,"",'SIMPL PLYWOOD'!AO106)</f>
        <v/>
      </c>
      <c r="M94" s="367" t="str">
        <f>IF('SIMPL PLYWOOD'!AP106=0,"",'SIMPL PLYWOOD'!AP106)</f>
        <v/>
      </c>
      <c r="N94" s="367" t="str">
        <f>IF('SIMPL PLYWOOD'!AQ106=0,"",'SIMPL PLYWOOD'!AQ106)</f>
        <v/>
      </c>
      <c r="O94" s="368">
        <f t="shared" si="20"/>
        <v>0</v>
      </c>
      <c r="P94" s="369">
        <f>O94*'SIMPL PLYWOOD'!X106</f>
        <v>0</v>
      </c>
      <c r="Q94" s="369">
        <f>O94*'SIMPL PLYWOOD'!T106</f>
        <v>0</v>
      </c>
      <c r="R94" s="343"/>
      <c r="S94" s="20"/>
      <c r="T94" s="20">
        <v>1.0</v>
      </c>
      <c r="U94" s="20" t="str">
        <f t="shared" si="19"/>
        <v/>
      </c>
      <c r="V94" s="347" t="str">
        <f t="shared" si="21"/>
        <v>#REF!</v>
      </c>
      <c r="W94" s="20"/>
      <c r="X94" s="20"/>
      <c r="Y94" s="20"/>
      <c r="Z94" s="20"/>
    </row>
    <row r="95" ht="23.25" customHeight="1">
      <c r="A95" s="365" t="str">
        <f>'SIMPL PLYWOOD'!D107</f>
        <v>SIMPL-7J</v>
      </c>
      <c r="B95" s="366" t="str">
        <f>IF('SIMPL PLYWOOD'!AE107=0,"",'SIMPL PLYWOOD'!AE107)</f>
        <v/>
      </c>
      <c r="C95" s="367" t="str">
        <f>IF('SIMPL PLYWOOD'!AF107=0,"",'SIMPL PLYWOOD'!AF107)</f>
        <v/>
      </c>
      <c r="D95" s="367" t="str">
        <f>IF('SIMPL PLYWOOD'!AG107=0,"",'SIMPL PLYWOOD'!AG107)</f>
        <v/>
      </c>
      <c r="E95" s="367" t="str">
        <f>IF('SIMPL PLYWOOD'!AH107=0,"",'SIMPL PLYWOOD'!AH107)</f>
        <v/>
      </c>
      <c r="F95" s="367" t="str">
        <f>IF('SIMPL PLYWOOD'!AI107=0,"",'SIMPL PLYWOOD'!AI107)</f>
        <v/>
      </c>
      <c r="G95" s="367" t="str">
        <f>IF('SIMPL PLYWOOD'!AJ107=0,"",'SIMPL PLYWOOD'!AJ107)</f>
        <v/>
      </c>
      <c r="H95" s="367" t="str">
        <f>IF('SIMPL PLYWOOD'!AK107=0,"",'SIMPL PLYWOOD'!AK107)</f>
        <v/>
      </c>
      <c r="I95" s="367" t="str">
        <f>IF('SIMPL PLYWOOD'!AL107=0,"",'SIMPL PLYWOOD'!AL107)</f>
        <v/>
      </c>
      <c r="J95" s="367" t="str">
        <f>IF('SIMPL PLYWOOD'!AM107=0,"",'SIMPL PLYWOOD'!AM107)</f>
        <v/>
      </c>
      <c r="K95" s="367" t="str">
        <f>IF('SIMPL PLYWOOD'!AN107=0,"",'SIMPL PLYWOOD'!AN107)</f>
        <v/>
      </c>
      <c r="L95" s="367" t="str">
        <f>IF('SIMPL PLYWOOD'!AO107=0,"",'SIMPL PLYWOOD'!AO107)</f>
        <v/>
      </c>
      <c r="M95" s="367" t="str">
        <f>IF('SIMPL PLYWOOD'!AP107=0,"",'SIMPL PLYWOOD'!AP107)</f>
        <v/>
      </c>
      <c r="N95" s="367" t="str">
        <f>IF('SIMPL PLYWOOD'!AQ107=0,"",'SIMPL PLYWOOD'!AQ107)</f>
        <v/>
      </c>
      <c r="O95" s="368">
        <f t="shared" si="20"/>
        <v>0</v>
      </c>
      <c r="P95" s="369">
        <f>O95*'SIMPL PLYWOOD'!X107</f>
        <v>0</v>
      </c>
      <c r="Q95" s="369">
        <f>O95*'SIMPL PLYWOOD'!T107</f>
        <v>0</v>
      </c>
      <c r="R95" s="343"/>
      <c r="S95" s="20"/>
      <c r="T95" s="20">
        <v>1.0</v>
      </c>
      <c r="U95" s="20" t="str">
        <f t="shared" si="19"/>
        <v/>
      </c>
      <c r="V95" s="347" t="str">
        <f t="shared" si="21"/>
        <v>#REF!</v>
      </c>
      <c r="W95" s="20"/>
      <c r="X95" s="20"/>
      <c r="Y95" s="20"/>
      <c r="Z95" s="20"/>
    </row>
    <row r="96" ht="23.25" customHeight="1">
      <c r="A96" s="365" t="str">
        <f>'SIMPL PLYWOOD'!D108</f>
        <v>SIMPL-7K</v>
      </c>
      <c r="B96" s="366" t="str">
        <f>IF('SIMPL PLYWOOD'!AE108=0,"",'SIMPL PLYWOOD'!AE108)</f>
        <v/>
      </c>
      <c r="C96" s="367" t="str">
        <f>IF('SIMPL PLYWOOD'!AF108=0,"",'SIMPL PLYWOOD'!AF108)</f>
        <v/>
      </c>
      <c r="D96" s="367" t="str">
        <f>IF('SIMPL PLYWOOD'!AG108=0,"",'SIMPL PLYWOOD'!AG108)</f>
        <v/>
      </c>
      <c r="E96" s="367" t="str">
        <f>IF('SIMPL PLYWOOD'!AH108=0,"",'SIMPL PLYWOOD'!AH108)</f>
        <v/>
      </c>
      <c r="F96" s="367" t="str">
        <f>IF('SIMPL PLYWOOD'!AI108=0,"",'SIMPL PLYWOOD'!AI108)</f>
        <v/>
      </c>
      <c r="G96" s="367" t="str">
        <f>IF('SIMPL PLYWOOD'!AJ108=0,"",'SIMPL PLYWOOD'!AJ108)</f>
        <v/>
      </c>
      <c r="H96" s="367" t="str">
        <f>IF('SIMPL PLYWOOD'!AK108=0,"",'SIMPL PLYWOOD'!AK108)</f>
        <v/>
      </c>
      <c r="I96" s="367" t="str">
        <f>IF('SIMPL PLYWOOD'!AL108=0,"",'SIMPL PLYWOOD'!AL108)</f>
        <v/>
      </c>
      <c r="J96" s="367" t="str">
        <f>IF('SIMPL PLYWOOD'!AM108=0,"",'SIMPL PLYWOOD'!AM108)</f>
        <v/>
      </c>
      <c r="K96" s="367" t="str">
        <f>IF('SIMPL PLYWOOD'!AN108=0,"",'SIMPL PLYWOOD'!AN108)</f>
        <v/>
      </c>
      <c r="L96" s="367" t="str">
        <f>IF('SIMPL PLYWOOD'!AO108=0,"",'SIMPL PLYWOOD'!AO108)</f>
        <v/>
      </c>
      <c r="M96" s="367" t="str">
        <f>IF('SIMPL PLYWOOD'!AP108=0,"",'SIMPL PLYWOOD'!AP108)</f>
        <v/>
      </c>
      <c r="N96" s="367" t="str">
        <f>IF('SIMPL PLYWOOD'!AQ108=0,"",'SIMPL PLYWOOD'!AQ108)</f>
        <v/>
      </c>
      <c r="O96" s="368">
        <f t="shared" si="20"/>
        <v>0</v>
      </c>
      <c r="P96" s="369">
        <f>O96*'SIMPL PLYWOOD'!X108</f>
        <v>0</v>
      </c>
      <c r="Q96" s="369">
        <f>O96*'SIMPL PLYWOOD'!T108</f>
        <v>0</v>
      </c>
      <c r="R96" s="343"/>
      <c r="S96" s="20"/>
      <c r="T96" s="20">
        <v>1.0</v>
      </c>
      <c r="U96" s="20" t="str">
        <f t="shared" si="19"/>
        <v/>
      </c>
      <c r="V96" s="347" t="str">
        <f t="shared" si="21"/>
        <v>#REF!</v>
      </c>
      <c r="W96" s="20"/>
      <c r="X96" s="20"/>
      <c r="Y96" s="20"/>
      <c r="Z96" s="20"/>
    </row>
    <row r="97" ht="23.25" customHeight="1">
      <c r="A97" s="365" t="str">
        <f>'SIMPL PLYWOOD'!D109</f>
        <v>SIMPL-7L</v>
      </c>
      <c r="B97" s="366" t="str">
        <f>IF('SIMPL PLYWOOD'!AE109=0,"",'SIMPL PLYWOOD'!AE109)</f>
        <v/>
      </c>
      <c r="C97" s="367" t="str">
        <f>IF('SIMPL PLYWOOD'!AF109=0,"",'SIMPL PLYWOOD'!AF109)</f>
        <v/>
      </c>
      <c r="D97" s="367" t="str">
        <f>IF('SIMPL PLYWOOD'!AG109=0,"",'SIMPL PLYWOOD'!AG109)</f>
        <v/>
      </c>
      <c r="E97" s="367" t="str">
        <f>IF('SIMPL PLYWOOD'!AH109=0,"",'SIMPL PLYWOOD'!AH109)</f>
        <v/>
      </c>
      <c r="F97" s="367" t="str">
        <f>IF('SIMPL PLYWOOD'!AI109=0,"",'SIMPL PLYWOOD'!AI109)</f>
        <v/>
      </c>
      <c r="G97" s="367" t="str">
        <f>IF('SIMPL PLYWOOD'!AJ109=0,"",'SIMPL PLYWOOD'!AJ109)</f>
        <v/>
      </c>
      <c r="H97" s="367" t="str">
        <f>IF('SIMPL PLYWOOD'!AK109=0,"",'SIMPL PLYWOOD'!AK109)</f>
        <v/>
      </c>
      <c r="I97" s="367" t="str">
        <f>IF('SIMPL PLYWOOD'!AL109=0,"",'SIMPL PLYWOOD'!AL109)</f>
        <v/>
      </c>
      <c r="J97" s="367" t="str">
        <f>IF('SIMPL PLYWOOD'!AM109=0,"",'SIMPL PLYWOOD'!AM109)</f>
        <v/>
      </c>
      <c r="K97" s="367" t="str">
        <f>IF('SIMPL PLYWOOD'!AN109=0,"",'SIMPL PLYWOOD'!AN109)</f>
        <v/>
      </c>
      <c r="L97" s="367" t="str">
        <f>IF('SIMPL PLYWOOD'!AO109=0,"",'SIMPL PLYWOOD'!AO109)</f>
        <v/>
      </c>
      <c r="M97" s="367" t="str">
        <f>IF('SIMPL PLYWOOD'!AP109=0,"",'SIMPL PLYWOOD'!AP109)</f>
        <v/>
      </c>
      <c r="N97" s="367" t="str">
        <f>IF('SIMPL PLYWOOD'!AQ109=0,"",'SIMPL PLYWOOD'!AQ109)</f>
        <v/>
      </c>
      <c r="O97" s="368">
        <f t="shared" si="20"/>
        <v>0</v>
      </c>
      <c r="P97" s="369">
        <f>O97*'SIMPL PLYWOOD'!X109</f>
        <v>0</v>
      </c>
      <c r="Q97" s="369">
        <f>O97*'SIMPL PLYWOOD'!T109</f>
        <v>0</v>
      </c>
      <c r="R97" s="343"/>
      <c r="S97" s="20"/>
      <c r="T97" s="20">
        <v>1.0</v>
      </c>
      <c r="U97" s="20" t="str">
        <f t="shared" si="19"/>
        <v/>
      </c>
      <c r="V97" s="347" t="str">
        <f t="shared" si="21"/>
        <v>#REF!</v>
      </c>
      <c r="W97" s="20"/>
      <c r="X97" s="20"/>
      <c r="Y97" s="20"/>
      <c r="Z97" s="20"/>
    </row>
    <row r="98" ht="23.25" customHeight="1">
      <c r="A98" s="365" t="str">
        <f>'SIMPL PLYWOOD'!D110</f>
        <v>SIMPL-7M</v>
      </c>
      <c r="B98" s="366" t="str">
        <f>IF('SIMPL PLYWOOD'!AE110=0,"",'SIMPL PLYWOOD'!AE110)</f>
        <v/>
      </c>
      <c r="C98" s="367" t="str">
        <f>IF('SIMPL PLYWOOD'!AF110=0,"",'SIMPL PLYWOOD'!AF110)</f>
        <v/>
      </c>
      <c r="D98" s="367" t="str">
        <f>IF('SIMPL PLYWOOD'!AG110=0,"",'SIMPL PLYWOOD'!AG110)</f>
        <v/>
      </c>
      <c r="E98" s="367" t="str">
        <f>IF('SIMPL PLYWOOD'!AH110=0,"",'SIMPL PLYWOOD'!AH110)</f>
        <v/>
      </c>
      <c r="F98" s="367" t="str">
        <f>IF('SIMPL PLYWOOD'!AI110=0,"",'SIMPL PLYWOOD'!AI110)</f>
        <v/>
      </c>
      <c r="G98" s="367" t="str">
        <f>IF('SIMPL PLYWOOD'!AJ110=0,"",'SIMPL PLYWOOD'!AJ110)</f>
        <v/>
      </c>
      <c r="H98" s="367" t="str">
        <f>IF('SIMPL PLYWOOD'!AK110=0,"",'SIMPL PLYWOOD'!AK110)</f>
        <v/>
      </c>
      <c r="I98" s="367" t="str">
        <f>IF('SIMPL PLYWOOD'!AL110=0,"",'SIMPL PLYWOOD'!AL110)</f>
        <v/>
      </c>
      <c r="J98" s="367" t="str">
        <f>IF('SIMPL PLYWOOD'!AM110=0,"",'SIMPL PLYWOOD'!AM110)</f>
        <v/>
      </c>
      <c r="K98" s="367" t="str">
        <f>IF('SIMPL PLYWOOD'!AN110=0,"",'SIMPL PLYWOOD'!AN110)</f>
        <v/>
      </c>
      <c r="L98" s="367" t="str">
        <f>IF('SIMPL PLYWOOD'!AO110=0,"",'SIMPL PLYWOOD'!AO110)</f>
        <v/>
      </c>
      <c r="M98" s="367" t="str">
        <f>IF('SIMPL PLYWOOD'!AP110=0,"",'SIMPL PLYWOOD'!AP110)</f>
        <v/>
      </c>
      <c r="N98" s="367" t="str">
        <f>IF('SIMPL PLYWOOD'!AQ110=0,"",'SIMPL PLYWOOD'!AQ110)</f>
        <v/>
      </c>
      <c r="O98" s="368">
        <f t="shared" si="20"/>
        <v>0</v>
      </c>
      <c r="P98" s="369">
        <f>O98*'SIMPL PLYWOOD'!X110</f>
        <v>0</v>
      </c>
      <c r="Q98" s="369">
        <f>O98*'SIMPL PLYWOOD'!T110</f>
        <v>0</v>
      </c>
      <c r="R98" s="343"/>
      <c r="S98" s="20"/>
      <c r="T98" s="20">
        <v>1.0</v>
      </c>
      <c r="U98" s="20" t="str">
        <f t="shared" si="19"/>
        <v/>
      </c>
      <c r="V98" s="347" t="str">
        <f t="shared" si="21"/>
        <v>#REF!</v>
      </c>
      <c r="W98" s="20"/>
      <c r="X98" s="20"/>
      <c r="Y98" s="20"/>
      <c r="Z98" s="20"/>
    </row>
    <row r="99" ht="23.25" customHeight="1">
      <c r="A99" s="365" t="str">
        <f>'SIMPL PLYWOOD'!D111</f>
        <v>SIMPL-7N</v>
      </c>
      <c r="B99" s="366" t="str">
        <f>IF('SIMPL PLYWOOD'!AE111=0,"",'SIMPL PLYWOOD'!AE111)</f>
        <v/>
      </c>
      <c r="C99" s="367" t="str">
        <f>IF('SIMPL PLYWOOD'!AF111=0,"",'SIMPL PLYWOOD'!AF111)</f>
        <v/>
      </c>
      <c r="D99" s="367" t="str">
        <f>IF('SIMPL PLYWOOD'!AG111=0,"",'SIMPL PLYWOOD'!AG111)</f>
        <v/>
      </c>
      <c r="E99" s="367" t="str">
        <f>IF('SIMPL PLYWOOD'!AH111=0,"",'SIMPL PLYWOOD'!AH111)</f>
        <v/>
      </c>
      <c r="F99" s="367" t="str">
        <f>IF('SIMPL PLYWOOD'!AI111=0,"",'SIMPL PLYWOOD'!AI111)</f>
        <v/>
      </c>
      <c r="G99" s="367" t="str">
        <f>IF('SIMPL PLYWOOD'!AJ111=0,"",'SIMPL PLYWOOD'!AJ111)</f>
        <v/>
      </c>
      <c r="H99" s="367" t="str">
        <f>IF('SIMPL PLYWOOD'!AK111=0,"",'SIMPL PLYWOOD'!AK111)</f>
        <v/>
      </c>
      <c r="I99" s="367" t="str">
        <f>IF('SIMPL PLYWOOD'!AL111=0,"",'SIMPL PLYWOOD'!AL111)</f>
        <v/>
      </c>
      <c r="J99" s="367" t="str">
        <f>IF('SIMPL PLYWOOD'!AM111=0,"",'SIMPL PLYWOOD'!AM111)</f>
        <v/>
      </c>
      <c r="K99" s="367" t="str">
        <f>IF('SIMPL PLYWOOD'!AN111=0,"",'SIMPL PLYWOOD'!AN111)</f>
        <v/>
      </c>
      <c r="L99" s="367" t="str">
        <f>IF('SIMPL PLYWOOD'!AO111=0,"",'SIMPL PLYWOOD'!AO111)</f>
        <v/>
      </c>
      <c r="M99" s="367" t="str">
        <f>IF('SIMPL PLYWOOD'!AP111=0,"",'SIMPL PLYWOOD'!AP111)</f>
        <v/>
      </c>
      <c r="N99" s="367" t="str">
        <f>IF('SIMPL PLYWOOD'!AQ111=0,"",'SIMPL PLYWOOD'!AQ111)</f>
        <v/>
      </c>
      <c r="O99" s="368">
        <f t="shared" si="20"/>
        <v>0</v>
      </c>
      <c r="P99" s="369">
        <f>O99*'SIMPL PLYWOOD'!X111</f>
        <v>0</v>
      </c>
      <c r="Q99" s="369">
        <f>O99*'SIMPL PLYWOOD'!T111</f>
        <v>0</v>
      </c>
      <c r="R99" s="343"/>
      <c r="S99" s="20"/>
      <c r="T99" s="20">
        <v>1.0</v>
      </c>
      <c r="U99" s="20" t="str">
        <f t="shared" si="19"/>
        <v/>
      </c>
      <c r="V99" s="347" t="str">
        <f t="shared" si="21"/>
        <v>#REF!</v>
      </c>
      <c r="W99" s="20"/>
      <c r="X99" s="20"/>
      <c r="Y99" s="20"/>
      <c r="Z99" s="20"/>
    </row>
    <row r="100" ht="23.25" customHeight="1">
      <c r="A100" s="365" t="str">
        <f>'SIMPL PLYWOOD'!D112</f>
        <v>SIMPL-7O</v>
      </c>
      <c r="B100" s="366" t="str">
        <f>IF('SIMPL PLYWOOD'!AE112=0,"",'SIMPL PLYWOOD'!AE112)</f>
        <v/>
      </c>
      <c r="C100" s="367" t="str">
        <f>IF('SIMPL PLYWOOD'!AF112=0,"",'SIMPL PLYWOOD'!AF112)</f>
        <v/>
      </c>
      <c r="D100" s="367" t="str">
        <f>IF('SIMPL PLYWOOD'!AG112=0,"",'SIMPL PLYWOOD'!AG112)</f>
        <v/>
      </c>
      <c r="E100" s="367" t="str">
        <f>IF('SIMPL PLYWOOD'!AH112=0,"",'SIMPL PLYWOOD'!AH112)</f>
        <v/>
      </c>
      <c r="F100" s="367" t="str">
        <f>IF('SIMPL PLYWOOD'!AI112=0,"",'SIMPL PLYWOOD'!AI112)</f>
        <v/>
      </c>
      <c r="G100" s="367" t="str">
        <f>IF('SIMPL PLYWOOD'!AJ112=0,"",'SIMPL PLYWOOD'!AJ112)</f>
        <v/>
      </c>
      <c r="H100" s="367" t="str">
        <f>IF('SIMPL PLYWOOD'!AK112=0,"",'SIMPL PLYWOOD'!AK112)</f>
        <v/>
      </c>
      <c r="I100" s="367" t="str">
        <f>IF('SIMPL PLYWOOD'!AL112=0,"",'SIMPL PLYWOOD'!AL112)</f>
        <v/>
      </c>
      <c r="J100" s="367" t="str">
        <f>IF('SIMPL PLYWOOD'!AM112=0,"",'SIMPL PLYWOOD'!AM112)</f>
        <v/>
      </c>
      <c r="K100" s="367" t="str">
        <f>IF('SIMPL PLYWOOD'!AN112=0,"",'SIMPL PLYWOOD'!AN112)</f>
        <v/>
      </c>
      <c r="L100" s="367" t="str">
        <f>IF('SIMPL PLYWOOD'!AO112=0,"",'SIMPL PLYWOOD'!AO112)</f>
        <v/>
      </c>
      <c r="M100" s="367" t="str">
        <f>IF('SIMPL PLYWOOD'!AP112=0,"",'SIMPL PLYWOOD'!AP112)</f>
        <v/>
      </c>
      <c r="N100" s="367" t="str">
        <f>IF('SIMPL PLYWOOD'!AQ112=0,"",'SIMPL PLYWOOD'!AQ112)</f>
        <v/>
      </c>
      <c r="O100" s="368">
        <f t="shared" si="20"/>
        <v>0</v>
      </c>
      <c r="P100" s="369">
        <f>O100*'SIMPL PLYWOOD'!X112</f>
        <v>0</v>
      </c>
      <c r="Q100" s="369">
        <f>O100*'SIMPL PLYWOOD'!T112</f>
        <v>0</v>
      </c>
      <c r="R100" s="343"/>
      <c r="S100" s="20"/>
      <c r="T100" s="20">
        <v>1.0</v>
      </c>
      <c r="U100" s="20" t="str">
        <f t="shared" si="19"/>
        <v/>
      </c>
      <c r="V100" s="347" t="str">
        <f t="shared" si="21"/>
        <v>#REF!</v>
      </c>
      <c r="W100" s="20"/>
      <c r="X100" s="20"/>
      <c r="Y100" s="20"/>
      <c r="Z100" s="20"/>
    </row>
    <row r="101" ht="23.25" customHeight="1">
      <c r="A101" s="365" t="str">
        <f>'SIMPL PLYWOOD'!D113</f>
        <v>SIMPL-7P</v>
      </c>
      <c r="B101" s="366" t="str">
        <f>IF('SIMPL PLYWOOD'!AE113=0,"",'SIMPL PLYWOOD'!AE113)</f>
        <v/>
      </c>
      <c r="C101" s="367" t="str">
        <f>IF('SIMPL PLYWOOD'!AF113=0,"",'SIMPL PLYWOOD'!AF113)</f>
        <v/>
      </c>
      <c r="D101" s="367" t="str">
        <f>IF('SIMPL PLYWOOD'!AG113=0,"",'SIMPL PLYWOOD'!AG113)</f>
        <v/>
      </c>
      <c r="E101" s="367" t="str">
        <f>IF('SIMPL PLYWOOD'!AH113=0,"",'SIMPL PLYWOOD'!AH113)</f>
        <v/>
      </c>
      <c r="F101" s="367" t="str">
        <f>IF('SIMPL PLYWOOD'!AI113=0,"",'SIMPL PLYWOOD'!AI113)</f>
        <v/>
      </c>
      <c r="G101" s="367" t="str">
        <f>IF('SIMPL PLYWOOD'!AJ113=0,"",'SIMPL PLYWOOD'!AJ113)</f>
        <v/>
      </c>
      <c r="H101" s="367" t="str">
        <f>IF('SIMPL PLYWOOD'!AK113=0,"",'SIMPL PLYWOOD'!AK113)</f>
        <v/>
      </c>
      <c r="I101" s="367" t="str">
        <f>IF('SIMPL PLYWOOD'!AL113=0,"",'SIMPL PLYWOOD'!AL113)</f>
        <v/>
      </c>
      <c r="J101" s="367" t="str">
        <f>IF('SIMPL PLYWOOD'!AM113=0,"",'SIMPL PLYWOOD'!AM113)</f>
        <v/>
      </c>
      <c r="K101" s="367" t="str">
        <f>IF('SIMPL PLYWOOD'!AN113=0,"",'SIMPL PLYWOOD'!AN113)</f>
        <v/>
      </c>
      <c r="L101" s="367" t="str">
        <f>IF('SIMPL PLYWOOD'!AO113=0,"",'SIMPL PLYWOOD'!AO113)</f>
        <v/>
      </c>
      <c r="M101" s="367" t="str">
        <f>IF('SIMPL PLYWOOD'!AP113=0,"",'SIMPL PLYWOOD'!AP113)</f>
        <v/>
      </c>
      <c r="N101" s="367" t="str">
        <f>IF('SIMPL PLYWOOD'!AQ113=0,"",'SIMPL PLYWOOD'!AQ113)</f>
        <v/>
      </c>
      <c r="O101" s="368">
        <f t="shared" si="20"/>
        <v>0</v>
      </c>
      <c r="P101" s="369">
        <f>O101*'SIMPL PLYWOOD'!X113</f>
        <v>0</v>
      </c>
      <c r="Q101" s="369">
        <f>O101*'SIMPL PLYWOOD'!T113</f>
        <v>0</v>
      </c>
      <c r="R101" s="343"/>
      <c r="S101" s="20"/>
      <c r="T101" s="20">
        <v>1.0</v>
      </c>
      <c r="U101" s="20" t="str">
        <f t="shared" si="19"/>
        <v/>
      </c>
      <c r="V101" s="347" t="str">
        <f t="shared" si="21"/>
        <v>#REF!</v>
      </c>
      <c r="W101" s="20"/>
      <c r="X101" s="20"/>
      <c r="Y101" s="20"/>
      <c r="Z101" s="20"/>
    </row>
    <row r="102" ht="23.25" customHeight="1">
      <c r="A102" s="365" t="str">
        <f>'SIMPL PLYWOOD'!D114</f>
        <v>SIMPL-7R</v>
      </c>
      <c r="B102" s="366" t="str">
        <f>IF('SIMPL PLYWOOD'!AE114=0,"",'SIMPL PLYWOOD'!AE114)</f>
        <v/>
      </c>
      <c r="C102" s="367" t="str">
        <f>IF('SIMPL PLYWOOD'!AF114=0,"",'SIMPL PLYWOOD'!AF114)</f>
        <v/>
      </c>
      <c r="D102" s="367" t="str">
        <f>IF('SIMPL PLYWOOD'!AG114=0,"",'SIMPL PLYWOOD'!AG114)</f>
        <v/>
      </c>
      <c r="E102" s="367" t="str">
        <f>IF('SIMPL PLYWOOD'!AH114=0,"",'SIMPL PLYWOOD'!AH114)</f>
        <v/>
      </c>
      <c r="F102" s="367" t="str">
        <f>IF('SIMPL PLYWOOD'!AI114=0,"",'SIMPL PLYWOOD'!AI114)</f>
        <v/>
      </c>
      <c r="G102" s="367" t="str">
        <f>IF('SIMPL PLYWOOD'!AJ114=0,"",'SIMPL PLYWOOD'!AJ114)</f>
        <v/>
      </c>
      <c r="H102" s="367" t="str">
        <f>IF('SIMPL PLYWOOD'!AK114=0,"",'SIMPL PLYWOOD'!AK114)</f>
        <v/>
      </c>
      <c r="I102" s="367" t="str">
        <f>IF('SIMPL PLYWOOD'!AL114=0,"",'SIMPL PLYWOOD'!AL114)</f>
        <v/>
      </c>
      <c r="J102" s="367" t="str">
        <f>IF('SIMPL PLYWOOD'!AM114=0,"",'SIMPL PLYWOOD'!AM114)</f>
        <v/>
      </c>
      <c r="K102" s="367" t="str">
        <f>IF('SIMPL PLYWOOD'!AN114=0,"",'SIMPL PLYWOOD'!AN114)</f>
        <v/>
      </c>
      <c r="L102" s="367" t="str">
        <f>IF('SIMPL PLYWOOD'!AO114=0,"",'SIMPL PLYWOOD'!AO114)</f>
        <v/>
      </c>
      <c r="M102" s="367" t="str">
        <f>IF('SIMPL PLYWOOD'!AP114=0,"",'SIMPL PLYWOOD'!AP114)</f>
        <v/>
      </c>
      <c r="N102" s="367" t="str">
        <f>IF('SIMPL PLYWOOD'!AQ114=0,"",'SIMPL PLYWOOD'!AQ114)</f>
        <v/>
      </c>
      <c r="O102" s="368">
        <f t="shared" si="20"/>
        <v>0</v>
      </c>
      <c r="P102" s="369">
        <f>O102*'SIMPL PLYWOOD'!X114</f>
        <v>0</v>
      </c>
      <c r="Q102" s="369">
        <f>O102*'SIMPL PLYWOOD'!T114</f>
        <v>0</v>
      </c>
      <c r="R102" s="343"/>
      <c r="S102" s="20"/>
      <c r="T102" s="20">
        <v>1.0</v>
      </c>
      <c r="U102" s="20" t="str">
        <f t="shared" si="19"/>
        <v/>
      </c>
      <c r="V102" s="347" t="str">
        <f t="shared" si="21"/>
        <v>#REF!</v>
      </c>
      <c r="W102" s="20"/>
      <c r="X102" s="20"/>
      <c r="Y102" s="20"/>
      <c r="Z102" s="20"/>
    </row>
    <row r="103" ht="23.25" customHeight="1">
      <c r="A103" s="365" t="str">
        <f>'SIMPL PLYWOOD'!D115</f>
        <v>SIMPL-7S</v>
      </c>
      <c r="B103" s="366" t="str">
        <f>IF('SIMPL PLYWOOD'!AE115=0,"",'SIMPL PLYWOOD'!AE115)</f>
        <v/>
      </c>
      <c r="C103" s="367" t="str">
        <f>IF('SIMPL PLYWOOD'!AF115=0,"",'SIMPL PLYWOOD'!AF115)</f>
        <v/>
      </c>
      <c r="D103" s="367" t="str">
        <f>IF('SIMPL PLYWOOD'!AG115=0,"",'SIMPL PLYWOOD'!AG115)</f>
        <v/>
      </c>
      <c r="E103" s="367" t="str">
        <f>IF('SIMPL PLYWOOD'!AH115=0,"",'SIMPL PLYWOOD'!AH115)</f>
        <v/>
      </c>
      <c r="F103" s="367" t="str">
        <f>IF('SIMPL PLYWOOD'!AI115=0,"",'SIMPL PLYWOOD'!AI115)</f>
        <v/>
      </c>
      <c r="G103" s="367" t="str">
        <f>IF('SIMPL PLYWOOD'!AJ115=0,"",'SIMPL PLYWOOD'!AJ115)</f>
        <v/>
      </c>
      <c r="H103" s="367" t="str">
        <f>IF('SIMPL PLYWOOD'!AK115=0,"",'SIMPL PLYWOOD'!AK115)</f>
        <v/>
      </c>
      <c r="I103" s="367" t="str">
        <f>IF('SIMPL PLYWOOD'!AL115=0,"",'SIMPL PLYWOOD'!AL115)</f>
        <v/>
      </c>
      <c r="J103" s="367" t="str">
        <f>IF('SIMPL PLYWOOD'!AM115=0,"",'SIMPL PLYWOOD'!AM115)</f>
        <v/>
      </c>
      <c r="K103" s="367" t="str">
        <f>IF('SIMPL PLYWOOD'!AN115=0,"",'SIMPL PLYWOOD'!AN115)</f>
        <v/>
      </c>
      <c r="L103" s="367" t="str">
        <f>IF('SIMPL PLYWOOD'!AO115=0,"",'SIMPL PLYWOOD'!AO115)</f>
        <v/>
      </c>
      <c r="M103" s="367" t="str">
        <f>IF('SIMPL PLYWOOD'!AP115=0,"",'SIMPL PLYWOOD'!AP115)</f>
        <v/>
      </c>
      <c r="N103" s="367" t="str">
        <f>IF('SIMPL PLYWOOD'!AQ115=0,"",'SIMPL PLYWOOD'!AQ115)</f>
        <v/>
      </c>
      <c r="O103" s="368">
        <f t="shared" si="20"/>
        <v>0</v>
      </c>
      <c r="P103" s="369">
        <f>O103*'SIMPL PLYWOOD'!X115</f>
        <v>0</v>
      </c>
      <c r="Q103" s="369">
        <f>O103*'SIMPL PLYWOOD'!T115</f>
        <v>0</v>
      </c>
      <c r="R103" s="343"/>
      <c r="S103" s="20"/>
      <c r="T103" s="20"/>
      <c r="U103" s="20"/>
      <c r="V103" s="347"/>
      <c r="W103" s="20"/>
      <c r="X103" s="20"/>
      <c r="Y103" s="20"/>
      <c r="Z103" s="20"/>
    </row>
    <row r="104" ht="23.25" customHeight="1">
      <c r="A104" s="365"/>
      <c r="B104" s="366" t="str">
        <f>IF('SIMPL PLYWOOD'!AE116=0,"",'SIMPL PLYWOOD'!AE116)</f>
        <v/>
      </c>
      <c r="C104" s="367" t="str">
        <f>IF('SIMPL PLYWOOD'!AF116=0,"",'SIMPL PLYWOOD'!AF116)</f>
        <v/>
      </c>
      <c r="D104" s="367" t="str">
        <f>IF('SIMPL PLYWOOD'!AG116=0,"",'SIMPL PLYWOOD'!AG116)</f>
        <v/>
      </c>
      <c r="E104" s="367" t="str">
        <f>IF('SIMPL PLYWOOD'!AH116=0,"",'SIMPL PLYWOOD'!AH116)</f>
        <v/>
      </c>
      <c r="F104" s="367" t="str">
        <f>IF('SIMPL PLYWOOD'!AI116=0,"",'SIMPL PLYWOOD'!AI116)</f>
        <v/>
      </c>
      <c r="G104" s="367" t="str">
        <f>IF('SIMPL PLYWOOD'!AJ116=0,"",'SIMPL PLYWOOD'!AJ116)</f>
        <v/>
      </c>
      <c r="H104" s="367" t="str">
        <f>IF('SIMPL PLYWOOD'!AK116=0,"",'SIMPL PLYWOOD'!AK116)</f>
        <v/>
      </c>
      <c r="I104" s="367" t="str">
        <f>IF('SIMPL PLYWOOD'!AL116=0,"",'SIMPL PLYWOOD'!AL116)</f>
        <v/>
      </c>
      <c r="J104" s="367" t="str">
        <f>IF('SIMPL PLYWOOD'!AM116=0,"",'SIMPL PLYWOOD'!AM116)</f>
        <v/>
      </c>
      <c r="K104" s="367" t="str">
        <f>IF('SIMPL PLYWOOD'!AN116=0,"",'SIMPL PLYWOOD'!AN116)</f>
        <v/>
      </c>
      <c r="L104" s="367" t="str">
        <f>IF('SIMPL PLYWOOD'!AO116=0,"",'SIMPL PLYWOOD'!AO116)</f>
        <v/>
      </c>
      <c r="M104" s="367" t="str">
        <f>IF('SIMPL PLYWOOD'!AP116=0,"",'SIMPL PLYWOOD'!AP116)</f>
        <v/>
      </c>
      <c r="N104" s="367" t="str">
        <f>IF('SIMPL PLYWOOD'!AQ116=0,"",'SIMPL PLYWOOD'!AQ116)</f>
        <v/>
      </c>
      <c r="O104" s="368"/>
      <c r="P104" s="369"/>
      <c r="Q104" s="369"/>
      <c r="R104" s="343"/>
      <c r="S104" s="20"/>
      <c r="T104" s="20"/>
      <c r="U104" s="20" t="str">
        <f t="shared" ref="U104:U115" si="22">IF(T104=1,REPT(""""&amp;A104&amp;".dwg""",O104),"")</f>
        <v/>
      </c>
      <c r="V104" s="347" t="str">
        <f>CONCATENATE(V102,U104)</f>
        <v>#REF!</v>
      </c>
      <c r="W104" s="20"/>
      <c r="X104" s="20"/>
      <c r="Y104" s="20"/>
      <c r="Z104" s="20"/>
    </row>
    <row r="105" ht="23.25" customHeight="1">
      <c r="A105" s="365" t="str">
        <f>'SIMPL PLYWOOD'!D117</f>
        <v>SIMPL-8A</v>
      </c>
      <c r="B105" s="366" t="str">
        <f>IF('SIMPL PLYWOOD'!AE117=0,"",'SIMPL PLYWOOD'!AE117)</f>
        <v/>
      </c>
      <c r="C105" s="367" t="str">
        <f>IF('SIMPL PLYWOOD'!AF117=0,"",'SIMPL PLYWOOD'!AF117)</f>
        <v/>
      </c>
      <c r="D105" s="367" t="str">
        <f>IF('SIMPL PLYWOOD'!AG117=0,"",'SIMPL PLYWOOD'!AG117)</f>
        <v/>
      </c>
      <c r="E105" s="367" t="str">
        <f>IF('SIMPL PLYWOOD'!AH117=0,"",'SIMPL PLYWOOD'!AH117)</f>
        <v/>
      </c>
      <c r="F105" s="367" t="str">
        <f>IF('SIMPL PLYWOOD'!AI117=0,"",'SIMPL PLYWOOD'!AI117)</f>
        <v/>
      </c>
      <c r="G105" s="367" t="str">
        <f>IF('SIMPL PLYWOOD'!AJ117=0,"",'SIMPL PLYWOOD'!AJ117)</f>
        <v/>
      </c>
      <c r="H105" s="367" t="str">
        <f>IF('SIMPL PLYWOOD'!AK117=0,"",'SIMPL PLYWOOD'!AK117)</f>
        <v/>
      </c>
      <c r="I105" s="367" t="str">
        <f>IF('SIMPL PLYWOOD'!AL117=0,"",'SIMPL PLYWOOD'!AL117)</f>
        <v/>
      </c>
      <c r="J105" s="367" t="str">
        <f>IF('SIMPL PLYWOOD'!AM117=0,"",'SIMPL PLYWOOD'!AM117)</f>
        <v/>
      </c>
      <c r="K105" s="367" t="str">
        <f>IF('SIMPL PLYWOOD'!AN117=0,"",'SIMPL PLYWOOD'!AN117)</f>
        <v/>
      </c>
      <c r="L105" s="367" t="str">
        <f>IF('SIMPL PLYWOOD'!AO117=0,"",'SIMPL PLYWOOD'!AO117)</f>
        <v/>
      </c>
      <c r="M105" s="367" t="str">
        <f>IF('SIMPL PLYWOOD'!AP117=0,"",'SIMPL PLYWOOD'!AP117)</f>
        <v/>
      </c>
      <c r="N105" s="367" t="str">
        <f>IF('SIMPL PLYWOOD'!AQ117=0,"",'SIMPL PLYWOOD'!AQ117)</f>
        <v/>
      </c>
      <c r="O105" s="368">
        <f t="shared" ref="O105:O116" si="23">SUM(A105:N105)</f>
        <v>0</v>
      </c>
      <c r="P105" s="369">
        <f>O105*'SIMPL PLYWOOD'!X117</f>
        <v>0</v>
      </c>
      <c r="Q105" s="369">
        <f>O105*'SIMPL PLYWOOD'!T117</f>
        <v>0</v>
      </c>
      <c r="R105" s="343"/>
      <c r="S105" s="20"/>
      <c r="T105" s="20"/>
      <c r="U105" s="20" t="str">
        <f t="shared" si="22"/>
        <v/>
      </c>
      <c r="V105" s="347" t="str">
        <f t="shared" ref="V105:V115" si="24">CONCATENATE(V104,U105)</f>
        <v>#REF!</v>
      </c>
      <c r="W105" s="20"/>
      <c r="X105" s="20"/>
      <c r="Y105" s="20"/>
      <c r="Z105" s="20"/>
    </row>
    <row r="106" ht="23.25" customHeight="1">
      <c r="A106" s="365" t="str">
        <f>'SIMPL PLYWOOD'!D118</f>
        <v>SIMPL-8B</v>
      </c>
      <c r="B106" s="366" t="str">
        <f>IF('SIMPL PLYWOOD'!AE118=0,"",'SIMPL PLYWOOD'!AE118)</f>
        <v/>
      </c>
      <c r="C106" s="367" t="str">
        <f>IF('SIMPL PLYWOOD'!AF118=0,"",'SIMPL PLYWOOD'!AF118)</f>
        <v/>
      </c>
      <c r="D106" s="367" t="str">
        <f>IF('SIMPL PLYWOOD'!AG118=0,"",'SIMPL PLYWOOD'!AG118)</f>
        <v/>
      </c>
      <c r="E106" s="367" t="str">
        <f>IF('SIMPL PLYWOOD'!AH118=0,"",'SIMPL PLYWOOD'!AH118)</f>
        <v/>
      </c>
      <c r="F106" s="367" t="str">
        <f>IF('SIMPL PLYWOOD'!AI118=0,"",'SIMPL PLYWOOD'!AI118)</f>
        <v/>
      </c>
      <c r="G106" s="367" t="str">
        <f>IF('SIMPL PLYWOOD'!AJ118=0,"",'SIMPL PLYWOOD'!AJ118)</f>
        <v/>
      </c>
      <c r="H106" s="367" t="str">
        <f>IF('SIMPL PLYWOOD'!AK118=0,"",'SIMPL PLYWOOD'!AK118)</f>
        <v/>
      </c>
      <c r="I106" s="367" t="str">
        <f>IF('SIMPL PLYWOOD'!AL118=0,"",'SIMPL PLYWOOD'!AL118)</f>
        <v/>
      </c>
      <c r="J106" s="367" t="str">
        <f>IF('SIMPL PLYWOOD'!AM118=0,"",'SIMPL PLYWOOD'!AM118)</f>
        <v/>
      </c>
      <c r="K106" s="367" t="str">
        <f>IF('SIMPL PLYWOOD'!AN118=0,"",'SIMPL PLYWOOD'!AN118)</f>
        <v/>
      </c>
      <c r="L106" s="367" t="str">
        <f>IF('SIMPL PLYWOOD'!AO118=0,"",'SIMPL PLYWOOD'!AO118)</f>
        <v/>
      </c>
      <c r="M106" s="367" t="str">
        <f>IF('SIMPL PLYWOOD'!AP118=0,"",'SIMPL PLYWOOD'!AP118)</f>
        <v/>
      </c>
      <c r="N106" s="367" t="str">
        <f>IF('SIMPL PLYWOOD'!AQ118=0,"",'SIMPL PLYWOOD'!AQ118)</f>
        <v/>
      </c>
      <c r="O106" s="368">
        <f t="shared" si="23"/>
        <v>0</v>
      </c>
      <c r="P106" s="369">
        <f>O106*'SIMPL PLYWOOD'!X118</f>
        <v>0</v>
      </c>
      <c r="Q106" s="369">
        <f>O106*'SIMPL PLYWOOD'!T118</f>
        <v>0</v>
      </c>
      <c r="R106" s="343"/>
      <c r="S106" s="20"/>
      <c r="T106" s="20"/>
      <c r="U106" s="20" t="str">
        <f t="shared" si="22"/>
        <v/>
      </c>
      <c r="V106" s="347" t="str">
        <f t="shared" si="24"/>
        <v>#REF!</v>
      </c>
      <c r="W106" s="20"/>
      <c r="X106" s="20"/>
      <c r="Y106" s="20"/>
      <c r="Z106" s="20"/>
    </row>
    <row r="107" ht="23.25" customHeight="1">
      <c r="A107" s="365" t="str">
        <f>'SIMPL PLYWOOD'!D119</f>
        <v>SIMPL-8C</v>
      </c>
      <c r="B107" s="366" t="str">
        <f>IF('SIMPL PLYWOOD'!AE119=0,"",'SIMPL PLYWOOD'!AE119)</f>
        <v/>
      </c>
      <c r="C107" s="367" t="str">
        <f>IF('SIMPL PLYWOOD'!AF119=0,"",'SIMPL PLYWOOD'!AF119)</f>
        <v/>
      </c>
      <c r="D107" s="367" t="str">
        <f>IF('SIMPL PLYWOOD'!AG119=0,"",'SIMPL PLYWOOD'!AG119)</f>
        <v/>
      </c>
      <c r="E107" s="367" t="str">
        <f>IF('SIMPL PLYWOOD'!AH119=0,"",'SIMPL PLYWOOD'!AH119)</f>
        <v/>
      </c>
      <c r="F107" s="367" t="str">
        <f>IF('SIMPL PLYWOOD'!AI119=0,"",'SIMPL PLYWOOD'!AI119)</f>
        <v/>
      </c>
      <c r="G107" s="367" t="str">
        <f>IF('SIMPL PLYWOOD'!AJ119=0,"",'SIMPL PLYWOOD'!AJ119)</f>
        <v/>
      </c>
      <c r="H107" s="367" t="str">
        <f>IF('SIMPL PLYWOOD'!AK119=0,"",'SIMPL PLYWOOD'!AK119)</f>
        <v/>
      </c>
      <c r="I107" s="367" t="str">
        <f>IF('SIMPL PLYWOOD'!AL119=0,"",'SIMPL PLYWOOD'!AL119)</f>
        <v/>
      </c>
      <c r="J107" s="367" t="str">
        <f>IF('SIMPL PLYWOOD'!AM119=0,"",'SIMPL PLYWOOD'!AM119)</f>
        <v/>
      </c>
      <c r="K107" s="367" t="str">
        <f>IF('SIMPL PLYWOOD'!AN119=0,"",'SIMPL PLYWOOD'!AN119)</f>
        <v/>
      </c>
      <c r="L107" s="367" t="str">
        <f>IF('SIMPL PLYWOOD'!AO119=0,"",'SIMPL PLYWOOD'!AO119)</f>
        <v/>
      </c>
      <c r="M107" s="367" t="str">
        <f>IF('SIMPL PLYWOOD'!AP119=0,"",'SIMPL PLYWOOD'!AP119)</f>
        <v/>
      </c>
      <c r="N107" s="367" t="str">
        <f>IF('SIMPL PLYWOOD'!AQ119=0,"",'SIMPL PLYWOOD'!AQ119)</f>
        <v/>
      </c>
      <c r="O107" s="368">
        <f t="shared" si="23"/>
        <v>0</v>
      </c>
      <c r="P107" s="369">
        <f>O107*'SIMPL PLYWOOD'!X119</f>
        <v>0</v>
      </c>
      <c r="Q107" s="369">
        <f>O107*'SIMPL PLYWOOD'!T119</f>
        <v>0</v>
      </c>
      <c r="R107" s="343"/>
      <c r="S107" s="20"/>
      <c r="T107" s="20"/>
      <c r="U107" s="20" t="str">
        <f t="shared" si="22"/>
        <v/>
      </c>
      <c r="V107" s="347" t="str">
        <f t="shared" si="24"/>
        <v>#REF!</v>
      </c>
      <c r="W107" s="20"/>
      <c r="X107" s="20"/>
      <c r="Y107" s="20"/>
      <c r="Z107" s="20"/>
    </row>
    <row r="108" ht="23.25" customHeight="1">
      <c r="A108" s="365" t="str">
        <f>'SIMPL PLYWOOD'!D120</f>
        <v>SIMPL-8D</v>
      </c>
      <c r="B108" s="366" t="str">
        <f>IF('SIMPL PLYWOOD'!AE120=0,"",'SIMPL PLYWOOD'!AE120)</f>
        <v/>
      </c>
      <c r="C108" s="367" t="str">
        <f>IF('SIMPL PLYWOOD'!AF120=0,"",'SIMPL PLYWOOD'!AF120)</f>
        <v/>
      </c>
      <c r="D108" s="367" t="str">
        <f>IF('SIMPL PLYWOOD'!AG120=0,"",'SIMPL PLYWOOD'!AG120)</f>
        <v/>
      </c>
      <c r="E108" s="367" t="str">
        <f>IF('SIMPL PLYWOOD'!AH120=0,"",'SIMPL PLYWOOD'!AH120)</f>
        <v/>
      </c>
      <c r="F108" s="367" t="str">
        <f>IF('SIMPL PLYWOOD'!AI120=0,"",'SIMPL PLYWOOD'!AI120)</f>
        <v/>
      </c>
      <c r="G108" s="367" t="str">
        <f>IF('SIMPL PLYWOOD'!AJ120=0,"",'SIMPL PLYWOOD'!AJ120)</f>
        <v/>
      </c>
      <c r="H108" s="367" t="str">
        <f>IF('SIMPL PLYWOOD'!AK120=0,"",'SIMPL PLYWOOD'!AK120)</f>
        <v/>
      </c>
      <c r="I108" s="367" t="str">
        <f>IF('SIMPL PLYWOOD'!AL120=0,"",'SIMPL PLYWOOD'!AL120)</f>
        <v/>
      </c>
      <c r="J108" s="367" t="str">
        <f>IF('SIMPL PLYWOOD'!AM120=0,"",'SIMPL PLYWOOD'!AM120)</f>
        <v/>
      </c>
      <c r="K108" s="367" t="str">
        <f>IF('SIMPL PLYWOOD'!AN120=0,"",'SIMPL PLYWOOD'!AN120)</f>
        <v/>
      </c>
      <c r="L108" s="367" t="str">
        <f>IF('SIMPL PLYWOOD'!AO120=0,"",'SIMPL PLYWOOD'!AO120)</f>
        <v/>
      </c>
      <c r="M108" s="367" t="str">
        <f>IF('SIMPL PLYWOOD'!AP120=0,"",'SIMPL PLYWOOD'!AP120)</f>
        <v/>
      </c>
      <c r="N108" s="367" t="str">
        <f>IF('SIMPL PLYWOOD'!AQ120=0,"",'SIMPL PLYWOOD'!AQ120)</f>
        <v/>
      </c>
      <c r="O108" s="368">
        <f t="shared" si="23"/>
        <v>0</v>
      </c>
      <c r="P108" s="369">
        <f>O108*'SIMPL PLYWOOD'!X120</f>
        <v>0</v>
      </c>
      <c r="Q108" s="369">
        <f>O108*'SIMPL PLYWOOD'!T120</f>
        <v>0</v>
      </c>
      <c r="R108" s="343"/>
      <c r="S108" s="20"/>
      <c r="T108" s="20"/>
      <c r="U108" s="20" t="str">
        <f t="shared" si="22"/>
        <v/>
      </c>
      <c r="V108" s="347" t="str">
        <f t="shared" si="24"/>
        <v>#REF!</v>
      </c>
      <c r="W108" s="20"/>
      <c r="X108" s="20"/>
      <c r="Y108" s="20"/>
      <c r="Z108" s="20"/>
    </row>
    <row r="109" ht="23.25" customHeight="1">
      <c r="A109" s="365" t="str">
        <f>'SIMPL PLYWOOD'!D121</f>
        <v>SIMPL-8E</v>
      </c>
      <c r="B109" s="366" t="str">
        <f>IF('SIMPL PLYWOOD'!AE121=0,"",'SIMPL PLYWOOD'!AE121)</f>
        <v/>
      </c>
      <c r="C109" s="367" t="str">
        <f>IF('SIMPL PLYWOOD'!AF121=0,"",'SIMPL PLYWOOD'!AF121)</f>
        <v/>
      </c>
      <c r="D109" s="367" t="str">
        <f>IF('SIMPL PLYWOOD'!AG121=0,"",'SIMPL PLYWOOD'!AG121)</f>
        <v/>
      </c>
      <c r="E109" s="367" t="str">
        <f>IF('SIMPL PLYWOOD'!AH121=0,"",'SIMPL PLYWOOD'!AH121)</f>
        <v/>
      </c>
      <c r="F109" s="367" t="str">
        <f>IF('SIMPL PLYWOOD'!AI121=0,"",'SIMPL PLYWOOD'!AI121)</f>
        <v/>
      </c>
      <c r="G109" s="367" t="str">
        <f>IF('SIMPL PLYWOOD'!AJ121=0,"",'SIMPL PLYWOOD'!AJ121)</f>
        <v/>
      </c>
      <c r="H109" s="367" t="str">
        <f>IF('SIMPL PLYWOOD'!AK121=0,"",'SIMPL PLYWOOD'!AK121)</f>
        <v/>
      </c>
      <c r="I109" s="367" t="str">
        <f>IF('SIMPL PLYWOOD'!AL121=0,"",'SIMPL PLYWOOD'!AL121)</f>
        <v/>
      </c>
      <c r="J109" s="367" t="str">
        <f>IF('SIMPL PLYWOOD'!AM121=0,"",'SIMPL PLYWOOD'!AM121)</f>
        <v/>
      </c>
      <c r="K109" s="367" t="str">
        <f>IF('SIMPL PLYWOOD'!AN121=0,"",'SIMPL PLYWOOD'!AN121)</f>
        <v/>
      </c>
      <c r="L109" s="367" t="str">
        <f>IF('SIMPL PLYWOOD'!AO121=0,"",'SIMPL PLYWOOD'!AO121)</f>
        <v/>
      </c>
      <c r="M109" s="367" t="str">
        <f>IF('SIMPL PLYWOOD'!AP121=0,"",'SIMPL PLYWOOD'!AP121)</f>
        <v/>
      </c>
      <c r="N109" s="367" t="str">
        <f>IF('SIMPL PLYWOOD'!AQ121=0,"",'SIMPL PLYWOOD'!AQ121)</f>
        <v/>
      </c>
      <c r="O109" s="368">
        <f t="shared" si="23"/>
        <v>0</v>
      </c>
      <c r="P109" s="369">
        <f>O109*'SIMPL PLYWOOD'!X121</f>
        <v>0</v>
      </c>
      <c r="Q109" s="369">
        <f>O109*'SIMPL PLYWOOD'!T121</f>
        <v>0</v>
      </c>
      <c r="R109" s="343"/>
      <c r="S109" s="20"/>
      <c r="T109" s="20"/>
      <c r="U109" s="20" t="str">
        <f t="shared" si="22"/>
        <v/>
      </c>
      <c r="V109" s="347" t="str">
        <f t="shared" si="24"/>
        <v>#REF!</v>
      </c>
      <c r="W109" s="20"/>
      <c r="X109" s="20"/>
      <c r="Y109" s="20"/>
      <c r="Z109" s="20"/>
    </row>
    <row r="110" ht="23.25" customHeight="1">
      <c r="A110" s="365" t="str">
        <f>'SIMPL PLYWOOD'!D131</f>
        <v>SIMPL-8F</v>
      </c>
      <c r="B110" s="366" t="str">
        <f>IF('SIMPL PLYWOOD'!AE131=0,"",'SIMPL PLYWOOD'!AE131)</f>
        <v/>
      </c>
      <c r="C110" s="366" t="str">
        <f>IF('SIMPL PLYWOOD'!AF131=0,"",'SIMPL PLYWOOD'!AF131)</f>
        <v/>
      </c>
      <c r="D110" s="366" t="str">
        <f>IF('SIMPL PLYWOOD'!AG131=0,"",'SIMPL PLYWOOD'!AG131)</f>
        <v/>
      </c>
      <c r="E110" s="366" t="str">
        <f>IF('SIMPL PLYWOOD'!AH131=0,"",'SIMPL PLYWOOD'!AH131)</f>
        <v/>
      </c>
      <c r="F110" s="366" t="str">
        <f>IF('SIMPL PLYWOOD'!AI131=0,"",'SIMPL PLYWOOD'!AI131)</f>
        <v/>
      </c>
      <c r="G110" s="366" t="str">
        <f>IF('SIMPL PLYWOOD'!AJ131=0,"",'SIMPL PLYWOOD'!AJ131)</f>
        <v/>
      </c>
      <c r="H110" s="366" t="str">
        <f>IF('SIMPL PLYWOOD'!AK131=0,"",'SIMPL PLYWOOD'!AK131)</f>
        <v/>
      </c>
      <c r="I110" s="366" t="str">
        <f>IF('SIMPL PLYWOOD'!AL131=0,"",'SIMPL PLYWOOD'!AL131)</f>
        <v/>
      </c>
      <c r="J110" s="366" t="str">
        <f>IF('SIMPL PLYWOOD'!AM131=0,"",'SIMPL PLYWOOD'!AM131)</f>
        <v/>
      </c>
      <c r="K110" s="366" t="str">
        <f>IF('SIMPL PLYWOOD'!AN131=0,"",'SIMPL PLYWOOD'!AN131)</f>
        <v/>
      </c>
      <c r="L110" s="366" t="str">
        <f>IF('SIMPL PLYWOOD'!AO131=0,"",'SIMPL PLYWOOD'!AO131)</f>
        <v/>
      </c>
      <c r="M110" s="366" t="str">
        <f>IF('SIMPL PLYWOOD'!AP131=0,"",'SIMPL PLYWOOD'!AP131)</f>
        <v/>
      </c>
      <c r="N110" s="366" t="str">
        <f>IF('SIMPL PLYWOOD'!AQ131=0,"",'SIMPL PLYWOOD'!AQ131)</f>
        <v/>
      </c>
      <c r="O110" s="368">
        <f t="shared" si="23"/>
        <v>0</v>
      </c>
      <c r="P110" s="369">
        <f>O110*'SIMPL PLYWOOD'!X131</f>
        <v>0</v>
      </c>
      <c r="Q110" s="369">
        <f>O110*'SIMPL PLYWOOD'!T131</f>
        <v>0</v>
      </c>
      <c r="R110" s="343"/>
      <c r="S110" s="20"/>
      <c r="T110" s="20"/>
      <c r="U110" s="20" t="str">
        <f t="shared" si="22"/>
        <v/>
      </c>
      <c r="V110" s="347" t="str">
        <f t="shared" si="24"/>
        <v>#REF!</v>
      </c>
      <c r="W110" s="20"/>
      <c r="X110" s="20"/>
      <c r="Y110" s="20"/>
      <c r="Z110" s="20"/>
    </row>
    <row r="111" ht="23.25" customHeight="1">
      <c r="A111" s="365" t="str">
        <f>'SIMPL PLYWOOD'!D132</f>
        <v>SIMPL-8G</v>
      </c>
      <c r="B111" s="366" t="str">
        <f>IF('SIMPL PLYWOOD'!AE132=0,"",'SIMPL PLYWOOD'!AE132)</f>
        <v/>
      </c>
      <c r="C111" s="366" t="str">
        <f>IF('SIMPL PLYWOOD'!AF132=0,"",'SIMPL PLYWOOD'!AF132)</f>
        <v/>
      </c>
      <c r="D111" s="366" t="str">
        <f>IF('SIMPL PLYWOOD'!AG132=0,"",'SIMPL PLYWOOD'!AG132)</f>
        <v/>
      </c>
      <c r="E111" s="366" t="str">
        <f>IF('SIMPL PLYWOOD'!AH132=0,"",'SIMPL PLYWOOD'!AH132)</f>
        <v/>
      </c>
      <c r="F111" s="366" t="str">
        <f>IF('SIMPL PLYWOOD'!AI132=0,"",'SIMPL PLYWOOD'!AI132)</f>
        <v/>
      </c>
      <c r="G111" s="366" t="str">
        <f>IF('SIMPL PLYWOOD'!AJ132=0,"",'SIMPL PLYWOOD'!AJ132)</f>
        <v/>
      </c>
      <c r="H111" s="366" t="str">
        <f>IF('SIMPL PLYWOOD'!AK132=0,"",'SIMPL PLYWOOD'!AK132)</f>
        <v/>
      </c>
      <c r="I111" s="366" t="str">
        <f>IF('SIMPL PLYWOOD'!AL132=0,"",'SIMPL PLYWOOD'!AL132)</f>
        <v/>
      </c>
      <c r="J111" s="366" t="str">
        <f>IF('SIMPL PLYWOOD'!AM132=0,"",'SIMPL PLYWOOD'!AM132)</f>
        <v/>
      </c>
      <c r="K111" s="366" t="str">
        <f>IF('SIMPL PLYWOOD'!AN132=0,"",'SIMPL PLYWOOD'!AN132)</f>
        <v/>
      </c>
      <c r="L111" s="366" t="str">
        <f>IF('SIMPL PLYWOOD'!AO132=0,"",'SIMPL PLYWOOD'!AO132)</f>
        <v/>
      </c>
      <c r="M111" s="366" t="str">
        <f>IF('SIMPL PLYWOOD'!AP132=0,"",'SIMPL PLYWOOD'!AP132)</f>
        <v/>
      </c>
      <c r="N111" s="366" t="str">
        <f>IF('SIMPL PLYWOOD'!AQ132=0,"",'SIMPL PLYWOOD'!AQ132)</f>
        <v/>
      </c>
      <c r="O111" s="368">
        <f t="shared" si="23"/>
        <v>0</v>
      </c>
      <c r="P111" s="369">
        <f>O111*'SIMPL PLYWOOD'!X132</f>
        <v>0</v>
      </c>
      <c r="Q111" s="369">
        <f>O111*'SIMPL PLYWOOD'!T132</f>
        <v>0</v>
      </c>
      <c r="R111" s="343"/>
      <c r="S111" s="20"/>
      <c r="T111" s="20"/>
      <c r="U111" s="20" t="str">
        <f t="shared" si="22"/>
        <v/>
      </c>
      <c r="V111" s="347" t="str">
        <f t="shared" si="24"/>
        <v>#REF!</v>
      </c>
      <c r="W111" s="20"/>
      <c r="X111" s="20"/>
      <c r="Y111" s="20"/>
      <c r="Z111" s="20"/>
    </row>
    <row r="112" ht="23.25" customHeight="1">
      <c r="A112" s="365" t="str">
        <f>'SIMPL PLYWOOD'!D133</f>
        <v>SIMPL-8H</v>
      </c>
      <c r="B112" s="366" t="str">
        <f>IF('SIMPL PLYWOOD'!AE133=0,"",'SIMPL PLYWOOD'!AE133)</f>
        <v/>
      </c>
      <c r="C112" s="366" t="str">
        <f>IF('SIMPL PLYWOOD'!AF133=0,"",'SIMPL PLYWOOD'!AF133)</f>
        <v/>
      </c>
      <c r="D112" s="366" t="str">
        <f>IF('SIMPL PLYWOOD'!AG133=0,"",'SIMPL PLYWOOD'!AG133)</f>
        <v/>
      </c>
      <c r="E112" s="366" t="str">
        <f>IF('SIMPL PLYWOOD'!AH133=0,"",'SIMPL PLYWOOD'!AH133)</f>
        <v/>
      </c>
      <c r="F112" s="366" t="str">
        <f>IF('SIMPL PLYWOOD'!AI133=0,"",'SIMPL PLYWOOD'!AI133)</f>
        <v/>
      </c>
      <c r="G112" s="366" t="str">
        <f>IF('SIMPL PLYWOOD'!AJ133=0,"",'SIMPL PLYWOOD'!AJ133)</f>
        <v/>
      </c>
      <c r="H112" s="366" t="str">
        <f>IF('SIMPL PLYWOOD'!AK133=0,"",'SIMPL PLYWOOD'!AK133)</f>
        <v/>
      </c>
      <c r="I112" s="366" t="str">
        <f>IF('SIMPL PLYWOOD'!AL133=0,"",'SIMPL PLYWOOD'!AL133)</f>
        <v/>
      </c>
      <c r="J112" s="366" t="str">
        <f>IF('SIMPL PLYWOOD'!AM133=0,"",'SIMPL PLYWOOD'!AM133)</f>
        <v/>
      </c>
      <c r="K112" s="366" t="str">
        <f>IF('SIMPL PLYWOOD'!AN133=0,"",'SIMPL PLYWOOD'!AN133)</f>
        <v/>
      </c>
      <c r="L112" s="366" t="str">
        <f>IF('SIMPL PLYWOOD'!AO133=0,"",'SIMPL PLYWOOD'!AO133)</f>
        <v/>
      </c>
      <c r="M112" s="366" t="str">
        <f>IF('SIMPL PLYWOOD'!AP133=0,"",'SIMPL PLYWOOD'!AP133)</f>
        <v/>
      </c>
      <c r="N112" s="366" t="str">
        <f>IF('SIMPL PLYWOOD'!AQ133=0,"",'SIMPL PLYWOOD'!AQ133)</f>
        <v/>
      </c>
      <c r="O112" s="368">
        <f t="shared" si="23"/>
        <v>0</v>
      </c>
      <c r="P112" s="369">
        <f>O112*'SIMPL PLYWOOD'!X133</f>
        <v>0</v>
      </c>
      <c r="Q112" s="369">
        <f>O112*'SIMPL PLYWOOD'!T133</f>
        <v>0</v>
      </c>
      <c r="R112" s="343"/>
      <c r="S112" s="20"/>
      <c r="T112" s="20"/>
      <c r="U112" s="20" t="str">
        <f t="shared" si="22"/>
        <v/>
      </c>
      <c r="V112" s="347" t="str">
        <f t="shared" si="24"/>
        <v>#REF!</v>
      </c>
      <c r="W112" s="20"/>
      <c r="X112" s="20"/>
      <c r="Y112" s="20"/>
      <c r="Z112" s="20"/>
    </row>
    <row r="113" ht="23.25" customHeight="1">
      <c r="A113" s="365" t="str">
        <f>'SIMPL PLYWOOD'!D134</f>
        <v>SIMPL-8I</v>
      </c>
      <c r="B113" s="366" t="str">
        <f>IF('SIMPL PLYWOOD'!AE134=0,"",'SIMPL PLYWOOD'!AE134)</f>
        <v/>
      </c>
      <c r="C113" s="366" t="str">
        <f>IF('SIMPL PLYWOOD'!AF134=0,"",'SIMPL PLYWOOD'!AF134)</f>
        <v/>
      </c>
      <c r="D113" s="366" t="str">
        <f>IF('SIMPL PLYWOOD'!AG134=0,"",'SIMPL PLYWOOD'!AG134)</f>
        <v/>
      </c>
      <c r="E113" s="366" t="str">
        <f>IF('SIMPL PLYWOOD'!AH134=0,"",'SIMPL PLYWOOD'!AH134)</f>
        <v/>
      </c>
      <c r="F113" s="366" t="str">
        <f>IF('SIMPL PLYWOOD'!AI134=0,"",'SIMPL PLYWOOD'!AI134)</f>
        <v/>
      </c>
      <c r="G113" s="366" t="str">
        <f>IF('SIMPL PLYWOOD'!AJ134=0,"",'SIMPL PLYWOOD'!AJ134)</f>
        <v/>
      </c>
      <c r="H113" s="366" t="str">
        <f>IF('SIMPL PLYWOOD'!AK134=0,"",'SIMPL PLYWOOD'!AK134)</f>
        <v/>
      </c>
      <c r="I113" s="366" t="str">
        <f>IF('SIMPL PLYWOOD'!AL134=0,"",'SIMPL PLYWOOD'!AL134)</f>
        <v/>
      </c>
      <c r="J113" s="366" t="str">
        <f>IF('SIMPL PLYWOOD'!AM134=0,"",'SIMPL PLYWOOD'!AM134)</f>
        <v/>
      </c>
      <c r="K113" s="366" t="str">
        <f>IF('SIMPL PLYWOOD'!AN134=0,"",'SIMPL PLYWOOD'!AN134)</f>
        <v/>
      </c>
      <c r="L113" s="366" t="str">
        <f>IF('SIMPL PLYWOOD'!AO134=0,"",'SIMPL PLYWOOD'!AO134)</f>
        <v/>
      </c>
      <c r="M113" s="366" t="str">
        <f>IF('SIMPL PLYWOOD'!AP134=0,"",'SIMPL PLYWOOD'!AP134)</f>
        <v/>
      </c>
      <c r="N113" s="366" t="str">
        <f>IF('SIMPL PLYWOOD'!AQ134=0,"",'SIMPL PLYWOOD'!AQ134)</f>
        <v/>
      </c>
      <c r="O113" s="368">
        <f t="shared" si="23"/>
        <v>0</v>
      </c>
      <c r="P113" s="369">
        <f>O113*'SIMPL PLYWOOD'!X134</f>
        <v>0</v>
      </c>
      <c r="Q113" s="369">
        <f>O113*'SIMPL PLYWOOD'!T134</f>
        <v>0</v>
      </c>
      <c r="R113" s="343"/>
      <c r="S113" s="20"/>
      <c r="T113" s="20"/>
      <c r="U113" s="20" t="str">
        <f t="shared" si="22"/>
        <v/>
      </c>
      <c r="V113" s="347" t="str">
        <f t="shared" si="24"/>
        <v>#REF!</v>
      </c>
      <c r="W113" s="20"/>
      <c r="X113" s="20"/>
      <c r="Y113" s="20"/>
      <c r="Z113" s="20"/>
    </row>
    <row r="114" ht="23.25" customHeight="1">
      <c r="A114" s="365" t="str">
        <f>'SIMPL PLYWOOD'!D135</f>
        <v>SIMPL-8J</v>
      </c>
      <c r="B114" s="366" t="str">
        <f>IF('SIMPL PLYWOOD'!AE135=0,"",'SIMPL PLYWOOD'!AE135)</f>
        <v/>
      </c>
      <c r="C114" s="366" t="str">
        <f>IF('SIMPL PLYWOOD'!AF135=0,"",'SIMPL PLYWOOD'!AF135)</f>
        <v/>
      </c>
      <c r="D114" s="366" t="str">
        <f>IF('SIMPL PLYWOOD'!AG135=0,"",'SIMPL PLYWOOD'!AG135)</f>
        <v/>
      </c>
      <c r="E114" s="366" t="str">
        <f>IF('SIMPL PLYWOOD'!AH135=0,"",'SIMPL PLYWOOD'!AH135)</f>
        <v/>
      </c>
      <c r="F114" s="366" t="str">
        <f>IF('SIMPL PLYWOOD'!AI135=0,"",'SIMPL PLYWOOD'!AI135)</f>
        <v/>
      </c>
      <c r="G114" s="366" t="str">
        <f>IF('SIMPL PLYWOOD'!AJ135=0,"",'SIMPL PLYWOOD'!AJ135)</f>
        <v/>
      </c>
      <c r="H114" s="366" t="str">
        <f>IF('SIMPL PLYWOOD'!AK135=0,"",'SIMPL PLYWOOD'!AK135)</f>
        <v/>
      </c>
      <c r="I114" s="366" t="str">
        <f>IF('SIMPL PLYWOOD'!AL135=0,"",'SIMPL PLYWOOD'!AL135)</f>
        <v/>
      </c>
      <c r="J114" s="366" t="str">
        <f>IF('SIMPL PLYWOOD'!AM135=0,"",'SIMPL PLYWOOD'!AM135)</f>
        <v/>
      </c>
      <c r="K114" s="366" t="str">
        <f>IF('SIMPL PLYWOOD'!AN135=0,"",'SIMPL PLYWOOD'!AN135)</f>
        <v/>
      </c>
      <c r="L114" s="366" t="str">
        <f>IF('SIMPL PLYWOOD'!AO135=0,"",'SIMPL PLYWOOD'!AO135)</f>
        <v/>
      </c>
      <c r="M114" s="366" t="str">
        <f>IF('SIMPL PLYWOOD'!AP135=0,"",'SIMPL PLYWOOD'!AP135)</f>
        <v/>
      </c>
      <c r="N114" s="366" t="str">
        <f>IF('SIMPL PLYWOOD'!AQ135=0,"",'SIMPL PLYWOOD'!AQ135)</f>
        <v/>
      </c>
      <c r="O114" s="368">
        <f t="shared" si="23"/>
        <v>0</v>
      </c>
      <c r="P114" s="369">
        <f>O114*'SIMPL PLYWOOD'!X135</f>
        <v>0</v>
      </c>
      <c r="Q114" s="369">
        <f>O114*'SIMPL PLYWOOD'!T135</f>
        <v>0</v>
      </c>
      <c r="R114" s="343"/>
      <c r="S114" s="20"/>
      <c r="T114" s="20"/>
      <c r="U114" s="20" t="str">
        <f t="shared" si="22"/>
        <v/>
      </c>
      <c r="V114" s="347" t="str">
        <f t="shared" si="24"/>
        <v>#REF!</v>
      </c>
      <c r="W114" s="20"/>
      <c r="X114" s="20"/>
      <c r="Y114" s="20"/>
      <c r="Z114" s="20"/>
    </row>
    <row r="115" ht="23.25" customHeight="1">
      <c r="A115" s="365" t="str">
        <f>'SIMPL PLYWOOD'!D136</f>
        <v>SIMPL-8K</v>
      </c>
      <c r="B115" s="366" t="str">
        <f>IF('SIMPL PLYWOOD'!AE136=0,"",'SIMPL PLYWOOD'!AE136)</f>
        <v/>
      </c>
      <c r="C115" s="366" t="str">
        <f>IF('SIMPL PLYWOOD'!AF136=0,"",'SIMPL PLYWOOD'!AF136)</f>
        <v/>
      </c>
      <c r="D115" s="366" t="str">
        <f>IF('SIMPL PLYWOOD'!AG136=0,"",'SIMPL PLYWOOD'!AG136)</f>
        <v/>
      </c>
      <c r="E115" s="366" t="str">
        <f>IF('SIMPL PLYWOOD'!AH136=0,"",'SIMPL PLYWOOD'!AH136)</f>
        <v/>
      </c>
      <c r="F115" s="366" t="str">
        <f>IF('SIMPL PLYWOOD'!AI136=0,"",'SIMPL PLYWOOD'!AI136)</f>
        <v/>
      </c>
      <c r="G115" s="366" t="str">
        <f>IF('SIMPL PLYWOOD'!AJ136=0,"",'SIMPL PLYWOOD'!AJ136)</f>
        <v/>
      </c>
      <c r="H115" s="366" t="str">
        <f>IF('SIMPL PLYWOOD'!AK136=0,"",'SIMPL PLYWOOD'!AK136)</f>
        <v/>
      </c>
      <c r="I115" s="366" t="str">
        <f>IF('SIMPL PLYWOOD'!AL136=0,"",'SIMPL PLYWOOD'!AL136)</f>
        <v/>
      </c>
      <c r="J115" s="366" t="str">
        <f>IF('SIMPL PLYWOOD'!AM136=0,"",'SIMPL PLYWOOD'!AM136)</f>
        <v/>
      </c>
      <c r="K115" s="366" t="str">
        <f>IF('SIMPL PLYWOOD'!AN136=0,"",'SIMPL PLYWOOD'!AN136)</f>
        <v/>
      </c>
      <c r="L115" s="366" t="str">
        <f>IF('SIMPL PLYWOOD'!AO136=0,"",'SIMPL PLYWOOD'!AO136)</f>
        <v/>
      </c>
      <c r="M115" s="366" t="str">
        <f>IF('SIMPL PLYWOOD'!AP136=0,"",'SIMPL PLYWOOD'!AP136)</f>
        <v/>
      </c>
      <c r="N115" s="366" t="str">
        <f>IF('SIMPL PLYWOOD'!AQ136=0,"",'SIMPL PLYWOOD'!AQ136)</f>
        <v/>
      </c>
      <c r="O115" s="368">
        <f t="shared" si="23"/>
        <v>0</v>
      </c>
      <c r="P115" s="369">
        <f>O115*'SIMPL PLYWOOD'!X136</f>
        <v>0</v>
      </c>
      <c r="Q115" s="369">
        <f>O115*'SIMPL PLYWOOD'!T136</f>
        <v>0</v>
      </c>
      <c r="R115" s="343"/>
      <c r="S115" s="20"/>
      <c r="T115" s="20"/>
      <c r="U115" s="20" t="str">
        <f t="shared" si="22"/>
        <v/>
      </c>
      <c r="V115" s="347" t="str">
        <f t="shared" si="24"/>
        <v>#REF!</v>
      </c>
      <c r="W115" s="20"/>
      <c r="X115" s="20"/>
      <c r="Y115" s="20"/>
      <c r="Z115" s="20"/>
    </row>
    <row r="116" ht="23.25" customHeight="1">
      <c r="A116" s="365" t="str">
        <f>'SIMPL PLYWOOD'!D137</f>
        <v>SIMPL-8L</v>
      </c>
      <c r="B116" s="366" t="str">
        <f>IF('SIMPL PLYWOOD'!AE137=0,"",'SIMPL PLYWOOD'!AE137)</f>
        <v/>
      </c>
      <c r="C116" s="366" t="str">
        <f>IF('SIMPL PLYWOOD'!AF137=0,"",'SIMPL PLYWOOD'!AF137)</f>
        <v/>
      </c>
      <c r="D116" s="366" t="str">
        <f>IF('SIMPL PLYWOOD'!AG137=0,"",'SIMPL PLYWOOD'!AG137)</f>
        <v/>
      </c>
      <c r="E116" s="366" t="str">
        <f>IF('SIMPL PLYWOOD'!AH137=0,"",'SIMPL PLYWOOD'!AH137)</f>
        <v/>
      </c>
      <c r="F116" s="366" t="str">
        <f>IF('SIMPL PLYWOOD'!AI137=0,"",'SIMPL PLYWOOD'!AI137)</f>
        <v/>
      </c>
      <c r="G116" s="366" t="str">
        <f>IF('SIMPL PLYWOOD'!AJ137=0,"",'SIMPL PLYWOOD'!AJ137)</f>
        <v/>
      </c>
      <c r="H116" s="366" t="str">
        <f>IF('SIMPL PLYWOOD'!AK137=0,"",'SIMPL PLYWOOD'!AK137)</f>
        <v/>
      </c>
      <c r="I116" s="366" t="str">
        <f>IF('SIMPL PLYWOOD'!AL137=0,"",'SIMPL PLYWOOD'!AL137)</f>
        <v/>
      </c>
      <c r="J116" s="366" t="str">
        <f>IF('SIMPL PLYWOOD'!AM137=0,"",'SIMPL PLYWOOD'!AM137)</f>
        <v/>
      </c>
      <c r="K116" s="366" t="str">
        <f>IF('SIMPL PLYWOOD'!AN137=0,"",'SIMPL PLYWOOD'!AN137)</f>
        <v/>
      </c>
      <c r="L116" s="366" t="str">
        <f>IF('SIMPL PLYWOOD'!AO137=0,"",'SIMPL PLYWOOD'!AO137)</f>
        <v/>
      </c>
      <c r="M116" s="366" t="str">
        <f>IF('SIMPL PLYWOOD'!AP137=0,"",'SIMPL PLYWOOD'!AP137)</f>
        <v/>
      </c>
      <c r="N116" s="366" t="str">
        <f>IF('SIMPL PLYWOOD'!AQ137=0,"",'SIMPL PLYWOOD'!AQ137)</f>
        <v/>
      </c>
      <c r="O116" s="368">
        <f t="shared" si="23"/>
        <v>0</v>
      </c>
      <c r="P116" s="369">
        <f>O116*'SIMPL PLYWOOD'!X137</f>
        <v>0</v>
      </c>
      <c r="Q116" s="369">
        <f>O116*'SIMPL PLYWOOD'!T137</f>
        <v>0</v>
      </c>
      <c r="R116" s="343"/>
      <c r="S116" s="20"/>
      <c r="T116" s="20"/>
      <c r="U116" s="20"/>
      <c r="V116" s="347"/>
      <c r="W116" s="20"/>
      <c r="X116" s="20"/>
      <c r="Y116" s="20"/>
      <c r="Z116" s="20"/>
    </row>
    <row r="117" ht="23.25" customHeight="1">
      <c r="A117" s="365"/>
      <c r="B117" s="366" t="str">
        <f>IF('SIMPL PLYWOOD'!AE141=0,"",'SIMPL PLYWOOD'!AE141)</f>
        <v/>
      </c>
      <c r="C117" s="367" t="str">
        <f>IF('SIMPL PLYWOOD'!AF141=0,"",'SIMPL PLYWOOD'!AF141)</f>
        <v/>
      </c>
      <c r="D117" s="367" t="str">
        <f>IF('SIMPL PLYWOOD'!AG141=0,"",'SIMPL PLYWOOD'!AG141)</f>
        <v/>
      </c>
      <c r="E117" s="367" t="str">
        <f>IF('SIMPL PLYWOOD'!AH141=0,"",'SIMPL PLYWOOD'!AH141)</f>
        <v/>
      </c>
      <c r="F117" s="367" t="str">
        <f>IF('SIMPL PLYWOOD'!AI141=0,"",'SIMPL PLYWOOD'!AI141)</f>
        <v/>
      </c>
      <c r="G117" s="367" t="str">
        <f>IF('SIMPL PLYWOOD'!AJ141=0,"",'SIMPL PLYWOOD'!AJ141)</f>
        <v/>
      </c>
      <c r="H117" s="367" t="str">
        <f>IF('SIMPL PLYWOOD'!AK141=0,"",'SIMPL PLYWOOD'!AK141)</f>
        <v/>
      </c>
      <c r="I117" s="367" t="str">
        <f>IF('SIMPL PLYWOOD'!AL141=0,"",'SIMPL PLYWOOD'!AL141)</f>
        <v/>
      </c>
      <c r="J117" s="367" t="str">
        <f>IF('SIMPL PLYWOOD'!AM141=0,"",'SIMPL PLYWOOD'!AM141)</f>
        <v/>
      </c>
      <c r="K117" s="367" t="str">
        <f>IF('SIMPL PLYWOOD'!AN141=0,"",'SIMPL PLYWOOD'!AN141)</f>
        <v/>
      </c>
      <c r="L117" s="367" t="str">
        <f>IF('SIMPL PLYWOOD'!AO141=0,"",'SIMPL PLYWOOD'!AO141)</f>
        <v/>
      </c>
      <c r="M117" s="367" t="str">
        <f>IF('SIMPL PLYWOOD'!AP141=0,"",'SIMPL PLYWOOD'!AP141)</f>
        <v/>
      </c>
      <c r="N117" s="367" t="str">
        <f>IF('SIMPL PLYWOOD'!AQ141=0,"",'SIMPL PLYWOOD'!AQ141)</f>
        <v/>
      </c>
      <c r="O117" s="368"/>
      <c r="P117" s="369"/>
      <c r="Q117" s="369"/>
      <c r="R117" s="343"/>
      <c r="S117" s="20"/>
      <c r="T117" s="20"/>
      <c r="U117" s="20" t="str">
        <f t="shared" ref="U117:U131" si="25">IF(T117=1,REPT(""""&amp;A117&amp;".dwg""",O117),"")</f>
        <v/>
      </c>
      <c r="V117" s="347" t="str">
        <f>CONCATENATE(V115,U117)</f>
        <v>#REF!</v>
      </c>
      <c r="W117" s="20"/>
      <c r="X117" s="20"/>
      <c r="Y117" s="20"/>
      <c r="Z117" s="20"/>
    </row>
    <row r="118" ht="23.25" customHeight="1">
      <c r="A118" s="365" t="str">
        <f>'SIMPL PLYWOOD'!D142</f>
        <v>SIMPL-9A</v>
      </c>
      <c r="B118" s="366" t="str">
        <f>IF('SIMPL PLYWOOD'!AE142=0,"",'SIMPL PLYWOOD'!AE142)</f>
        <v/>
      </c>
      <c r="C118" s="367" t="str">
        <f>IF('SIMPL PLYWOOD'!AF142=0,"",'SIMPL PLYWOOD'!AF142)</f>
        <v/>
      </c>
      <c r="D118" s="367" t="str">
        <f>IF('SIMPL PLYWOOD'!AG142=0,"",'SIMPL PLYWOOD'!AG142)</f>
        <v/>
      </c>
      <c r="E118" s="367" t="str">
        <f>IF('SIMPL PLYWOOD'!AH142=0,"",'SIMPL PLYWOOD'!AH142)</f>
        <v/>
      </c>
      <c r="F118" s="367" t="str">
        <f>IF('SIMPL PLYWOOD'!AI142=0,"",'SIMPL PLYWOOD'!AI142)</f>
        <v/>
      </c>
      <c r="G118" s="367" t="str">
        <f>IF('SIMPL PLYWOOD'!AJ142=0,"",'SIMPL PLYWOOD'!AJ142)</f>
        <v/>
      </c>
      <c r="H118" s="367" t="str">
        <f>IF('SIMPL PLYWOOD'!AK142=0,"",'SIMPL PLYWOOD'!AK142)</f>
        <v/>
      </c>
      <c r="I118" s="367" t="str">
        <f>IF('SIMPL PLYWOOD'!AL142=0,"",'SIMPL PLYWOOD'!AL142)</f>
        <v/>
      </c>
      <c r="J118" s="367" t="str">
        <f>IF('SIMPL PLYWOOD'!AM142=0,"",'SIMPL PLYWOOD'!AM142)</f>
        <v/>
      </c>
      <c r="K118" s="367" t="str">
        <f>IF('SIMPL PLYWOOD'!AN142=0,"",'SIMPL PLYWOOD'!AN142)</f>
        <v/>
      </c>
      <c r="L118" s="367" t="str">
        <f>IF('SIMPL PLYWOOD'!AO142=0,"",'SIMPL PLYWOOD'!AO142)</f>
        <v/>
      </c>
      <c r="M118" s="367" t="str">
        <f>IF('SIMPL PLYWOOD'!AP142=0,"",'SIMPL PLYWOOD'!AP142)</f>
        <v/>
      </c>
      <c r="N118" s="367" t="str">
        <f>IF('SIMPL PLYWOOD'!AQ142=0,"",'SIMPL PLYWOOD'!AQ142)</f>
        <v/>
      </c>
      <c r="O118" s="368">
        <f t="shared" ref="O118:O132" si="26">SUM(A118:N118)</f>
        <v>0</v>
      </c>
      <c r="P118" s="369">
        <f>O118*'SIMPL PLYWOOD'!X142</f>
        <v>0</v>
      </c>
      <c r="Q118" s="369">
        <f>O118*'SIMPL PLYWOOD'!T142</f>
        <v>0</v>
      </c>
      <c r="R118" s="343"/>
      <c r="S118" s="20"/>
      <c r="T118" s="20">
        <v>1.0</v>
      </c>
      <c r="U118" s="20" t="str">
        <f t="shared" si="25"/>
        <v/>
      </c>
      <c r="V118" s="347" t="str">
        <f t="shared" ref="V118:V128" si="27">CONCATENATE(V117,U118)</f>
        <v>#REF!</v>
      </c>
      <c r="W118" s="20"/>
      <c r="X118" s="20"/>
      <c r="Y118" s="20"/>
      <c r="Z118" s="20"/>
    </row>
    <row r="119" ht="23.25" customHeight="1">
      <c r="A119" s="365" t="str">
        <f>'SIMPL PLYWOOD'!D143</f>
        <v>SIMPL-9B</v>
      </c>
      <c r="B119" s="366" t="str">
        <f>IF('SIMPL PLYWOOD'!AE143=0,"",'SIMPL PLYWOOD'!AE143)</f>
        <v/>
      </c>
      <c r="C119" s="367" t="str">
        <f>IF('SIMPL PLYWOOD'!AF143=0,"",'SIMPL PLYWOOD'!AF143)</f>
        <v/>
      </c>
      <c r="D119" s="367" t="str">
        <f>IF('SIMPL PLYWOOD'!AG143=0,"",'SIMPL PLYWOOD'!AG143)</f>
        <v/>
      </c>
      <c r="E119" s="367" t="str">
        <f>IF('SIMPL PLYWOOD'!AH143=0,"",'SIMPL PLYWOOD'!AH143)</f>
        <v/>
      </c>
      <c r="F119" s="367" t="str">
        <f>IF('SIMPL PLYWOOD'!AI143=0,"",'SIMPL PLYWOOD'!AI143)</f>
        <v/>
      </c>
      <c r="G119" s="367" t="str">
        <f>IF('SIMPL PLYWOOD'!AJ143=0,"",'SIMPL PLYWOOD'!AJ143)</f>
        <v/>
      </c>
      <c r="H119" s="367" t="str">
        <f>IF('SIMPL PLYWOOD'!AK143=0,"",'SIMPL PLYWOOD'!AK143)</f>
        <v/>
      </c>
      <c r="I119" s="367" t="str">
        <f>IF('SIMPL PLYWOOD'!AL143=0,"",'SIMPL PLYWOOD'!AL143)</f>
        <v/>
      </c>
      <c r="J119" s="367" t="str">
        <f>IF('SIMPL PLYWOOD'!AM143=0,"",'SIMPL PLYWOOD'!AM143)</f>
        <v/>
      </c>
      <c r="K119" s="367" t="str">
        <f>IF('SIMPL PLYWOOD'!AN143=0,"",'SIMPL PLYWOOD'!AN143)</f>
        <v/>
      </c>
      <c r="L119" s="367" t="str">
        <f>IF('SIMPL PLYWOOD'!AO143=0,"",'SIMPL PLYWOOD'!AO143)</f>
        <v/>
      </c>
      <c r="M119" s="367" t="str">
        <f>IF('SIMPL PLYWOOD'!AP143=0,"",'SIMPL PLYWOOD'!AP143)</f>
        <v/>
      </c>
      <c r="N119" s="367" t="str">
        <f>IF('SIMPL PLYWOOD'!AQ143=0,"",'SIMPL PLYWOOD'!AQ143)</f>
        <v/>
      </c>
      <c r="O119" s="368">
        <f t="shared" si="26"/>
        <v>0</v>
      </c>
      <c r="P119" s="369">
        <f>O119*'SIMPL PLYWOOD'!X143</f>
        <v>0</v>
      </c>
      <c r="Q119" s="369">
        <f>O119*'SIMPL PLYWOOD'!T143</f>
        <v>0</v>
      </c>
      <c r="R119" s="343"/>
      <c r="S119" s="20"/>
      <c r="T119" s="20">
        <v>1.0</v>
      </c>
      <c r="U119" s="20" t="str">
        <f t="shared" si="25"/>
        <v/>
      </c>
      <c r="V119" s="347" t="str">
        <f t="shared" si="27"/>
        <v>#REF!</v>
      </c>
      <c r="W119" s="20"/>
      <c r="X119" s="20"/>
      <c r="Y119" s="20"/>
      <c r="Z119" s="20"/>
    </row>
    <row r="120" ht="23.25" customHeight="1">
      <c r="A120" s="365" t="str">
        <f>'SIMPL PLYWOOD'!D144</f>
        <v>SIMPL-9C</v>
      </c>
      <c r="B120" s="366" t="str">
        <f>IF('SIMPL PLYWOOD'!AE144=0,"",'SIMPL PLYWOOD'!AE144)</f>
        <v/>
      </c>
      <c r="C120" s="367" t="str">
        <f>IF('SIMPL PLYWOOD'!AF144=0,"",'SIMPL PLYWOOD'!AF144)</f>
        <v/>
      </c>
      <c r="D120" s="367" t="str">
        <f>IF('SIMPL PLYWOOD'!AG144=0,"",'SIMPL PLYWOOD'!AG144)</f>
        <v/>
      </c>
      <c r="E120" s="367" t="str">
        <f>IF('SIMPL PLYWOOD'!AH144=0,"",'SIMPL PLYWOOD'!AH144)</f>
        <v/>
      </c>
      <c r="F120" s="367" t="str">
        <f>IF('SIMPL PLYWOOD'!AI144=0,"",'SIMPL PLYWOOD'!AI144)</f>
        <v/>
      </c>
      <c r="G120" s="367" t="str">
        <f>IF('SIMPL PLYWOOD'!AJ144=0,"",'SIMPL PLYWOOD'!AJ144)</f>
        <v/>
      </c>
      <c r="H120" s="367" t="str">
        <f>IF('SIMPL PLYWOOD'!AK144=0,"",'SIMPL PLYWOOD'!AK144)</f>
        <v/>
      </c>
      <c r="I120" s="367" t="str">
        <f>IF('SIMPL PLYWOOD'!AL144=0,"",'SIMPL PLYWOOD'!AL144)</f>
        <v/>
      </c>
      <c r="J120" s="367" t="str">
        <f>IF('SIMPL PLYWOOD'!AM144=0,"",'SIMPL PLYWOOD'!AM144)</f>
        <v/>
      </c>
      <c r="K120" s="367" t="str">
        <f>IF('SIMPL PLYWOOD'!AN144=0,"",'SIMPL PLYWOOD'!AN144)</f>
        <v/>
      </c>
      <c r="L120" s="367" t="str">
        <f>IF('SIMPL PLYWOOD'!AO144=0,"",'SIMPL PLYWOOD'!AO144)</f>
        <v/>
      </c>
      <c r="M120" s="367" t="str">
        <f>IF('SIMPL PLYWOOD'!AP144=0,"",'SIMPL PLYWOOD'!AP144)</f>
        <v/>
      </c>
      <c r="N120" s="367" t="str">
        <f>IF('SIMPL PLYWOOD'!AQ144=0,"",'SIMPL PLYWOOD'!AQ144)</f>
        <v/>
      </c>
      <c r="O120" s="368">
        <f t="shared" si="26"/>
        <v>0</v>
      </c>
      <c r="P120" s="369">
        <f>O120*'SIMPL PLYWOOD'!X144</f>
        <v>0</v>
      </c>
      <c r="Q120" s="369">
        <f>O120*'SIMPL PLYWOOD'!T144</f>
        <v>0</v>
      </c>
      <c r="R120" s="343"/>
      <c r="S120" s="20"/>
      <c r="T120" s="20">
        <v>1.0</v>
      </c>
      <c r="U120" s="20" t="str">
        <f t="shared" si="25"/>
        <v/>
      </c>
      <c r="V120" s="347" t="str">
        <f t="shared" si="27"/>
        <v>#REF!</v>
      </c>
      <c r="W120" s="20"/>
      <c r="X120" s="20"/>
      <c r="Y120" s="20"/>
      <c r="Z120" s="20"/>
    </row>
    <row r="121" ht="23.25" customHeight="1">
      <c r="A121" s="365" t="str">
        <f>'SIMPL PLYWOOD'!D145</f>
        <v>SIMPL-9D</v>
      </c>
      <c r="B121" s="366" t="str">
        <f>IF('SIMPL PLYWOOD'!AE145=0,"",'SIMPL PLYWOOD'!AE145)</f>
        <v/>
      </c>
      <c r="C121" s="367" t="str">
        <f>IF('SIMPL PLYWOOD'!AF145=0,"",'SIMPL PLYWOOD'!AF145)</f>
        <v/>
      </c>
      <c r="D121" s="367" t="str">
        <f>IF('SIMPL PLYWOOD'!AG145=0,"",'SIMPL PLYWOOD'!AG145)</f>
        <v/>
      </c>
      <c r="E121" s="367" t="str">
        <f>IF('SIMPL PLYWOOD'!AH145=0,"",'SIMPL PLYWOOD'!AH145)</f>
        <v/>
      </c>
      <c r="F121" s="367" t="str">
        <f>IF('SIMPL PLYWOOD'!AI145=0,"",'SIMPL PLYWOOD'!AI145)</f>
        <v/>
      </c>
      <c r="G121" s="367" t="str">
        <f>IF('SIMPL PLYWOOD'!AJ145=0,"",'SIMPL PLYWOOD'!AJ145)</f>
        <v/>
      </c>
      <c r="H121" s="367" t="str">
        <f>IF('SIMPL PLYWOOD'!AK145=0,"",'SIMPL PLYWOOD'!AK145)</f>
        <v/>
      </c>
      <c r="I121" s="367" t="str">
        <f>IF('SIMPL PLYWOOD'!AL145=0,"",'SIMPL PLYWOOD'!AL145)</f>
        <v/>
      </c>
      <c r="J121" s="367" t="str">
        <f>IF('SIMPL PLYWOOD'!AM145=0,"",'SIMPL PLYWOOD'!AM145)</f>
        <v/>
      </c>
      <c r="K121" s="367" t="str">
        <f>IF('SIMPL PLYWOOD'!AN145=0,"",'SIMPL PLYWOOD'!AN145)</f>
        <v/>
      </c>
      <c r="L121" s="367" t="str">
        <f>IF('SIMPL PLYWOOD'!AO145=0,"",'SIMPL PLYWOOD'!AO145)</f>
        <v/>
      </c>
      <c r="M121" s="367" t="str">
        <f>IF('SIMPL PLYWOOD'!AP145=0,"",'SIMPL PLYWOOD'!AP145)</f>
        <v/>
      </c>
      <c r="N121" s="367" t="str">
        <f>IF('SIMPL PLYWOOD'!AQ145=0,"",'SIMPL PLYWOOD'!AQ145)</f>
        <v/>
      </c>
      <c r="O121" s="368">
        <f t="shared" si="26"/>
        <v>0</v>
      </c>
      <c r="P121" s="369">
        <f>O121*'SIMPL PLYWOOD'!X145</f>
        <v>0</v>
      </c>
      <c r="Q121" s="369">
        <f>O121*'SIMPL PLYWOOD'!T145</f>
        <v>0</v>
      </c>
      <c r="R121" s="343"/>
      <c r="S121" s="20"/>
      <c r="T121" s="20">
        <v>1.0</v>
      </c>
      <c r="U121" s="20" t="str">
        <f t="shared" si="25"/>
        <v/>
      </c>
      <c r="V121" s="347" t="str">
        <f t="shared" si="27"/>
        <v>#REF!</v>
      </c>
      <c r="W121" s="20"/>
      <c r="X121" s="20"/>
      <c r="Y121" s="20"/>
      <c r="Z121" s="20"/>
    </row>
    <row r="122" ht="23.25" customHeight="1">
      <c r="A122" s="365" t="str">
        <f>'SIMPL PLYWOOD'!D146</f>
        <v>SIMPL-9E</v>
      </c>
      <c r="B122" s="366" t="str">
        <f>IF('SIMPL PLYWOOD'!AE146=0,"",'SIMPL PLYWOOD'!AE146)</f>
        <v/>
      </c>
      <c r="C122" s="367" t="str">
        <f>IF('SIMPL PLYWOOD'!AF146=0,"",'SIMPL PLYWOOD'!AF146)</f>
        <v/>
      </c>
      <c r="D122" s="367" t="str">
        <f>IF('SIMPL PLYWOOD'!AG146=0,"",'SIMPL PLYWOOD'!AG146)</f>
        <v/>
      </c>
      <c r="E122" s="367" t="str">
        <f>IF('SIMPL PLYWOOD'!AH146=0,"",'SIMPL PLYWOOD'!AH146)</f>
        <v/>
      </c>
      <c r="F122" s="367" t="str">
        <f>IF('SIMPL PLYWOOD'!AI146=0,"",'SIMPL PLYWOOD'!AI146)</f>
        <v/>
      </c>
      <c r="G122" s="367" t="str">
        <f>IF('SIMPL PLYWOOD'!AJ146=0,"",'SIMPL PLYWOOD'!AJ146)</f>
        <v/>
      </c>
      <c r="H122" s="367" t="str">
        <f>IF('SIMPL PLYWOOD'!AK146=0,"",'SIMPL PLYWOOD'!AK146)</f>
        <v/>
      </c>
      <c r="I122" s="367" t="str">
        <f>IF('SIMPL PLYWOOD'!AL146=0,"",'SIMPL PLYWOOD'!AL146)</f>
        <v/>
      </c>
      <c r="J122" s="367" t="str">
        <f>IF('SIMPL PLYWOOD'!AM146=0,"",'SIMPL PLYWOOD'!AM146)</f>
        <v/>
      </c>
      <c r="K122" s="367" t="str">
        <f>IF('SIMPL PLYWOOD'!AN146=0,"",'SIMPL PLYWOOD'!AN146)</f>
        <v/>
      </c>
      <c r="L122" s="367" t="str">
        <f>IF('SIMPL PLYWOOD'!AO146=0,"",'SIMPL PLYWOOD'!AO146)</f>
        <v/>
      </c>
      <c r="M122" s="367" t="str">
        <f>IF('SIMPL PLYWOOD'!AP146=0,"",'SIMPL PLYWOOD'!AP146)</f>
        <v/>
      </c>
      <c r="N122" s="367" t="str">
        <f>IF('SIMPL PLYWOOD'!AQ146=0,"",'SIMPL PLYWOOD'!AQ146)</f>
        <v/>
      </c>
      <c r="O122" s="368">
        <f t="shared" si="26"/>
        <v>0</v>
      </c>
      <c r="P122" s="369">
        <f>O122*'SIMPL PLYWOOD'!X146</f>
        <v>0</v>
      </c>
      <c r="Q122" s="369">
        <f>O122*'SIMPL PLYWOOD'!T146</f>
        <v>0</v>
      </c>
      <c r="R122" s="343"/>
      <c r="S122" s="20"/>
      <c r="T122" s="20">
        <v>1.0</v>
      </c>
      <c r="U122" s="20" t="str">
        <f t="shared" si="25"/>
        <v/>
      </c>
      <c r="V122" s="347" t="str">
        <f t="shared" si="27"/>
        <v>#REF!</v>
      </c>
      <c r="W122" s="20"/>
      <c r="X122" s="20"/>
      <c r="Y122" s="20"/>
      <c r="Z122" s="20"/>
    </row>
    <row r="123" ht="23.25" customHeight="1">
      <c r="A123" s="365" t="str">
        <f>'SIMPL PLYWOOD'!D147</f>
        <v>SIMPL-9F</v>
      </c>
      <c r="B123" s="366" t="str">
        <f>IF('SIMPL PLYWOOD'!AE147=0,"",'SIMPL PLYWOOD'!AE147)</f>
        <v/>
      </c>
      <c r="C123" s="367" t="str">
        <f>IF('SIMPL PLYWOOD'!AF147=0,"",'SIMPL PLYWOOD'!AF147)</f>
        <v/>
      </c>
      <c r="D123" s="367" t="str">
        <f>IF('SIMPL PLYWOOD'!AG147=0,"",'SIMPL PLYWOOD'!AG147)</f>
        <v/>
      </c>
      <c r="E123" s="367" t="str">
        <f>IF('SIMPL PLYWOOD'!AH147=0,"",'SIMPL PLYWOOD'!AH147)</f>
        <v/>
      </c>
      <c r="F123" s="367" t="str">
        <f>IF('SIMPL PLYWOOD'!AI147=0,"",'SIMPL PLYWOOD'!AI147)</f>
        <v/>
      </c>
      <c r="G123" s="367" t="str">
        <f>IF('SIMPL PLYWOOD'!AJ147=0,"",'SIMPL PLYWOOD'!AJ147)</f>
        <v/>
      </c>
      <c r="H123" s="367" t="str">
        <f>IF('SIMPL PLYWOOD'!AK147=0,"",'SIMPL PLYWOOD'!AK147)</f>
        <v/>
      </c>
      <c r="I123" s="367" t="str">
        <f>IF('SIMPL PLYWOOD'!AL147=0,"",'SIMPL PLYWOOD'!AL147)</f>
        <v/>
      </c>
      <c r="J123" s="367" t="str">
        <f>IF('SIMPL PLYWOOD'!AM147=0,"",'SIMPL PLYWOOD'!AM147)</f>
        <v/>
      </c>
      <c r="K123" s="367" t="str">
        <f>IF('SIMPL PLYWOOD'!AN147=0,"",'SIMPL PLYWOOD'!AN147)</f>
        <v/>
      </c>
      <c r="L123" s="367" t="str">
        <f>IF('SIMPL PLYWOOD'!AO147=0,"",'SIMPL PLYWOOD'!AO147)</f>
        <v/>
      </c>
      <c r="M123" s="367" t="str">
        <f>IF('SIMPL PLYWOOD'!AP147=0,"",'SIMPL PLYWOOD'!AP147)</f>
        <v/>
      </c>
      <c r="N123" s="367" t="str">
        <f>IF('SIMPL PLYWOOD'!AQ147=0,"",'SIMPL PLYWOOD'!AQ147)</f>
        <v/>
      </c>
      <c r="O123" s="368">
        <f t="shared" si="26"/>
        <v>0</v>
      </c>
      <c r="P123" s="369">
        <f>O123*'SIMPL PLYWOOD'!X147</f>
        <v>0</v>
      </c>
      <c r="Q123" s="369">
        <f>O123*'SIMPL PLYWOOD'!T147</f>
        <v>0</v>
      </c>
      <c r="R123" s="343"/>
      <c r="S123" s="20"/>
      <c r="T123" s="20">
        <v>1.0</v>
      </c>
      <c r="U123" s="20" t="str">
        <f t="shared" si="25"/>
        <v/>
      </c>
      <c r="V123" s="347" t="str">
        <f t="shared" si="27"/>
        <v>#REF!</v>
      </c>
      <c r="W123" s="20"/>
      <c r="X123" s="20"/>
      <c r="Y123" s="20"/>
      <c r="Z123" s="20"/>
    </row>
    <row r="124" ht="23.25" customHeight="1">
      <c r="A124" s="365" t="str">
        <f>'SIMPL PLYWOOD'!D148</f>
        <v>SIMPL-9G</v>
      </c>
      <c r="B124" s="366" t="str">
        <f>IF('SIMPL PLYWOOD'!AE148=0,"",'SIMPL PLYWOOD'!AE148)</f>
        <v/>
      </c>
      <c r="C124" s="367" t="str">
        <f>IF('SIMPL PLYWOOD'!AF148=0,"",'SIMPL PLYWOOD'!AF148)</f>
        <v/>
      </c>
      <c r="D124" s="367" t="str">
        <f>IF('SIMPL PLYWOOD'!AG148=0,"",'SIMPL PLYWOOD'!AG148)</f>
        <v/>
      </c>
      <c r="E124" s="367" t="str">
        <f>IF('SIMPL PLYWOOD'!AH148=0,"",'SIMPL PLYWOOD'!AH148)</f>
        <v/>
      </c>
      <c r="F124" s="367" t="str">
        <f>IF('SIMPL PLYWOOD'!AI148=0,"",'SIMPL PLYWOOD'!AI148)</f>
        <v/>
      </c>
      <c r="G124" s="367" t="str">
        <f>IF('SIMPL PLYWOOD'!AJ148=0,"",'SIMPL PLYWOOD'!AJ148)</f>
        <v/>
      </c>
      <c r="H124" s="367" t="str">
        <f>IF('SIMPL PLYWOOD'!AK148=0,"",'SIMPL PLYWOOD'!AK148)</f>
        <v/>
      </c>
      <c r="I124" s="367" t="str">
        <f>IF('SIMPL PLYWOOD'!AL148=0,"",'SIMPL PLYWOOD'!AL148)</f>
        <v/>
      </c>
      <c r="J124" s="367" t="str">
        <f>IF('SIMPL PLYWOOD'!AM148=0,"",'SIMPL PLYWOOD'!AM148)</f>
        <v/>
      </c>
      <c r="K124" s="367" t="str">
        <f>IF('SIMPL PLYWOOD'!AN148=0,"",'SIMPL PLYWOOD'!AN148)</f>
        <v/>
      </c>
      <c r="L124" s="367" t="str">
        <f>IF('SIMPL PLYWOOD'!AO148=0,"",'SIMPL PLYWOOD'!AO148)</f>
        <v/>
      </c>
      <c r="M124" s="367" t="str">
        <f>IF('SIMPL PLYWOOD'!AP148=0,"",'SIMPL PLYWOOD'!AP148)</f>
        <v/>
      </c>
      <c r="N124" s="367" t="str">
        <f>IF('SIMPL PLYWOOD'!AQ148=0,"",'SIMPL PLYWOOD'!AQ148)</f>
        <v/>
      </c>
      <c r="O124" s="368">
        <f t="shared" si="26"/>
        <v>0</v>
      </c>
      <c r="P124" s="369">
        <f>O124*'SIMPL PLYWOOD'!X148</f>
        <v>0</v>
      </c>
      <c r="Q124" s="369">
        <f>O124*'SIMPL PLYWOOD'!T148</f>
        <v>0</v>
      </c>
      <c r="R124" s="343"/>
      <c r="S124" s="20"/>
      <c r="T124" s="20">
        <v>1.0</v>
      </c>
      <c r="U124" s="20" t="str">
        <f t="shared" si="25"/>
        <v/>
      </c>
      <c r="V124" s="347" t="str">
        <f t="shared" si="27"/>
        <v>#REF!</v>
      </c>
      <c r="W124" s="20"/>
      <c r="X124" s="20"/>
      <c r="Y124" s="20"/>
      <c r="Z124" s="20"/>
    </row>
    <row r="125" ht="23.25" customHeight="1">
      <c r="A125" s="365" t="str">
        <f>'SIMPL PLYWOOD'!D149</f>
        <v>SIMPL-9H</v>
      </c>
      <c r="B125" s="366" t="str">
        <f>IF('SIMPL PLYWOOD'!AE149=0,"",'SIMPL PLYWOOD'!AE149)</f>
        <v/>
      </c>
      <c r="C125" s="367" t="str">
        <f>IF('SIMPL PLYWOOD'!AF149=0,"",'SIMPL PLYWOOD'!AF149)</f>
        <v/>
      </c>
      <c r="D125" s="367" t="str">
        <f>IF('SIMPL PLYWOOD'!AG149=0,"",'SIMPL PLYWOOD'!AG149)</f>
        <v/>
      </c>
      <c r="E125" s="367" t="str">
        <f>IF('SIMPL PLYWOOD'!AH149=0,"",'SIMPL PLYWOOD'!AH149)</f>
        <v/>
      </c>
      <c r="F125" s="367" t="str">
        <f>IF('SIMPL PLYWOOD'!AI149=0,"",'SIMPL PLYWOOD'!AI149)</f>
        <v/>
      </c>
      <c r="G125" s="367" t="str">
        <f>IF('SIMPL PLYWOOD'!AJ149=0,"",'SIMPL PLYWOOD'!AJ149)</f>
        <v/>
      </c>
      <c r="H125" s="367" t="str">
        <f>IF('SIMPL PLYWOOD'!AK149=0,"",'SIMPL PLYWOOD'!AK149)</f>
        <v/>
      </c>
      <c r="I125" s="367" t="str">
        <f>IF('SIMPL PLYWOOD'!AL149=0,"",'SIMPL PLYWOOD'!AL149)</f>
        <v/>
      </c>
      <c r="J125" s="367" t="str">
        <f>IF('SIMPL PLYWOOD'!AM149=0,"",'SIMPL PLYWOOD'!AM149)</f>
        <v/>
      </c>
      <c r="K125" s="367" t="str">
        <f>IF('SIMPL PLYWOOD'!AN149=0,"",'SIMPL PLYWOOD'!AN149)</f>
        <v/>
      </c>
      <c r="L125" s="367" t="str">
        <f>IF('SIMPL PLYWOOD'!AO149=0,"",'SIMPL PLYWOOD'!AO149)</f>
        <v/>
      </c>
      <c r="M125" s="367" t="str">
        <f>IF('SIMPL PLYWOOD'!AP149=0,"",'SIMPL PLYWOOD'!AP149)</f>
        <v/>
      </c>
      <c r="N125" s="367" t="str">
        <f>IF('SIMPL PLYWOOD'!AQ149=0,"",'SIMPL PLYWOOD'!AQ149)</f>
        <v/>
      </c>
      <c r="O125" s="368">
        <f t="shared" si="26"/>
        <v>0</v>
      </c>
      <c r="P125" s="369">
        <f>O125*'SIMPL PLYWOOD'!X149</f>
        <v>0</v>
      </c>
      <c r="Q125" s="369">
        <f>O125*'SIMPL PLYWOOD'!T149</f>
        <v>0</v>
      </c>
      <c r="R125" s="343"/>
      <c r="S125" s="20"/>
      <c r="T125" s="20">
        <v>1.0</v>
      </c>
      <c r="U125" s="20" t="str">
        <f t="shared" si="25"/>
        <v/>
      </c>
      <c r="V125" s="347" t="str">
        <f t="shared" si="27"/>
        <v>#REF!</v>
      </c>
      <c r="W125" s="20"/>
      <c r="X125" s="20"/>
      <c r="Y125" s="20"/>
      <c r="Z125" s="20"/>
    </row>
    <row r="126" ht="23.25" customHeight="1">
      <c r="A126" s="365" t="str">
        <f>'SIMPL PLYWOOD'!D150</f>
        <v>SIMPL-9I</v>
      </c>
      <c r="B126" s="366" t="str">
        <f>IF('SIMPL PLYWOOD'!AE150=0,"",'SIMPL PLYWOOD'!AE150)</f>
        <v/>
      </c>
      <c r="C126" s="367" t="str">
        <f>IF('SIMPL PLYWOOD'!AF150=0,"",'SIMPL PLYWOOD'!AF150)</f>
        <v/>
      </c>
      <c r="D126" s="367" t="str">
        <f>IF('SIMPL PLYWOOD'!AG150=0,"",'SIMPL PLYWOOD'!AG150)</f>
        <v/>
      </c>
      <c r="E126" s="367" t="str">
        <f>IF('SIMPL PLYWOOD'!AH150=0,"",'SIMPL PLYWOOD'!AH150)</f>
        <v/>
      </c>
      <c r="F126" s="367" t="str">
        <f>IF('SIMPL PLYWOOD'!AI150=0,"",'SIMPL PLYWOOD'!AI150)</f>
        <v/>
      </c>
      <c r="G126" s="367" t="str">
        <f>IF('SIMPL PLYWOOD'!AJ150=0,"",'SIMPL PLYWOOD'!AJ150)</f>
        <v/>
      </c>
      <c r="H126" s="367" t="str">
        <f>IF('SIMPL PLYWOOD'!AK150=0,"",'SIMPL PLYWOOD'!AK150)</f>
        <v/>
      </c>
      <c r="I126" s="367" t="str">
        <f>IF('SIMPL PLYWOOD'!AL150=0,"",'SIMPL PLYWOOD'!AL150)</f>
        <v/>
      </c>
      <c r="J126" s="367" t="str">
        <f>IF('SIMPL PLYWOOD'!AM150=0,"",'SIMPL PLYWOOD'!AM150)</f>
        <v/>
      </c>
      <c r="K126" s="367" t="str">
        <f>IF('SIMPL PLYWOOD'!AN150=0,"",'SIMPL PLYWOOD'!AN150)</f>
        <v/>
      </c>
      <c r="L126" s="367" t="str">
        <f>IF('SIMPL PLYWOOD'!AO150=0,"",'SIMPL PLYWOOD'!AO150)</f>
        <v/>
      </c>
      <c r="M126" s="367" t="str">
        <f>IF('SIMPL PLYWOOD'!AP150=0,"",'SIMPL PLYWOOD'!AP150)</f>
        <v/>
      </c>
      <c r="N126" s="367" t="str">
        <f>IF('SIMPL PLYWOOD'!AQ150=0,"",'SIMPL PLYWOOD'!AQ150)</f>
        <v/>
      </c>
      <c r="O126" s="368">
        <f t="shared" si="26"/>
        <v>0</v>
      </c>
      <c r="P126" s="369">
        <f>O126*'SIMPL PLYWOOD'!X150</f>
        <v>0</v>
      </c>
      <c r="Q126" s="369">
        <f>O126*'SIMPL PLYWOOD'!T150</f>
        <v>0</v>
      </c>
      <c r="R126" s="343"/>
      <c r="S126" s="20"/>
      <c r="T126" s="20">
        <v>1.0</v>
      </c>
      <c r="U126" s="20" t="str">
        <f t="shared" si="25"/>
        <v/>
      </c>
      <c r="V126" s="347" t="str">
        <f t="shared" si="27"/>
        <v>#REF!</v>
      </c>
      <c r="W126" s="20"/>
      <c r="X126" s="20"/>
      <c r="Y126" s="20"/>
      <c r="Z126" s="20"/>
    </row>
    <row r="127" ht="23.25" customHeight="1">
      <c r="A127" s="365" t="str">
        <f>'SIMPL PLYWOOD'!D151</f>
        <v>SIMPL-9J</v>
      </c>
      <c r="B127" s="366" t="str">
        <f>IF('SIMPL PLYWOOD'!AE151=0,"",'SIMPL PLYWOOD'!AE151)</f>
        <v/>
      </c>
      <c r="C127" s="367" t="str">
        <f>IF('SIMPL PLYWOOD'!AF151=0,"",'SIMPL PLYWOOD'!AF151)</f>
        <v/>
      </c>
      <c r="D127" s="367" t="str">
        <f>IF('SIMPL PLYWOOD'!AG151=0,"",'SIMPL PLYWOOD'!AG151)</f>
        <v/>
      </c>
      <c r="E127" s="367" t="str">
        <f>IF('SIMPL PLYWOOD'!AH151=0,"",'SIMPL PLYWOOD'!AH151)</f>
        <v/>
      </c>
      <c r="F127" s="367" t="str">
        <f>IF('SIMPL PLYWOOD'!AI151=0,"",'SIMPL PLYWOOD'!AI151)</f>
        <v/>
      </c>
      <c r="G127" s="367" t="str">
        <f>IF('SIMPL PLYWOOD'!AJ151=0,"",'SIMPL PLYWOOD'!AJ151)</f>
        <v/>
      </c>
      <c r="H127" s="367" t="str">
        <f>IF('SIMPL PLYWOOD'!AK151=0,"",'SIMPL PLYWOOD'!AK151)</f>
        <v/>
      </c>
      <c r="I127" s="367" t="str">
        <f>IF('SIMPL PLYWOOD'!AL151=0,"",'SIMPL PLYWOOD'!AL151)</f>
        <v/>
      </c>
      <c r="J127" s="367" t="str">
        <f>IF('SIMPL PLYWOOD'!AM151=0,"",'SIMPL PLYWOOD'!AM151)</f>
        <v/>
      </c>
      <c r="K127" s="367" t="str">
        <f>IF('SIMPL PLYWOOD'!AN151=0,"",'SIMPL PLYWOOD'!AN151)</f>
        <v/>
      </c>
      <c r="L127" s="367" t="str">
        <f>IF('SIMPL PLYWOOD'!AO151=0,"",'SIMPL PLYWOOD'!AO151)</f>
        <v/>
      </c>
      <c r="M127" s="367" t="str">
        <f>IF('SIMPL PLYWOOD'!AP151=0,"",'SIMPL PLYWOOD'!AP151)</f>
        <v/>
      </c>
      <c r="N127" s="367" t="str">
        <f>IF('SIMPL PLYWOOD'!AQ151=0,"",'SIMPL PLYWOOD'!AQ151)</f>
        <v/>
      </c>
      <c r="O127" s="368">
        <f t="shared" si="26"/>
        <v>0</v>
      </c>
      <c r="P127" s="369">
        <f>O127*'SIMPL PLYWOOD'!X151</f>
        <v>0</v>
      </c>
      <c r="Q127" s="369">
        <f>O127*'SIMPL PLYWOOD'!T151</f>
        <v>0</v>
      </c>
      <c r="R127" s="343"/>
      <c r="S127" s="20"/>
      <c r="T127" s="20">
        <v>1.0</v>
      </c>
      <c r="U127" s="20" t="str">
        <f t="shared" si="25"/>
        <v/>
      </c>
      <c r="V127" s="347" t="str">
        <f t="shared" si="27"/>
        <v>#REF!</v>
      </c>
      <c r="W127" s="20"/>
      <c r="X127" s="20"/>
      <c r="Y127" s="20"/>
      <c r="Z127" s="20"/>
    </row>
    <row r="128" ht="23.25" customHeight="1">
      <c r="A128" s="365" t="str">
        <f>'SIMPL PLYWOOD'!D152</f>
        <v>SIMPL-9K</v>
      </c>
      <c r="B128" s="366" t="str">
        <f>IF('SIMPL PLYWOOD'!AE152=0,"",'SIMPL PLYWOOD'!AE152)</f>
        <v/>
      </c>
      <c r="C128" s="367" t="str">
        <f>IF('SIMPL PLYWOOD'!AF152=0,"",'SIMPL PLYWOOD'!AF152)</f>
        <v/>
      </c>
      <c r="D128" s="367" t="str">
        <f>IF('SIMPL PLYWOOD'!AG152=0,"",'SIMPL PLYWOOD'!AG152)</f>
        <v/>
      </c>
      <c r="E128" s="367" t="str">
        <f>IF('SIMPL PLYWOOD'!AH152=0,"",'SIMPL PLYWOOD'!AH152)</f>
        <v/>
      </c>
      <c r="F128" s="367" t="str">
        <f>IF('SIMPL PLYWOOD'!AI152=0,"",'SIMPL PLYWOOD'!AI152)</f>
        <v/>
      </c>
      <c r="G128" s="367" t="str">
        <f>IF('SIMPL PLYWOOD'!AJ152=0,"",'SIMPL PLYWOOD'!AJ152)</f>
        <v/>
      </c>
      <c r="H128" s="367" t="str">
        <f>IF('SIMPL PLYWOOD'!AK152=0,"",'SIMPL PLYWOOD'!AK152)</f>
        <v/>
      </c>
      <c r="I128" s="367" t="str">
        <f>IF('SIMPL PLYWOOD'!AL152=0,"",'SIMPL PLYWOOD'!AL152)</f>
        <v/>
      </c>
      <c r="J128" s="367" t="str">
        <f>IF('SIMPL PLYWOOD'!AM152=0,"",'SIMPL PLYWOOD'!AM152)</f>
        <v/>
      </c>
      <c r="K128" s="367" t="str">
        <f>IF('SIMPL PLYWOOD'!AN152=0,"",'SIMPL PLYWOOD'!AN152)</f>
        <v/>
      </c>
      <c r="L128" s="367" t="str">
        <f>IF('SIMPL PLYWOOD'!AO152=0,"",'SIMPL PLYWOOD'!AO152)</f>
        <v/>
      </c>
      <c r="M128" s="367" t="str">
        <f>IF('SIMPL PLYWOOD'!AP152=0,"",'SIMPL PLYWOOD'!AP152)</f>
        <v/>
      </c>
      <c r="N128" s="367" t="str">
        <f>IF('SIMPL PLYWOOD'!AQ152=0,"",'SIMPL PLYWOOD'!AQ152)</f>
        <v/>
      </c>
      <c r="O128" s="368">
        <f t="shared" si="26"/>
        <v>0</v>
      </c>
      <c r="P128" s="369">
        <f>O128*'SIMPL PLYWOOD'!X152</f>
        <v>0</v>
      </c>
      <c r="Q128" s="369">
        <f>O128*'SIMPL PLYWOOD'!T152</f>
        <v>0</v>
      </c>
      <c r="R128" s="343"/>
      <c r="S128" s="20"/>
      <c r="T128" s="20">
        <v>1.0</v>
      </c>
      <c r="U128" s="20" t="str">
        <f t="shared" si="25"/>
        <v/>
      </c>
      <c r="V128" s="347" t="str">
        <f t="shared" si="27"/>
        <v>#REF!</v>
      </c>
      <c r="W128" s="20"/>
      <c r="X128" s="20"/>
      <c r="Y128" s="20"/>
      <c r="Z128" s="20"/>
    </row>
    <row r="129" ht="23.25" customHeight="1">
      <c r="A129" s="365" t="str">
        <f>'SIMPL PLYWOOD'!D153</f>
        <v>SIMPL-9L</v>
      </c>
      <c r="B129" s="366" t="str">
        <f>IF('SIMPL PLYWOOD'!AE153=0,"",'SIMPL PLYWOOD'!AE153)</f>
        <v/>
      </c>
      <c r="C129" s="367" t="str">
        <f>IF('SIMPL PLYWOOD'!AF153=0,"",'SIMPL PLYWOOD'!AF153)</f>
        <v/>
      </c>
      <c r="D129" s="367" t="str">
        <f>IF('SIMPL PLYWOOD'!AG153=0,"",'SIMPL PLYWOOD'!AG153)</f>
        <v/>
      </c>
      <c r="E129" s="367" t="str">
        <f>IF('SIMPL PLYWOOD'!AH153=0,"",'SIMPL PLYWOOD'!AH153)</f>
        <v/>
      </c>
      <c r="F129" s="367" t="str">
        <f>IF('SIMPL PLYWOOD'!AI153=0,"",'SIMPL PLYWOOD'!AI153)</f>
        <v/>
      </c>
      <c r="G129" s="367" t="str">
        <f>IF('SIMPL PLYWOOD'!AJ153=0,"",'SIMPL PLYWOOD'!AJ153)</f>
        <v/>
      </c>
      <c r="H129" s="367" t="str">
        <f>IF('SIMPL PLYWOOD'!AK153=0,"",'SIMPL PLYWOOD'!AK153)</f>
        <v/>
      </c>
      <c r="I129" s="367" t="str">
        <f>IF('SIMPL PLYWOOD'!AL153=0,"",'SIMPL PLYWOOD'!AL153)</f>
        <v/>
      </c>
      <c r="J129" s="367" t="str">
        <f>IF('SIMPL PLYWOOD'!AM153=0,"",'SIMPL PLYWOOD'!AM153)</f>
        <v/>
      </c>
      <c r="K129" s="367" t="str">
        <f>IF('SIMPL PLYWOOD'!AN153=0,"",'SIMPL PLYWOOD'!AN153)</f>
        <v/>
      </c>
      <c r="L129" s="367" t="str">
        <f>IF('SIMPL PLYWOOD'!AO153=0,"",'SIMPL PLYWOOD'!AO153)</f>
        <v/>
      </c>
      <c r="M129" s="367" t="str">
        <f>IF('SIMPL PLYWOOD'!AP153=0,"",'SIMPL PLYWOOD'!AP153)</f>
        <v/>
      </c>
      <c r="N129" s="367" t="str">
        <f>IF('SIMPL PLYWOOD'!AQ153=0,"",'SIMPL PLYWOOD'!AQ153)</f>
        <v/>
      </c>
      <c r="O129" s="368">
        <f t="shared" si="26"/>
        <v>0</v>
      </c>
      <c r="P129" s="369">
        <f>O129*'SIMPL PLYWOOD'!X153</f>
        <v>0</v>
      </c>
      <c r="Q129" s="369">
        <f>O129*'SIMPL PLYWOOD'!T153</f>
        <v>0</v>
      </c>
      <c r="R129" s="343"/>
      <c r="S129" s="20"/>
      <c r="T129" s="20">
        <v>1.0</v>
      </c>
      <c r="U129" s="20" t="str">
        <f t="shared" si="25"/>
        <v/>
      </c>
      <c r="V129" s="347"/>
      <c r="W129" s="20"/>
      <c r="X129" s="20"/>
      <c r="Y129" s="20"/>
      <c r="Z129" s="20"/>
    </row>
    <row r="130" ht="23.25" customHeight="1">
      <c r="A130" s="365" t="str">
        <f>'SIMPL PLYWOOD'!D154</f>
        <v>SIMPL-9M</v>
      </c>
      <c r="B130" s="366" t="str">
        <f>IF('SIMPL PLYWOOD'!AE154=0,"",'SIMPL PLYWOOD'!AE154)</f>
        <v/>
      </c>
      <c r="C130" s="367" t="str">
        <f>IF('SIMPL PLYWOOD'!AF154=0,"",'SIMPL PLYWOOD'!AF154)</f>
        <v/>
      </c>
      <c r="D130" s="367" t="str">
        <f>IF('SIMPL PLYWOOD'!AG154=0,"",'SIMPL PLYWOOD'!AG154)</f>
        <v/>
      </c>
      <c r="E130" s="367" t="str">
        <f>IF('SIMPL PLYWOOD'!AH154=0,"",'SIMPL PLYWOOD'!AH154)</f>
        <v/>
      </c>
      <c r="F130" s="367" t="str">
        <f>IF('SIMPL PLYWOOD'!AI154=0,"",'SIMPL PLYWOOD'!AI154)</f>
        <v/>
      </c>
      <c r="G130" s="367" t="str">
        <f>IF('SIMPL PLYWOOD'!AJ154=0,"",'SIMPL PLYWOOD'!AJ154)</f>
        <v/>
      </c>
      <c r="H130" s="367" t="str">
        <f>IF('SIMPL PLYWOOD'!AK154=0,"",'SIMPL PLYWOOD'!AK154)</f>
        <v/>
      </c>
      <c r="I130" s="367" t="str">
        <f>IF('SIMPL PLYWOOD'!AL154=0,"",'SIMPL PLYWOOD'!AL154)</f>
        <v/>
      </c>
      <c r="J130" s="367" t="str">
        <f>IF('SIMPL PLYWOOD'!AM154=0,"",'SIMPL PLYWOOD'!AM154)</f>
        <v/>
      </c>
      <c r="K130" s="367" t="str">
        <f>IF('SIMPL PLYWOOD'!AN154=0,"",'SIMPL PLYWOOD'!AN154)</f>
        <v/>
      </c>
      <c r="L130" s="367" t="str">
        <f>IF('SIMPL PLYWOOD'!AO154=0,"",'SIMPL PLYWOOD'!AO154)</f>
        <v/>
      </c>
      <c r="M130" s="367" t="str">
        <f>IF('SIMPL PLYWOOD'!AP154=0,"",'SIMPL PLYWOOD'!AP154)</f>
        <v/>
      </c>
      <c r="N130" s="367" t="str">
        <f>IF('SIMPL PLYWOOD'!AQ154=0,"",'SIMPL PLYWOOD'!AQ154)</f>
        <v/>
      </c>
      <c r="O130" s="368">
        <f t="shared" si="26"/>
        <v>0</v>
      </c>
      <c r="P130" s="369">
        <f>O130*'SIMPL PLYWOOD'!X154</f>
        <v>0</v>
      </c>
      <c r="Q130" s="369">
        <f>O130*'SIMPL PLYWOOD'!T154</f>
        <v>0</v>
      </c>
      <c r="R130" s="343"/>
      <c r="S130" s="20"/>
      <c r="T130" s="20">
        <v>1.0</v>
      </c>
      <c r="U130" s="20" t="str">
        <f t="shared" si="25"/>
        <v/>
      </c>
      <c r="V130" s="347"/>
      <c r="W130" s="20"/>
      <c r="X130" s="20"/>
      <c r="Y130" s="20"/>
      <c r="Z130" s="20"/>
    </row>
    <row r="131" ht="23.25" customHeight="1">
      <c r="A131" s="365" t="str">
        <f>'SIMPL PLYWOOD'!D155</f>
        <v>SIMPL-9N</v>
      </c>
      <c r="B131" s="366" t="str">
        <f>IF('SIMPL PLYWOOD'!AE155=0,"",'SIMPL PLYWOOD'!AE155)</f>
        <v/>
      </c>
      <c r="C131" s="367" t="str">
        <f>IF('SIMPL PLYWOOD'!AF155=0,"",'SIMPL PLYWOOD'!AF155)</f>
        <v/>
      </c>
      <c r="D131" s="367" t="str">
        <f>IF('SIMPL PLYWOOD'!AG155=0,"",'SIMPL PLYWOOD'!AG155)</f>
        <v/>
      </c>
      <c r="E131" s="367" t="str">
        <f>IF('SIMPL PLYWOOD'!AH155=0,"",'SIMPL PLYWOOD'!AH155)</f>
        <v/>
      </c>
      <c r="F131" s="367" t="str">
        <f>IF('SIMPL PLYWOOD'!AI155=0,"",'SIMPL PLYWOOD'!AI155)</f>
        <v/>
      </c>
      <c r="G131" s="367" t="str">
        <f>IF('SIMPL PLYWOOD'!AJ155=0,"",'SIMPL PLYWOOD'!AJ155)</f>
        <v/>
      </c>
      <c r="H131" s="367" t="str">
        <f>IF('SIMPL PLYWOOD'!AK155=0,"",'SIMPL PLYWOOD'!AK155)</f>
        <v/>
      </c>
      <c r="I131" s="367" t="str">
        <f>IF('SIMPL PLYWOOD'!AL155=0,"",'SIMPL PLYWOOD'!AL155)</f>
        <v/>
      </c>
      <c r="J131" s="367" t="str">
        <f>IF('SIMPL PLYWOOD'!AM155=0,"",'SIMPL PLYWOOD'!AM155)</f>
        <v/>
      </c>
      <c r="K131" s="367" t="str">
        <f>IF('SIMPL PLYWOOD'!AN155=0,"",'SIMPL PLYWOOD'!AN155)</f>
        <v/>
      </c>
      <c r="L131" s="367" t="str">
        <f>IF('SIMPL PLYWOOD'!AO155=0,"",'SIMPL PLYWOOD'!AO155)</f>
        <v/>
      </c>
      <c r="M131" s="367" t="str">
        <f>IF('SIMPL PLYWOOD'!AP155=0,"",'SIMPL PLYWOOD'!AP155)</f>
        <v/>
      </c>
      <c r="N131" s="367" t="str">
        <f>IF('SIMPL PLYWOOD'!AQ155=0,"",'SIMPL PLYWOOD'!AQ155)</f>
        <v/>
      </c>
      <c r="O131" s="368">
        <f t="shared" si="26"/>
        <v>0</v>
      </c>
      <c r="P131" s="369">
        <f>O131*'SIMPL PLYWOOD'!X155</f>
        <v>0</v>
      </c>
      <c r="Q131" s="369">
        <f>O131*'SIMPL PLYWOOD'!T155</f>
        <v>0</v>
      </c>
      <c r="R131" s="343"/>
      <c r="S131" s="20"/>
      <c r="T131" s="20">
        <v>1.0</v>
      </c>
      <c r="U131" s="20" t="str">
        <f t="shared" si="25"/>
        <v/>
      </c>
      <c r="V131" s="347"/>
      <c r="W131" s="20"/>
      <c r="X131" s="20"/>
      <c r="Y131" s="20"/>
      <c r="Z131" s="20"/>
    </row>
    <row r="132" ht="23.25" customHeight="1">
      <c r="A132" s="365" t="str">
        <f>'SIMPL PLYWOOD'!D156</f>
        <v>SIMPL-9O</v>
      </c>
      <c r="B132" s="366" t="str">
        <f>IF('SIMPL PLYWOOD'!AE156=0,"",'SIMPL PLYWOOD'!AE156)</f>
        <v/>
      </c>
      <c r="C132" s="367" t="str">
        <f>IF('SIMPL PLYWOOD'!AF156=0,"",'SIMPL PLYWOOD'!AF156)</f>
        <v/>
      </c>
      <c r="D132" s="367" t="str">
        <f>IF('SIMPL PLYWOOD'!AG156=0,"",'SIMPL PLYWOOD'!AG156)</f>
        <v/>
      </c>
      <c r="E132" s="367" t="str">
        <f>IF('SIMPL PLYWOOD'!AH156=0,"",'SIMPL PLYWOOD'!AH156)</f>
        <v/>
      </c>
      <c r="F132" s="367" t="str">
        <f>IF('SIMPL PLYWOOD'!AI156=0,"",'SIMPL PLYWOOD'!AI156)</f>
        <v/>
      </c>
      <c r="G132" s="367" t="str">
        <f>IF('SIMPL PLYWOOD'!AJ156=0,"",'SIMPL PLYWOOD'!AJ156)</f>
        <v/>
      </c>
      <c r="H132" s="367" t="str">
        <f>IF('SIMPL PLYWOOD'!AK156=0,"",'SIMPL PLYWOOD'!AK156)</f>
        <v/>
      </c>
      <c r="I132" s="367" t="str">
        <f>IF('SIMPL PLYWOOD'!AL156=0,"",'SIMPL PLYWOOD'!AL156)</f>
        <v/>
      </c>
      <c r="J132" s="367" t="str">
        <f>IF('SIMPL PLYWOOD'!AM156=0,"",'SIMPL PLYWOOD'!AM156)</f>
        <v/>
      </c>
      <c r="K132" s="367" t="str">
        <f>IF('SIMPL PLYWOOD'!AN156=0,"",'SIMPL PLYWOOD'!AN156)</f>
        <v/>
      </c>
      <c r="L132" s="367" t="str">
        <f>IF('SIMPL PLYWOOD'!AO156=0,"",'SIMPL PLYWOOD'!AO156)</f>
        <v/>
      </c>
      <c r="M132" s="367" t="str">
        <f>IF('SIMPL PLYWOOD'!AP156=0,"",'SIMPL PLYWOOD'!AP156)</f>
        <v/>
      </c>
      <c r="N132" s="367" t="str">
        <f>IF('SIMPL PLYWOOD'!AQ156=0,"",'SIMPL PLYWOOD'!AQ156)</f>
        <v/>
      </c>
      <c r="O132" s="368">
        <f t="shared" si="26"/>
        <v>0</v>
      </c>
      <c r="P132" s="369">
        <f>O132*'SIMPL PLYWOOD'!X156</f>
        <v>0</v>
      </c>
      <c r="Q132" s="369">
        <f>O132*'SIMPL PLYWOOD'!T156</f>
        <v>0</v>
      </c>
      <c r="R132" s="343"/>
      <c r="S132" s="20"/>
      <c r="T132" s="20"/>
      <c r="U132" s="20"/>
      <c r="V132" s="347"/>
      <c r="W132" s="20"/>
      <c r="X132" s="20"/>
      <c r="Y132" s="20"/>
      <c r="Z132" s="20"/>
    </row>
    <row r="133" ht="23.25" customHeight="1">
      <c r="A133" s="365"/>
      <c r="B133" s="366" t="str">
        <f>IF('SIMPL PLYWOOD'!AE157=0,"",'SIMPL PLYWOOD'!AE157)</f>
        <v/>
      </c>
      <c r="C133" s="367" t="str">
        <f>IF('SIMPL PLYWOOD'!AF157=0,"",'SIMPL PLYWOOD'!AF157)</f>
        <v/>
      </c>
      <c r="D133" s="367" t="str">
        <f>IF('SIMPL PLYWOOD'!AG157=0,"",'SIMPL PLYWOOD'!AG157)</f>
        <v/>
      </c>
      <c r="E133" s="367" t="str">
        <f>IF('SIMPL PLYWOOD'!AH157=0,"",'SIMPL PLYWOOD'!AH157)</f>
        <v/>
      </c>
      <c r="F133" s="367" t="str">
        <f>IF('SIMPL PLYWOOD'!AI157=0,"",'SIMPL PLYWOOD'!AI157)</f>
        <v/>
      </c>
      <c r="G133" s="367" t="str">
        <f>IF('SIMPL PLYWOOD'!AJ157=0,"",'SIMPL PLYWOOD'!AJ157)</f>
        <v/>
      </c>
      <c r="H133" s="367" t="str">
        <f>IF('SIMPL PLYWOOD'!AK157=0,"",'SIMPL PLYWOOD'!AK157)</f>
        <v/>
      </c>
      <c r="I133" s="367" t="str">
        <f>IF('SIMPL PLYWOOD'!AL157=0,"",'SIMPL PLYWOOD'!AL157)</f>
        <v/>
      </c>
      <c r="J133" s="367" t="str">
        <f>IF('SIMPL PLYWOOD'!AM157=0,"",'SIMPL PLYWOOD'!AM157)</f>
        <v/>
      </c>
      <c r="K133" s="367" t="str">
        <f>IF('SIMPL PLYWOOD'!AN157=0,"",'SIMPL PLYWOOD'!AN157)</f>
        <v/>
      </c>
      <c r="L133" s="367" t="str">
        <f>IF('SIMPL PLYWOOD'!AO157=0,"",'SIMPL PLYWOOD'!AO157)</f>
        <v/>
      </c>
      <c r="M133" s="367" t="str">
        <f>IF('SIMPL PLYWOOD'!AP157=0,"",'SIMPL PLYWOOD'!AP157)</f>
        <v/>
      </c>
      <c r="N133" s="367" t="str">
        <f>IF('SIMPL PLYWOOD'!AQ157=0,"",'SIMPL PLYWOOD'!AQ157)</f>
        <v/>
      </c>
      <c r="O133" s="368"/>
      <c r="P133" s="369"/>
      <c r="Q133" s="369"/>
      <c r="R133" s="343"/>
      <c r="S133" s="20"/>
      <c r="T133" s="20"/>
      <c r="U133" s="20" t="str">
        <f t="shared" ref="U133:U138" si="28">IF(T133=1,REPT(""""&amp;A133&amp;".dwg""",O133),"")</f>
        <v/>
      </c>
      <c r="V133" s="347"/>
      <c r="W133" s="20"/>
      <c r="X133" s="20"/>
      <c r="Y133" s="20"/>
      <c r="Z133" s="20"/>
    </row>
    <row r="134" ht="23.25" customHeight="1">
      <c r="A134" s="365" t="str">
        <f>'SIMPL PLYWOOD'!D158</f>
        <v>SIMPL-10A</v>
      </c>
      <c r="B134" s="366" t="str">
        <f>IF('SIMPL PLYWOOD'!AE158=0,"",'SIMPL PLYWOOD'!AE158)</f>
        <v/>
      </c>
      <c r="C134" s="367" t="str">
        <f>IF('SIMPL PLYWOOD'!AF158=0,"",'SIMPL PLYWOOD'!AF158)</f>
        <v/>
      </c>
      <c r="D134" s="367" t="str">
        <f>IF('SIMPL PLYWOOD'!AG158=0,"",'SIMPL PLYWOOD'!AG158)</f>
        <v/>
      </c>
      <c r="E134" s="367" t="str">
        <f>IF('SIMPL PLYWOOD'!AH158=0,"",'SIMPL PLYWOOD'!AH158)</f>
        <v/>
      </c>
      <c r="F134" s="367" t="str">
        <f>IF('SIMPL PLYWOOD'!AI158=0,"",'SIMPL PLYWOOD'!AI158)</f>
        <v/>
      </c>
      <c r="G134" s="367" t="str">
        <f>IF('SIMPL PLYWOOD'!AJ158=0,"",'SIMPL PLYWOOD'!AJ158)</f>
        <v/>
      </c>
      <c r="H134" s="367" t="str">
        <f>IF('SIMPL PLYWOOD'!AK158=0,"",'SIMPL PLYWOOD'!AK158)</f>
        <v/>
      </c>
      <c r="I134" s="367" t="str">
        <f>IF('SIMPL PLYWOOD'!AL158=0,"",'SIMPL PLYWOOD'!AL158)</f>
        <v/>
      </c>
      <c r="J134" s="367" t="str">
        <f>IF('SIMPL PLYWOOD'!AM158=0,"",'SIMPL PLYWOOD'!AM158)</f>
        <v/>
      </c>
      <c r="K134" s="367" t="str">
        <f>IF('SIMPL PLYWOOD'!AN158=0,"",'SIMPL PLYWOOD'!AN158)</f>
        <v/>
      </c>
      <c r="L134" s="367" t="str">
        <f>IF('SIMPL PLYWOOD'!AO158=0,"",'SIMPL PLYWOOD'!AO158)</f>
        <v/>
      </c>
      <c r="M134" s="367" t="str">
        <f>IF('SIMPL PLYWOOD'!AP158=0,"",'SIMPL PLYWOOD'!AP158)</f>
        <v/>
      </c>
      <c r="N134" s="367" t="str">
        <f>IF('SIMPL PLYWOOD'!AQ158=0,"",'SIMPL PLYWOOD'!AQ158)</f>
        <v/>
      </c>
      <c r="O134" s="368">
        <f t="shared" ref="O134:O150" si="29">SUM(A134:N134)</f>
        <v>0</v>
      </c>
      <c r="P134" s="369">
        <f>O134*'SIMPL PLYWOOD'!X158</f>
        <v>0</v>
      </c>
      <c r="Q134" s="369">
        <f>O134*'SIMPL PLYWOOD'!T158</f>
        <v>0</v>
      </c>
      <c r="R134" s="343"/>
      <c r="S134" s="20"/>
      <c r="T134" s="20">
        <v>1.0</v>
      </c>
      <c r="U134" s="20" t="str">
        <f t="shared" si="28"/>
        <v/>
      </c>
      <c r="V134" s="347"/>
      <c r="W134" s="20"/>
      <c r="X134" s="20"/>
      <c r="Y134" s="20"/>
      <c r="Z134" s="20"/>
    </row>
    <row r="135" ht="23.25" customHeight="1">
      <c r="A135" s="365" t="str">
        <f>'SIMPL PLYWOOD'!D159</f>
        <v>SIMPL-10B</v>
      </c>
      <c r="B135" s="366" t="str">
        <f>IF('SIMPL PLYWOOD'!AE159=0,"",'SIMPL PLYWOOD'!AE159)</f>
        <v/>
      </c>
      <c r="C135" s="367" t="str">
        <f>IF('SIMPL PLYWOOD'!AF159=0,"",'SIMPL PLYWOOD'!AF159)</f>
        <v/>
      </c>
      <c r="D135" s="367" t="str">
        <f>IF('SIMPL PLYWOOD'!AG159=0,"",'SIMPL PLYWOOD'!AG159)</f>
        <v/>
      </c>
      <c r="E135" s="367" t="str">
        <f>IF('SIMPL PLYWOOD'!AH159=0,"",'SIMPL PLYWOOD'!AH159)</f>
        <v/>
      </c>
      <c r="F135" s="367" t="str">
        <f>IF('SIMPL PLYWOOD'!AI159=0,"",'SIMPL PLYWOOD'!AI159)</f>
        <v/>
      </c>
      <c r="G135" s="367" t="str">
        <f>IF('SIMPL PLYWOOD'!AJ159=0,"",'SIMPL PLYWOOD'!AJ159)</f>
        <v/>
      </c>
      <c r="H135" s="367" t="str">
        <f>IF('SIMPL PLYWOOD'!AK159=0,"",'SIMPL PLYWOOD'!AK159)</f>
        <v/>
      </c>
      <c r="I135" s="367" t="str">
        <f>IF('SIMPL PLYWOOD'!AL159=0,"",'SIMPL PLYWOOD'!AL159)</f>
        <v/>
      </c>
      <c r="J135" s="367" t="str">
        <f>IF('SIMPL PLYWOOD'!AM159=0,"",'SIMPL PLYWOOD'!AM159)</f>
        <v/>
      </c>
      <c r="K135" s="367" t="str">
        <f>IF('SIMPL PLYWOOD'!AN159=0,"",'SIMPL PLYWOOD'!AN159)</f>
        <v/>
      </c>
      <c r="L135" s="367" t="str">
        <f>IF('SIMPL PLYWOOD'!AO159=0,"",'SIMPL PLYWOOD'!AO159)</f>
        <v/>
      </c>
      <c r="M135" s="367" t="str">
        <f>IF('SIMPL PLYWOOD'!AP159=0,"",'SIMPL PLYWOOD'!AP159)</f>
        <v/>
      </c>
      <c r="N135" s="367" t="str">
        <f>IF('SIMPL PLYWOOD'!AQ159=0,"",'SIMPL PLYWOOD'!AQ159)</f>
        <v/>
      </c>
      <c r="O135" s="368">
        <f t="shared" si="29"/>
        <v>0</v>
      </c>
      <c r="P135" s="369">
        <f>O135*'SIMPL PLYWOOD'!X159</f>
        <v>0</v>
      </c>
      <c r="Q135" s="369">
        <f>O135*'SIMPL PLYWOOD'!T159</f>
        <v>0</v>
      </c>
      <c r="R135" s="343"/>
      <c r="S135" s="20"/>
      <c r="T135" s="20">
        <v>1.0</v>
      </c>
      <c r="U135" s="20" t="str">
        <f t="shared" si="28"/>
        <v/>
      </c>
      <c r="V135" s="347"/>
      <c r="W135" s="20"/>
      <c r="X135" s="20"/>
      <c r="Y135" s="20"/>
      <c r="Z135" s="20"/>
    </row>
    <row r="136" ht="23.25" customHeight="1">
      <c r="A136" s="365" t="str">
        <f>'SIMPL PLYWOOD'!D160</f>
        <v>SIMPL-10C</v>
      </c>
      <c r="B136" s="366" t="str">
        <f>IF('SIMPL PLYWOOD'!AE160=0,"",'SIMPL PLYWOOD'!AE160)</f>
        <v/>
      </c>
      <c r="C136" s="367" t="str">
        <f>IF('SIMPL PLYWOOD'!AF160=0,"",'SIMPL PLYWOOD'!AF160)</f>
        <v/>
      </c>
      <c r="D136" s="367" t="str">
        <f>IF('SIMPL PLYWOOD'!AG160=0,"",'SIMPL PLYWOOD'!AG160)</f>
        <v/>
      </c>
      <c r="E136" s="367" t="str">
        <f>IF('SIMPL PLYWOOD'!AH160=0,"",'SIMPL PLYWOOD'!AH160)</f>
        <v/>
      </c>
      <c r="F136" s="367" t="str">
        <f>IF('SIMPL PLYWOOD'!AI160=0,"",'SIMPL PLYWOOD'!AI160)</f>
        <v/>
      </c>
      <c r="G136" s="367" t="str">
        <f>IF('SIMPL PLYWOOD'!AJ160=0,"",'SIMPL PLYWOOD'!AJ160)</f>
        <v/>
      </c>
      <c r="H136" s="367" t="str">
        <f>IF('SIMPL PLYWOOD'!AK160=0,"",'SIMPL PLYWOOD'!AK160)</f>
        <v/>
      </c>
      <c r="I136" s="367" t="str">
        <f>IF('SIMPL PLYWOOD'!AL160=0,"",'SIMPL PLYWOOD'!AL160)</f>
        <v/>
      </c>
      <c r="J136" s="367" t="str">
        <f>IF('SIMPL PLYWOOD'!AM160=0,"",'SIMPL PLYWOOD'!AM160)</f>
        <v/>
      </c>
      <c r="K136" s="367" t="str">
        <f>IF('SIMPL PLYWOOD'!AN160=0,"",'SIMPL PLYWOOD'!AN160)</f>
        <v/>
      </c>
      <c r="L136" s="367" t="str">
        <f>IF('SIMPL PLYWOOD'!AO160=0,"",'SIMPL PLYWOOD'!AO160)</f>
        <v/>
      </c>
      <c r="M136" s="367" t="str">
        <f>IF('SIMPL PLYWOOD'!AP160=0,"",'SIMPL PLYWOOD'!AP160)</f>
        <v/>
      </c>
      <c r="N136" s="367" t="str">
        <f>IF('SIMPL PLYWOOD'!AQ160=0,"",'SIMPL PLYWOOD'!AQ160)</f>
        <v/>
      </c>
      <c r="O136" s="368">
        <f t="shared" si="29"/>
        <v>0</v>
      </c>
      <c r="P136" s="369">
        <f>O136*'SIMPL PLYWOOD'!X160</f>
        <v>0</v>
      </c>
      <c r="Q136" s="369">
        <f>O136*'SIMPL PLYWOOD'!T160</f>
        <v>0</v>
      </c>
      <c r="R136" s="343"/>
      <c r="S136" s="20"/>
      <c r="T136" s="20">
        <v>1.0</v>
      </c>
      <c r="U136" s="20" t="str">
        <f t="shared" si="28"/>
        <v/>
      </c>
      <c r="V136" s="347"/>
      <c r="W136" s="20"/>
      <c r="X136" s="20"/>
      <c r="Y136" s="20"/>
      <c r="Z136" s="20"/>
    </row>
    <row r="137" ht="23.25" customHeight="1">
      <c r="A137" s="365" t="str">
        <f>'SIMPL PLYWOOD'!D161</f>
        <v>SIMPL-10D</v>
      </c>
      <c r="B137" s="366" t="str">
        <f>IF('SIMPL PLYWOOD'!AE161=0,"",'SIMPL PLYWOOD'!AE161)</f>
        <v/>
      </c>
      <c r="C137" s="367" t="str">
        <f>IF('SIMPL PLYWOOD'!AF161=0,"",'SIMPL PLYWOOD'!AF161)</f>
        <v/>
      </c>
      <c r="D137" s="367" t="str">
        <f>IF('SIMPL PLYWOOD'!AG161=0,"",'SIMPL PLYWOOD'!AG161)</f>
        <v/>
      </c>
      <c r="E137" s="367" t="str">
        <f>IF('SIMPL PLYWOOD'!AH161=0,"",'SIMPL PLYWOOD'!AH161)</f>
        <v/>
      </c>
      <c r="F137" s="367" t="str">
        <f>IF('SIMPL PLYWOOD'!AI161=0,"",'SIMPL PLYWOOD'!AI161)</f>
        <v/>
      </c>
      <c r="G137" s="367" t="str">
        <f>IF('SIMPL PLYWOOD'!AJ161=0,"",'SIMPL PLYWOOD'!AJ161)</f>
        <v/>
      </c>
      <c r="H137" s="367" t="str">
        <f>IF('SIMPL PLYWOOD'!AK161=0,"",'SIMPL PLYWOOD'!AK161)</f>
        <v/>
      </c>
      <c r="I137" s="367" t="str">
        <f>IF('SIMPL PLYWOOD'!AL161=0,"",'SIMPL PLYWOOD'!AL161)</f>
        <v/>
      </c>
      <c r="J137" s="367" t="str">
        <f>IF('SIMPL PLYWOOD'!AM161=0,"",'SIMPL PLYWOOD'!AM161)</f>
        <v/>
      </c>
      <c r="K137" s="367" t="str">
        <f>IF('SIMPL PLYWOOD'!AN161=0,"",'SIMPL PLYWOOD'!AN161)</f>
        <v/>
      </c>
      <c r="L137" s="367" t="str">
        <f>IF('SIMPL PLYWOOD'!AO161=0,"",'SIMPL PLYWOOD'!AO161)</f>
        <v/>
      </c>
      <c r="M137" s="367" t="str">
        <f>IF('SIMPL PLYWOOD'!AP161=0,"",'SIMPL PLYWOOD'!AP161)</f>
        <v/>
      </c>
      <c r="N137" s="367" t="str">
        <f>IF('SIMPL PLYWOOD'!AQ161=0,"",'SIMPL PLYWOOD'!AQ161)</f>
        <v/>
      </c>
      <c r="O137" s="368">
        <f t="shared" si="29"/>
        <v>0</v>
      </c>
      <c r="P137" s="369">
        <f>O137*'SIMPL PLYWOOD'!X161</f>
        <v>0</v>
      </c>
      <c r="Q137" s="369">
        <f>O137*'SIMPL PLYWOOD'!T161</f>
        <v>0</v>
      </c>
      <c r="R137" s="343"/>
      <c r="S137" s="20"/>
      <c r="T137" s="20">
        <v>1.0</v>
      </c>
      <c r="U137" s="20" t="str">
        <f t="shared" si="28"/>
        <v/>
      </c>
      <c r="V137" s="347"/>
      <c r="W137" s="20"/>
      <c r="X137" s="20"/>
      <c r="Y137" s="20"/>
      <c r="Z137" s="20"/>
    </row>
    <row r="138" ht="23.25" customHeight="1">
      <c r="A138" s="365" t="str">
        <f>'SIMPL PLYWOOD'!D162</f>
        <v>SIMPL-10E</v>
      </c>
      <c r="B138" s="366" t="str">
        <f>IF('SIMPL PLYWOOD'!AE162=0,"",'SIMPL PLYWOOD'!AE162)</f>
        <v/>
      </c>
      <c r="C138" s="367" t="str">
        <f>IF('SIMPL PLYWOOD'!AF162=0,"",'SIMPL PLYWOOD'!AF162)</f>
        <v/>
      </c>
      <c r="D138" s="367" t="str">
        <f>IF('SIMPL PLYWOOD'!AG162=0,"",'SIMPL PLYWOOD'!AG162)</f>
        <v/>
      </c>
      <c r="E138" s="367" t="str">
        <f>IF('SIMPL PLYWOOD'!AH162=0,"",'SIMPL PLYWOOD'!AH162)</f>
        <v/>
      </c>
      <c r="F138" s="367" t="str">
        <f>IF('SIMPL PLYWOOD'!AI162=0,"",'SIMPL PLYWOOD'!AI162)</f>
        <v/>
      </c>
      <c r="G138" s="367" t="str">
        <f>IF('SIMPL PLYWOOD'!AJ162=0,"",'SIMPL PLYWOOD'!AJ162)</f>
        <v/>
      </c>
      <c r="H138" s="367" t="str">
        <f>IF('SIMPL PLYWOOD'!AK162=0,"",'SIMPL PLYWOOD'!AK162)</f>
        <v/>
      </c>
      <c r="I138" s="367" t="str">
        <f>IF('SIMPL PLYWOOD'!AL162=0,"",'SIMPL PLYWOOD'!AL162)</f>
        <v/>
      </c>
      <c r="J138" s="367" t="str">
        <f>IF('SIMPL PLYWOOD'!AM162=0,"",'SIMPL PLYWOOD'!AM162)</f>
        <v/>
      </c>
      <c r="K138" s="367" t="str">
        <f>IF('SIMPL PLYWOOD'!AN162=0,"",'SIMPL PLYWOOD'!AN162)</f>
        <v/>
      </c>
      <c r="L138" s="367" t="str">
        <f>IF('SIMPL PLYWOOD'!AO162=0,"",'SIMPL PLYWOOD'!AO162)</f>
        <v/>
      </c>
      <c r="M138" s="367" t="str">
        <f>IF('SIMPL PLYWOOD'!AP162=0,"",'SIMPL PLYWOOD'!AP162)</f>
        <v/>
      </c>
      <c r="N138" s="367" t="str">
        <f>IF('SIMPL PLYWOOD'!AQ162=0,"",'SIMPL PLYWOOD'!AQ162)</f>
        <v/>
      </c>
      <c r="O138" s="368">
        <f t="shared" si="29"/>
        <v>0</v>
      </c>
      <c r="P138" s="369">
        <f>O138*'SIMPL PLYWOOD'!X162</f>
        <v>0</v>
      </c>
      <c r="Q138" s="369">
        <f>O138*'SIMPL PLYWOOD'!T162</f>
        <v>0</v>
      </c>
      <c r="R138" s="343"/>
      <c r="S138" s="20"/>
      <c r="T138" s="20">
        <v>1.0</v>
      </c>
      <c r="U138" s="20" t="str">
        <f t="shared" si="28"/>
        <v/>
      </c>
      <c r="V138" s="347"/>
      <c r="W138" s="20"/>
      <c r="X138" s="20"/>
      <c r="Y138" s="20"/>
      <c r="Z138" s="20"/>
    </row>
    <row r="139" ht="23.25" customHeight="1">
      <c r="A139" s="365" t="str">
        <f>'SIMPL PLYWOOD'!D163</f>
        <v>SIMPL-10F</v>
      </c>
      <c r="B139" s="366" t="str">
        <f>IF('SIMPL PLYWOOD'!AE163=0,"",'SIMPL PLYWOOD'!AE163)</f>
        <v/>
      </c>
      <c r="C139" s="367" t="str">
        <f>IF('SIMPL PLYWOOD'!AF163=0,"",'SIMPL PLYWOOD'!AF163)</f>
        <v/>
      </c>
      <c r="D139" s="367" t="str">
        <f>IF('SIMPL PLYWOOD'!AG163=0,"",'SIMPL PLYWOOD'!AG163)</f>
        <v/>
      </c>
      <c r="E139" s="367" t="str">
        <f>IF('SIMPL PLYWOOD'!AH163=0,"",'SIMPL PLYWOOD'!AH163)</f>
        <v/>
      </c>
      <c r="F139" s="367" t="str">
        <f>IF('SIMPL PLYWOOD'!AI163=0,"",'SIMPL PLYWOOD'!AI163)</f>
        <v/>
      </c>
      <c r="G139" s="367" t="str">
        <f>IF('SIMPL PLYWOOD'!AJ163=0,"",'SIMPL PLYWOOD'!AJ163)</f>
        <v/>
      </c>
      <c r="H139" s="367" t="str">
        <f>IF('SIMPL PLYWOOD'!AK163=0,"",'SIMPL PLYWOOD'!AK163)</f>
        <v/>
      </c>
      <c r="I139" s="367" t="str">
        <f>IF('SIMPL PLYWOOD'!AL163=0,"",'SIMPL PLYWOOD'!AL163)</f>
        <v/>
      </c>
      <c r="J139" s="367" t="str">
        <f>IF('SIMPL PLYWOOD'!AM163=0,"",'SIMPL PLYWOOD'!AM163)</f>
        <v/>
      </c>
      <c r="K139" s="367" t="str">
        <f>IF('SIMPL PLYWOOD'!AN163=0,"",'SIMPL PLYWOOD'!AN163)</f>
        <v/>
      </c>
      <c r="L139" s="367" t="str">
        <f>IF('SIMPL PLYWOOD'!AO163=0,"",'SIMPL PLYWOOD'!AO163)</f>
        <v/>
      </c>
      <c r="M139" s="367" t="str">
        <f>IF('SIMPL PLYWOOD'!AP163=0,"",'SIMPL PLYWOOD'!AP163)</f>
        <v/>
      </c>
      <c r="N139" s="367" t="str">
        <f>IF('SIMPL PLYWOOD'!AQ163=0,"",'SIMPL PLYWOOD'!AQ163)</f>
        <v/>
      </c>
      <c r="O139" s="368">
        <f t="shared" si="29"/>
        <v>0</v>
      </c>
      <c r="P139" s="369">
        <f>O139*'SIMPL PLYWOOD'!X163</f>
        <v>0</v>
      </c>
      <c r="Q139" s="369">
        <f>O139*'SIMPL PLYWOOD'!T163</f>
        <v>0</v>
      </c>
      <c r="R139" s="343"/>
      <c r="S139" s="20"/>
      <c r="T139" s="20"/>
      <c r="U139" s="20"/>
      <c r="V139" s="347"/>
      <c r="W139" s="20"/>
      <c r="X139" s="20"/>
      <c r="Y139" s="20"/>
      <c r="Z139" s="20"/>
    </row>
    <row r="140" ht="23.25" customHeight="1">
      <c r="A140" s="365" t="str">
        <f>'SIMPL PLYWOOD'!D164</f>
        <v>SIMPL-10G</v>
      </c>
      <c r="B140" s="366" t="str">
        <f>IF('SIMPL PLYWOOD'!AE164=0,"",'SIMPL PLYWOOD'!AE164)</f>
        <v/>
      </c>
      <c r="C140" s="367" t="str">
        <f>IF('SIMPL PLYWOOD'!AF164=0,"",'SIMPL PLYWOOD'!AF164)</f>
        <v/>
      </c>
      <c r="D140" s="367" t="str">
        <f>IF('SIMPL PLYWOOD'!AG164=0,"",'SIMPL PLYWOOD'!AG164)</f>
        <v/>
      </c>
      <c r="E140" s="367" t="str">
        <f>IF('SIMPL PLYWOOD'!AH164=0,"",'SIMPL PLYWOOD'!AH164)</f>
        <v/>
      </c>
      <c r="F140" s="367" t="str">
        <f>IF('SIMPL PLYWOOD'!AI164=0,"",'SIMPL PLYWOOD'!AI164)</f>
        <v/>
      </c>
      <c r="G140" s="367" t="str">
        <f>IF('SIMPL PLYWOOD'!AJ164=0,"",'SIMPL PLYWOOD'!AJ164)</f>
        <v/>
      </c>
      <c r="H140" s="367" t="str">
        <f>IF('SIMPL PLYWOOD'!AK164=0,"",'SIMPL PLYWOOD'!AK164)</f>
        <v/>
      </c>
      <c r="I140" s="367" t="str">
        <f>IF('SIMPL PLYWOOD'!AL164=0,"",'SIMPL PLYWOOD'!AL164)</f>
        <v/>
      </c>
      <c r="J140" s="367" t="str">
        <f>IF('SIMPL PLYWOOD'!AM164=0,"",'SIMPL PLYWOOD'!AM164)</f>
        <v/>
      </c>
      <c r="K140" s="367" t="str">
        <f>IF('SIMPL PLYWOOD'!AN164=0,"",'SIMPL PLYWOOD'!AN164)</f>
        <v/>
      </c>
      <c r="L140" s="367" t="str">
        <f>IF('SIMPL PLYWOOD'!AO164=0,"",'SIMPL PLYWOOD'!AO164)</f>
        <v/>
      </c>
      <c r="M140" s="367" t="str">
        <f>IF('SIMPL PLYWOOD'!AP164=0,"",'SIMPL PLYWOOD'!AP164)</f>
        <v/>
      </c>
      <c r="N140" s="367" t="str">
        <f>IF('SIMPL PLYWOOD'!AQ164=0,"",'SIMPL PLYWOOD'!AQ164)</f>
        <v/>
      </c>
      <c r="O140" s="368">
        <f t="shared" si="29"/>
        <v>0</v>
      </c>
      <c r="P140" s="369">
        <f>O140*'SIMPL PLYWOOD'!X164</f>
        <v>0</v>
      </c>
      <c r="Q140" s="369">
        <f>O140*'SIMPL PLYWOOD'!T164</f>
        <v>0</v>
      </c>
      <c r="R140" s="343"/>
      <c r="S140" s="20"/>
      <c r="T140" s="20"/>
      <c r="U140" s="20"/>
      <c r="V140" s="347"/>
      <c r="W140" s="20"/>
      <c r="X140" s="20"/>
      <c r="Y140" s="20"/>
      <c r="Z140" s="20"/>
    </row>
    <row r="141" ht="23.25" customHeight="1">
      <c r="A141" s="365"/>
      <c r="B141" s="366" t="str">
        <f>IF('SIMPL PLYWOOD'!AE165=0,"",'SIMPL PLYWOOD'!AE165)</f>
        <v/>
      </c>
      <c r="C141" s="367" t="str">
        <f>IF('SIMPL PLYWOOD'!AF165=0,"",'SIMPL PLYWOOD'!AF165)</f>
        <v/>
      </c>
      <c r="D141" s="367" t="str">
        <f>IF('SIMPL PLYWOOD'!AG165=0,"",'SIMPL PLYWOOD'!AG165)</f>
        <v/>
      </c>
      <c r="E141" s="367" t="str">
        <f>IF('SIMPL PLYWOOD'!AH165=0,"",'SIMPL PLYWOOD'!AH165)</f>
        <v/>
      </c>
      <c r="F141" s="367" t="str">
        <f>IF('SIMPL PLYWOOD'!AI165=0,"",'SIMPL PLYWOOD'!AI165)</f>
        <v/>
      </c>
      <c r="G141" s="367" t="str">
        <f>IF('SIMPL PLYWOOD'!AJ165=0,"",'SIMPL PLYWOOD'!AJ165)</f>
        <v/>
      </c>
      <c r="H141" s="367" t="str">
        <f>IF('SIMPL PLYWOOD'!AK165=0,"",'SIMPL PLYWOOD'!AK165)</f>
        <v/>
      </c>
      <c r="I141" s="367" t="str">
        <f>IF('SIMPL PLYWOOD'!AL165=0,"",'SIMPL PLYWOOD'!AL165)</f>
        <v/>
      </c>
      <c r="J141" s="367" t="str">
        <f>IF('SIMPL PLYWOOD'!AM165=0,"",'SIMPL PLYWOOD'!AM165)</f>
        <v/>
      </c>
      <c r="K141" s="367" t="str">
        <f>IF('SIMPL PLYWOOD'!AN165=0,"",'SIMPL PLYWOOD'!AN165)</f>
        <v/>
      </c>
      <c r="L141" s="367" t="str">
        <f>IF('SIMPL PLYWOOD'!AO165=0,"",'SIMPL PLYWOOD'!AO165)</f>
        <v/>
      </c>
      <c r="M141" s="367" t="str">
        <f>IF('SIMPL PLYWOOD'!AP165=0,"",'SIMPL PLYWOOD'!AP165)</f>
        <v/>
      </c>
      <c r="N141" s="367" t="str">
        <f>IF('SIMPL PLYWOOD'!AQ165=0,"",'SIMPL PLYWOOD'!AQ165)</f>
        <v/>
      </c>
      <c r="O141" s="368">
        <f t="shared" si="29"/>
        <v>0</v>
      </c>
      <c r="P141" s="369">
        <f>O141*'SIMPL PLYWOOD'!X165</f>
        <v>0</v>
      </c>
      <c r="Q141" s="369">
        <f>O141*'SIMPL PLYWOOD'!T165</f>
        <v>0</v>
      </c>
      <c r="R141" s="343"/>
      <c r="S141" s="20"/>
      <c r="T141" s="20"/>
      <c r="U141" s="20"/>
      <c r="V141" s="347"/>
      <c r="W141" s="20"/>
      <c r="X141" s="20"/>
      <c r="Y141" s="20"/>
      <c r="Z141" s="20"/>
    </row>
    <row r="142" ht="23.25" customHeight="1">
      <c r="A142" s="365" t="str">
        <f>'SIMPL PLYWOOD'!D166</f>
        <v>SIMPL-11A</v>
      </c>
      <c r="B142" s="366" t="str">
        <f>IF('SIMPL PLYWOOD'!AE166=0,"",'SIMPL PLYWOOD'!AE166)</f>
        <v/>
      </c>
      <c r="C142" s="367" t="str">
        <f>IF('SIMPL PLYWOOD'!AF166=0,"",'SIMPL PLYWOOD'!AF166)</f>
        <v/>
      </c>
      <c r="D142" s="367" t="str">
        <f>IF('SIMPL PLYWOOD'!AG166=0,"",'SIMPL PLYWOOD'!AG166)</f>
        <v/>
      </c>
      <c r="E142" s="367" t="str">
        <f>IF('SIMPL PLYWOOD'!AH166=0,"",'SIMPL PLYWOOD'!AH166)</f>
        <v/>
      </c>
      <c r="F142" s="367" t="str">
        <f>IF('SIMPL PLYWOOD'!AI166=0,"",'SIMPL PLYWOOD'!AI166)</f>
        <v/>
      </c>
      <c r="G142" s="367" t="str">
        <f>IF('SIMPL PLYWOOD'!AJ166=0,"",'SIMPL PLYWOOD'!AJ166)</f>
        <v/>
      </c>
      <c r="H142" s="367" t="str">
        <f>IF('SIMPL PLYWOOD'!AK166=0,"",'SIMPL PLYWOOD'!AK166)</f>
        <v/>
      </c>
      <c r="I142" s="367" t="str">
        <f>IF('SIMPL PLYWOOD'!AL166=0,"",'SIMPL PLYWOOD'!AL166)</f>
        <v/>
      </c>
      <c r="J142" s="367" t="str">
        <f>IF('SIMPL PLYWOOD'!AM166=0,"",'SIMPL PLYWOOD'!AM166)</f>
        <v/>
      </c>
      <c r="K142" s="367" t="str">
        <f>IF('SIMPL PLYWOOD'!AN166=0,"",'SIMPL PLYWOOD'!AN166)</f>
        <v/>
      </c>
      <c r="L142" s="367" t="str">
        <f>IF('SIMPL PLYWOOD'!AO166=0,"",'SIMPL PLYWOOD'!AO166)</f>
        <v/>
      </c>
      <c r="M142" s="367" t="str">
        <f>IF('SIMPL PLYWOOD'!AP166=0,"",'SIMPL PLYWOOD'!AP166)</f>
        <v/>
      </c>
      <c r="N142" s="367" t="str">
        <f>IF('SIMPL PLYWOOD'!AQ166=0,"",'SIMPL PLYWOOD'!AQ166)</f>
        <v/>
      </c>
      <c r="O142" s="368">
        <f t="shared" si="29"/>
        <v>0</v>
      </c>
      <c r="P142" s="369">
        <f>O142*'SIMPL PLYWOOD'!X166</f>
        <v>0</v>
      </c>
      <c r="Q142" s="369">
        <f>O142*'SIMPL PLYWOOD'!T166</f>
        <v>0</v>
      </c>
      <c r="R142" s="343"/>
      <c r="S142" s="20"/>
      <c r="T142" s="20"/>
      <c r="U142" s="20"/>
      <c r="V142" s="347"/>
      <c r="W142" s="20"/>
      <c r="X142" s="20"/>
      <c r="Y142" s="20"/>
      <c r="Z142" s="20"/>
    </row>
    <row r="143" ht="23.25" customHeight="1">
      <c r="A143" s="365" t="str">
        <f>'SIMPL PLYWOOD'!D167</f>
        <v>SIMPL-11B</v>
      </c>
      <c r="B143" s="366" t="str">
        <f>IF('SIMPL PLYWOOD'!AE167=0,"",'SIMPL PLYWOOD'!AE167)</f>
        <v/>
      </c>
      <c r="C143" s="367" t="str">
        <f>IF('SIMPL PLYWOOD'!AF167=0,"",'SIMPL PLYWOOD'!AF167)</f>
        <v/>
      </c>
      <c r="D143" s="367" t="str">
        <f>IF('SIMPL PLYWOOD'!AG167=0,"",'SIMPL PLYWOOD'!AG167)</f>
        <v/>
      </c>
      <c r="E143" s="367" t="str">
        <f>IF('SIMPL PLYWOOD'!AH167=0,"",'SIMPL PLYWOOD'!AH167)</f>
        <v/>
      </c>
      <c r="F143" s="367" t="str">
        <f>IF('SIMPL PLYWOOD'!AI167=0,"",'SIMPL PLYWOOD'!AI167)</f>
        <v/>
      </c>
      <c r="G143" s="367" t="str">
        <f>IF('SIMPL PLYWOOD'!AJ167=0,"",'SIMPL PLYWOOD'!AJ167)</f>
        <v/>
      </c>
      <c r="H143" s="367" t="str">
        <f>IF('SIMPL PLYWOOD'!AK167=0,"",'SIMPL PLYWOOD'!AK167)</f>
        <v/>
      </c>
      <c r="I143" s="367" t="str">
        <f>IF('SIMPL PLYWOOD'!AL167=0,"",'SIMPL PLYWOOD'!AL167)</f>
        <v/>
      </c>
      <c r="J143" s="367" t="str">
        <f>IF('SIMPL PLYWOOD'!AM167=0,"",'SIMPL PLYWOOD'!AM167)</f>
        <v/>
      </c>
      <c r="K143" s="367" t="str">
        <f>IF('SIMPL PLYWOOD'!AN167=0,"",'SIMPL PLYWOOD'!AN167)</f>
        <v/>
      </c>
      <c r="L143" s="367" t="str">
        <f>IF('SIMPL PLYWOOD'!AO167=0,"",'SIMPL PLYWOOD'!AO167)</f>
        <v/>
      </c>
      <c r="M143" s="367" t="str">
        <f>IF('SIMPL PLYWOOD'!AP167=0,"",'SIMPL PLYWOOD'!AP167)</f>
        <v/>
      </c>
      <c r="N143" s="367" t="str">
        <f>IF('SIMPL PLYWOOD'!AQ167=0,"",'SIMPL PLYWOOD'!AQ167)</f>
        <v/>
      </c>
      <c r="O143" s="368">
        <f t="shared" si="29"/>
        <v>0</v>
      </c>
      <c r="P143" s="369">
        <f>O143*'SIMPL PLYWOOD'!X167</f>
        <v>0</v>
      </c>
      <c r="Q143" s="369">
        <f>O143*'SIMPL PLYWOOD'!T167</f>
        <v>0</v>
      </c>
      <c r="R143" s="343"/>
      <c r="S143" s="20"/>
      <c r="T143" s="20"/>
      <c r="U143" s="20"/>
      <c r="V143" s="347"/>
      <c r="W143" s="20"/>
      <c r="X143" s="20"/>
      <c r="Y143" s="20"/>
      <c r="Z143" s="20"/>
    </row>
    <row r="144" ht="23.25" customHeight="1">
      <c r="A144" s="365" t="str">
        <f>'SIMPL PLYWOOD'!D168</f>
        <v>SIMPL-11C</v>
      </c>
      <c r="B144" s="366" t="str">
        <f>IF('SIMPL PLYWOOD'!AE168=0,"",'SIMPL PLYWOOD'!AE168)</f>
        <v/>
      </c>
      <c r="C144" s="367" t="str">
        <f>IF('SIMPL PLYWOOD'!AF168=0,"",'SIMPL PLYWOOD'!AF168)</f>
        <v/>
      </c>
      <c r="D144" s="367" t="str">
        <f>IF('SIMPL PLYWOOD'!AG168=0,"",'SIMPL PLYWOOD'!AG168)</f>
        <v/>
      </c>
      <c r="E144" s="367" t="str">
        <f>IF('SIMPL PLYWOOD'!AH168=0,"",'SIMPL PLYWOOD'!AH168)</f>
        <v/>
      </c>
      <c r="F144" s="367" t="str">
        <f>IF('SIMPL PLYWOOD'!AI168=0,"",'SIMPL PLYWOOD'!AI168)</f>
        <v/>
      </c>
      <c r="G144" s="367" t="str">
        <f>IF('SIMPL PLYWOOD'!AJ168=0,"",'SIMPL PLYWOOD'!AJ168)</f>
        <v/>
      </c>
      <c r="H144" s="367" t="str">
        <f>IF('SIMPL PLYWOOD'!AK168=0,"",'SIMPL PLYWOOD'!AK168)</f>
        <v/>
      </c>
      <c r="I144" s="367" t="str">
        <f>IF('SIMPL PLYWOOD'!AL168=0,"",'SIMPL PLYWOOD'!AL168)</f>
        <v/>
      </c>
      <c r="J144" s="367" t="str">
        <f>IF('SIMPL PLYWOOD'!AM168=0,"",'SIMPL PLYWOOD'!AM168)</f>
        <v/>
      </c>
      <c r="K144" s="367" t="str">
        <f>IF('SIMPL PLYWOOD'!AN168=0,"",'SIMPL PLYWOOD'!AN168)</f>
        <v/>
      </c>
      <c r="L144" s="367" t="str">
        <f>IF('SIMPL PLYWOOD'!AO168=0,"",'SIMPL PLYWOOD'!AO168)</f>
        <v/>
      </c>
      <c r="M144" s="367" t="str">
        <f>IF('SIMPL PLYWOOD'!AP168=0,"",'SIMPL PLYWOOD'!AP168)</f>
        <v/>
      </c>
      <c r="N144" s="367" t="str">
        <f>IF('SIMPL PLYWOOD'!AQ168=0,"",'SIMPL PLYWOOD'!AQ168)</f>
        <v/>
      </c>
      <c r="O144" s="368">
        <f t="shared" si="29"/>
        <v>0</v>
      </c>
      <c r="P144" s="369">
        <f>O144*'SIMPL PLYWOOD'!X168</f>
        <v>0</v>
      </c>
      <c r="Q144" s="369">
        <f>O144*'SIMPL PLYWOOD'!T168</f>
        <v>0</v>
      </c>
      <c r="R144" s="343"/>
      <c r="S144" s="20"/>
      <c r="T144" s="20"/>
      <c r="U144" s="20"/>
      <c r="V144" s="347"/>
      <c r="W144" s="20"/>
      <c r="X144" s="20"/>
      <c r="Y144" s="20"/>
      <c r="Z144" s="20"/>
    </row>
    <row r="145" ht="23.25" customHeight="1">
      <c r="A145" s="365" t="str">
        <f>'SIMPL PLYWOOD'!D169</f>
        <v>SIMPL-11D</v>
      </c>
      <c r="B145" s="366" t="str">
        <f>IF('SIMPL PLYWOOD'!AE169=0,"",'SIMPL PLYWOOD'!AE169)</f>
        <v/>
      </c>
      <c r="C145" s="367" t="str">
        <f>IF('SIMPL PLYWOOD'!AF169=0,"",'SIMPL PLYWOOD'!AF169)</f>
        <v/>
      </c>
      <c r="D145" s="367" t="str">
        <f>IF('SIMPL PLYWOOD'!AG169=0,"",'SIMPL PLYWOOD'!AG169)</f>
        <v/>
      </c>
      <c r="E145" s="367" t="str">
        <f>IF('SIMPL PLYWOOD'!AH169=0,"",'SIMPL PLYWOOD'!AH169)</f>
        <v/>
      </c>
      <c r="F145" s="367" t="str">
        <f>IF('SIMPL PLYWOOD'!AI169=0,"",'SIMPL PLYWOOD'!AI169)</f>
        <v/>
      </c>
      <c r="G145" s="367" t="str">
        <f>IF('SIMPL PLYWOOD'!AJ169=0,"",'SIMPL PLYWOOD'!AJ169)</f>
        <v/>
      </c>
      <c r="H145" s="367" t="str">
        <f>IF('SIMPL PLYWOOD'!AK169=0,"",'SIMPL PLYWOOD'!AK169)</f>
        <v/>
      </c>
      <c r="I145" s="367" t="str">
        <f>IF('SIMPL PLYWOOD'!AL169=0,"",'SIMPL PLYWOOD'!AL169)</f>
        <v/>
      </c>
      <c r="J145" s="367" t="str">
        <f>IF('SIMPL PLYWOOD'!AM169=0,"",'SIMPL PLYWOOD'!AM169)</f>
        <v/>
      </c>
      <c r="K145" s="367" t="str">
        <f>IF('SIMPL PLYWOOD'!AN169=0,"",'SIMPL PLYWOOD'!AN169)</f>
        <v/>
      </c>
      <c r="L145" s="367" t="str">
        <f>IF('SIMPL PLYWOOD'!AO169=0,"",'SIMPL PLYWOOD'!AO169)</f>
        <v/>
      </c>
      <c r="M145" s="367" t="str">
        <f>IF('SIMPL PLYWOOD'!AP169=0,"",'SIMPL PLYWOOD'!AP169)</f>
        <v/>
      </c>
      <c r="N145" s="367" t="str">
        <f>IF('SIMPL PLYWOOD'!AQ169=0,"",'SIMPL PLYWOOD'!AQ169)</f>
        <v/>
      </c>
      <c r="O145" s="368">
        <f t="shared" si="29"/>
        <v>0</v>
      </c>
      <c r="P145" s="369">
        <f>O145*'SIMPL PLYWOOD'!X169</f>
        <v>0</v>
      </c>
      <c r="Q145" s="369">
        <f>O145*'SIMPL PLYWOOD'!T169</f>
        <v>0</v>
      </c>
      <c r="R145" s="343"/>
      <c r="S145" s="20"/>
      <c r="T145" s="20"/>
      <c r="U145" s="20"/>
      <c r="V145" s="347"/>
      <c r="W145" s="20"/>
      <c r="X145" s="20"/>
      <c r="Y145" s="20"/>
      <c r="Z145" s="20"/>
    </row>
    <row r="146" ht="23.25" customHeight="1">
      <c r="A146" s="365" t="str">
        <f>'SIMPL PLYWOOD'!D170</f>
        <v>SIMPL-11E</v>
      </c>
      <c r="B146" s="366" t="str">
        <f>IF('SIMPL PLYWOOD'!AE170=0,"",'SIMPL PLYWOOD'!AE170)</f>
        <v/>
      </c>
      <c r="C146" s="367" t="str">
        <f>IF('SIMPL PLYWOOD'!AF170=0,"",'SIMPL PLYWOOD'!AF170)</f>
        <v/>
      </c>
      <c r="D146" s="367" t="str">
        <f>IF('SIMPL PLYWOOD'!AG170=0,"",'SIMPL PLYWOOD'!AG170)</f>
        <v/>
      </c>
      <c r="E146" s="367" t="str">
        <f>IF('SIMPL PLYWOOD'!AH170=0,"",'SIMPL PLYWOOD'!AH170)</f>
        <v/>
      </c>
      <c r="F146" s="367" t="str">
        <f>IF('SIMPL PLYWOOD'!AI170=0,"",'SIMPL PLYWOOD'!AI170)</f>
        <v/>
      </c>
      <c r="G146" s="367" t="str">
        <f>IF('SIMPL PLYWOOD'!AJ170=0,"",'SIMPL PLYWOOD'!AJ170)</f>
        <v/>
      </c>
      <c r="H146" s="367" t="str">
        <f>IF('SIMPL PLYWOOD'!AK170=0,"",'SIMPL PLYWOOD'!AK170)</f>
        <v/>
      </c>
      <c r="I146" s="367" t="str">
        <f>IF('SIMPL PLYWOOD'!AL170=0,"",'SIMPL PLYWOOD'!AL170)</f>
        <v/>
      </c>
      <c r="J146" s="367" t="str">
        <f>IF('SIMPL PLYWOOD'!AM170=0,"",'SIMPL PLYWOOD'!AM170)</f>
        <v/>
      </c>
      <c r="K146" s="367" t="str">
        <f>IF('SIMPL PLYWOOD'!AN170=0,"",'SIMPL PLYWOOD'!AN170)</f>
        <v/>
      </c>
      <c r="L146" s="367" t="str">
        <f>IF('SIMPL PLYWOOD'!AO170=0,"",'SIMPL PLYWOOD'!AO170)</f>
        <v/>
      </c>
      <c r="M146" s="367" t="str">
        <f>IF('SIMPL PLYWOOD'!AP170=0,"",'SIMPL PLYWOOD'!AP170)</f>
        <v/>
      </c>
      <c r="N146" s="367" t="str">
        <f>IF('SIMPL PLYWOOD'!AQ170=0,"",'SIMPL PLYWOOD'!AQ170)</f>
        <v/>
      </c>
      <c r="O146" s="368">
        <f t="shared" si="29"/>
        <v>0</v>
      </c>
      <c r="P146" s="369">
        <f>O146*'SIMPL PLYWOOD'!X170</f>
        <v>0</v>
      </c>
      <c r="Q146" s="369">
        <f>O146*'SIMPL PLYWOOD'!T170</f>
        <v>0</v>
      </c>
      <c r="R146" s="343"/>
      <c r="S146" s="20"/>
      <c r="T146" s="20"/>
      <c r="U146" s="20"/>
      <c r="V146" s="347"/>
      <c r="W146" s="20"/>
      <c r="X146" s="20"/>
      <c r="Y146" s="20"/>
      <c r="Z146" s="20"/>
    </row>
    <row r="147" ht="23.25" customHeight="1">
      <c r="A147" s="365" t="str">
        <f>'SIMPL PLYWOOD'!D171</f>
        <v>SIMPL-11F</v>
      </c>
      <c r="B147" s="366" t="str">
        <f>IF('SIMPL PLYWOOD'!AE171=0,"",'SIMPL PLYWOOD'!AE171)</f>
        <v/>
      </c>
      <c r="C147" s="367" t="str">
        <f>IF('SIMPL PLYWOOD'!AF171=0,"",'SIMPL PLYWOOD'!AF171)</f>
        <v/>
      </c>
      <c r="D147" s="367" t="str">
        <f>IF('SIMPL PLYWOOD'!AG171=0,"",'SIMPL PLYWOOD'!AG171)</f>
        <v/>
      </c>
      <c r="E147" s="367" t="str">
        <f>IF('SIMPL PLYWOOD'!AH171=0,"",'SIMPL PLYWOOD'!AH171)</f>
        <v/>
      </c>
      <c r="F147" s="367" t="str">
        <f>IF('SIMPL PLYWOOD'!AI171=0,"",'SIMPL PLYWOOD'!AI171)</f>
        <v/>
      </c>
      <c r="G147" s="367" t="str">
        <f>IF('SIMPL PLYWOOD'!AJ171=0,"",'SIMPL PLYWOOD'!AJ171)</f>
        <v/>
      </c>
      <c r="H147" s="367" t="str">
        <f>IF('SIMPL PLYWOOD'!AK171=0,"",'SIMPL PLYWOOD'!AK171)</f>
        <v/>
      </c>
      <c r="I147" s="367" t="str">
        <f>IF('SIMPL PLYWOOD'!AL171=0,"",'SIMPL PLYWOOD'!AL171)</f>
        <v/>
      </c>
      <c r="J147" s="367" t="str">
        <f>IF('SIMPL PLYWOOD'!AM171=0,"",'SIMPL PLYWOOD'!AM171)</f>
        <v/>
      </c>
      <c r="K147" s="367" t="str">
        <f>IF('SIMPL PLYWOOD'!AN171=0,"",'SIMPL PLYWOOD'!AN171)</f>
        <v/>
      </c>
      <c r="L147" s="367" t="str">
        <f>IF('SIMPL PLYWOOD'!AO171=0,"",'SIMPL PLYWOOD'!AO171)</f>
        <v/>
      </c>
      <c r="M147" s="367" t="str">
        <f>IF('SIMPL PLYWOOD'!AP171=0,"",'SIMPL PLYWOOD'!AP171)</f>
        <v/>
      </c>
      <c r="N147" s="367" t="str">
        <f>IF('SIMPL PLYWOOD'!AQ171=0,"",'SIMPL PLYWOOD'!AQ171)</f>
        <v/>
      </c>
      <c r="O147" s="368">
        <f t="shared" si="29"/>
        <v>0</v>
      </c>
      <c r="P147" s="369">
        <f>O147*'SIMPL PLYWOOD'!X171</f>
        <v>0</v>
      </c>
      <c r="Q147" s="369">
        <f>O147*'SIMPL PLYWOOD'!T171</f>
        <v>0</v>
      </c>
      <c r="R147" s="343"/>
      <c r="S147" s="20"/>
      <c r="T147" s="20"/>
      <c r="U147" s="20"/>
      <c r="V147" s="347"/>
      <c r="W147" s="20"/>
      <c r="X147" s="20"/>
      <c r="Y147" s="20"/>
      <c r="Z147" s="20"/>
    </row>
    <row r="148" ht="23.25" customHeight="1">
      <c r="A148" s="365" t="str">
        <f>'SIMPL PLYWOOD'!D172</f>
        <v>SIMPL-11G</v>
      </c>
      <c r="B148" s="366" t="str">
        <f>IF('SIMPL PLYWOOD'!AE172=0,"",'SIMPL PLYWOOD'!AE172)</f>
        <v/>
      </c>
      <c r="C148" s="367" t="str">
        <f>IF('SIMPL PLYWOOD'!AF172=0,"",'SIMPL PLYWOOD'!AF172)</f>
        <v/>
      </c>
      <c r="D148" s="367" t="str">
        <f>IF('SIMPL PLYWOOD'!AG172=0,"",'SIMPL PLYWOOD'!AG172)</f>
        <v/>
      </c>
      <c r="E148" s="367" t="str">
        <f>IF('SIMPL PLYWOOD'!AH172=0,"",'SIMPL PLYWOOD'!AH172)</f>
        <v/>
      </c>
      <c r="F148" s="367" t="str">
        <f>IF('SIMPL PLYWOOD'!AI172=0,"",'SIMPL PLYWOOD'!AI172)</f>
        <v/>
      </c>
      <c r="G148" s="367" t="str">
        <f>IF('SIMPL PLYWOOD'!AJ172=0,"",'SIMPL PLYWOOD'!AJ172)</f>
        <v/>
      </c>
      <c r="H148" s="367" t="str">
        <f>IF('SIMPL PLYWOOD'!AK172=0,"",'SIMPL PLYWOOD'!AK172)</f>
        <v/>
      </c>
      <c r="I148" s="367" t="str">
        <f>IF('SIMPL PLYWOOD'!AL172=0,"",'SIMPL PLYWOOD'!AL172)</f>
        <v/>
      </c>
      <c r="J148" s="367" t="str">
        <f>IF('SIMPL PLYWOOD'!AM172=0,"",'SIMPL PLYWOOD'!AM172)</f>
        <v/>
      </c>
      <c r="K148" s="367" t="str">
        <f>IF('SIMPL PLYWOOD'!AN172=0,"",'SIMPL PLYWOOD'!AN172)</f>
        <v/>
      </c>
      <c r="L148" s="367" t="str">
        <f>IF('SIMPL PLYWOOD'!AO172=0,"",'SIMPL PLYWOOD'!AO172)</f>
        <v/>
      </c>
      <c r="M148" s="367" t="str">
        <f>IF('SIMPL PLYWOOD'!AP172=0,"",'SIMPL PLYWOOD'!AP172)</f>
        <v/>
      </c>
      <c r="N148" s="367" t="str">
        <f>IF('SIMPL PLYWOOD'!AQ172=0,"",'SIMPL PLYWOOD'!AQ172)</f>
        <v/>
      </c>
      <c r="O148" s="368">
        <f t="shared" si="29"/>
        <v>0</v>
      </c>
      <c r="P148" s="369">
        <f>O148*'SIMPL PLYWOOD'!X172</f>
        <v>0</v>
      </c>
      <c r="Q148" s="369">
        <f>O148*'SIMPL PLYWOOD'!T172</f>
        <v>0</v>
      </c>
      <c r="R148" s="343"/>
      <c r="S148" s="20"/>
      <c r="T148" s="20"/>
      <c r="U148" s="20"/>
      <c r="V148" s="347"/>
      <c r="W148" s="20"/>
      <c r="X148" s="20"/>
      <c r="Y148" s="20"/>
      <c r="Z148" s="20"/>
    </row>
    <row r="149" ht="23.25" customHeight="1">
      <c r="A149" s="365" t="str">
        <f>'SIMPL PLYWOOD'!D173</f>
        <v>SIMPL-11H</v>
      </c>
      <c r="B149" s="366" t="str">
        <f>IF('SIMPL PLYWOOD'!AE173=0,"",'SIMPL PLYWOOD'!AE173)</f>
        <v/>
      </c>
      <c r="C149" s="367" t="str">
        <f>IF('SIMPL PLYWOOD'!AF173=0,"",'SIMPL PLYWOOD'!AF173)</f>
        <v/>
      </c>
      <c r="D149" s="367" t="str">
        <f>IF('SIMPL PLYWOOD'!AG173=0,"",'SIMPL PLYWOOD'!AG173)</f>
        <v/>
      </c>
      <c r="E149" s="367" t="str">
        <f>IF('SIMPL PLYWOOD'!AH173=0,"",'SIMPL PLYWOOD'!AH173)</f>
        <v/>
      </c>
      <c r="F149" s="367" t="str">
        <f>IF('SIMPL PLYWOOD'!AI173=0,"",'SIMPL PLYWOOD'!AI173)</f>
        <v/>
      </c>
      <c r="G149" s="367" t="str">
        <f>IF('SIMPL PLYWOOD'!AJ173=0,"",'SIMPL PLYWOOD'!AJ173)</f>
        <v/>
      </c>
      <c r="H149" s="367" t="str">
        <f>IF('SIMPL PLYWOOD'!AK173=0,"",'SIMPL PLYWOOD'!AK173)</f>
        <v/>
      </c>
      <c r="I149" s="367" t="str">
        <f>IF('SIMPL PLYWOOD'!AL173=0,"",'SIMPL PLYWOOD'!AL173)</f>
        <v/>
      </c>
      <c r="J149" s="367" t="str">
        <f>IF('SIMPL PLYWOOD'!AM173=0,"",'SIMPL PLYWOOD'!AM173)</f>
        <v/>
      </c>
      <c r="K149" s="367" t="str">
        <f>IF('SIMPL PLYWOOD'!AN173=0,"",'SIMPL PLYWOOD'!AN173)</f>
        <v/>
      </c>
      <c r="L149" s="367" t="str">
        <f>IF('SIMPL PLYWOOD'!AO173=0,"",'SIMPL PLYWOOD'!AO173)</f>
        <v/>
      </c>
      <c r="M149" s="367" t="str">
        <f>IF('SIMPL PLYWOOD'!AP173=0,"",'SIMPL PLYWOOD'!AP173)</f>
        <v/>
      </c>
      <c r="N149" s="367" t="str">
        <f>IF('SIMPL PLYWOOD'!AQ173=0,"",'SIMPL PLYWOOD'!AQ173)</f>
        <v/>
      </c>
      <c r="O149" s="368">
        <f t="shared" si="29"/>
        <v>0</v>
      </c>
      <c r="P149" s="369">
        <f>O149*'SIMPL PLYWOOD'!X173</f>
        <v>0</v>
      </c>
      <c r="Q149" s="369">
        <f>O149*'SIMPL PLYWOOD'!T173</f>
        <v>0</v>
      </c>
      <c r="R149" s="343"/>
      <c r="S149" s="20"/>
      <c r="T149" s="20"/>
      <c r="U149" s="20"/>
      <c r="V149" s="347"/>
      <c r="W149" s="20"/>
      <c r="X149" s="20"/>
      <c r="Y149" s="20"/>
      <c r="Z149" s="20"/>
    </row>
    <row r="150" ht="23.25" customHeight="1">
      <c r="A150" s="365" t="str">
        <f>'SIMPL PLYWOOD'!D174</f>
        <v>SIMPL-11I</v>
      </c>
      <c r="B150" s="366" t="str">
        <f>IF('SIMPL PLYWOOD'!AE174=0,"",'SIMPL PLYWOOD'!AE174)</f>
        <v/>
      </c>
      <c r="C150" s="367" t="str">
        <f>IF('SIMPL PLYWOOD'!AF174=0,"",'SIMPL PLYWOOD'!AF174)</f>
        <v/>
      </c>
      <c r="D150" s="367" t="str">
        <f>IF('SIMPL PLYWOOD'!AG174=0,"",'SIMPL PLYWOOD'!AG174)</f>
        <v/>
      </c>
      <c r="E150" s="367" t="str">
        <f>IF('SIMPL PLYWOOD'!AH174=0,"",'SIMPL PLYWOOD'!AH174)</f>
        <v/>
      </c>
      <c r="F150" s="367" t="str">
        <f>IF('SIMPL PLYWOOD'!AI174=0,"",'SIMPL PLYWOOD'!AI174)</f>
        <v/>
      </c>
      <c r="G150" s="367" t="str">
        <f>IF('SIMPL PLYWOOD'!AJ174=0,"",'SIMPL PLYWOOD'!AJ174)</f>
        <v/>
      </c>
      <c r="H150" s="367" t="str">
        <f>IF('SIMPL PLYWOOD'!AK174=0,"",'SIMPL PLYWOOD'!AK174)</f>
        <v/>
      </c>
      <c r="I150" s="367" t="str">
        <f>IF('SIMPL PLYWOOD'!AL174=0,"",'SIMPL PLYWOOD'!AL174)</f>
        <v/>
      </c>
      <c r="J150" s="367" t="str">
        <f>IF('SIMPL PLYWOOD'!AM174=0,"",'SIMPL PLYWOOD'!AM174)</f>
        <v/>
      </c>
      <c r="K150" s="367" t="str">
        <f>IF('SIMPL PLYWOOD'!AN174=0,"",'SIMPL PLYWOOD'!AN174)</f>
        <v/>
      </c>
      <c r="L150" s="367" t="str">
        <f>IF('SIMPL PLYWOOD'!AO174=0,"",'SIMPL PLYWOOD'!AO174)</f>
        <v/>
      </c>
      <c r="M150" s="367" t="str">
        <f>IF('SIMPL PLYWOOD'!AP174=0,"",'SIMPL PLYWOOD'!AP174)</f>
        <v/>
      </c>
      <c r="N150" s="367" t="str">
        <f>IF('SIMPL PLYWOOD'!AQ174=0,"",'SIMPL PLYWOOD'!AQ174)</f>
        <v/>
      </c>
      <c r="O150" s="368">
        <f t="shared" si="29"/>
        <v>0</v>
      </c>
      <c r="P150" s="369">
        <f>O150*'SIMPL PLYWOOD'!X174</f>
        <v>0</v>
      </c>
      <c r="Q150" s="369">
        <f>O150*'SIMPL PLYWOOD'!T174</f>
        <v>0</v>
      </c>
      <c r="R150" s="343"/>
      <c r="S150" s="20"/>
      <c r="T150" s="20"/>
      <c r="U150" s="20"/>
      <c r="V150" s="347"/>
      <c r="W150" s="20"/>
      <c r="X150" s="20"/>
      <c r="Y150" s="20"/>
      <c r="Z150" s="20"/>
    </row>
    <row r="151" ht="23.25" customHeight="1">
      <c r="A151" s="365"/>
      <c r="B151" s="343"/>
      <c r="C151" s="343"/>
      <c r="D151" s="343"/>
      <c r="E151" s="343"/>
      <c r="F151" s="343"/>
      <c r="G151" s="343"/>
      <c r="H151" s="343"/>
      <c r="I151" s="343"/>
      <c r="J151" s="343"/>
      <c r="K151" s="343"/>
      <c r="L151" s="343"/>
      <c r="M151" s="343"/>
      <c r="N151" s="343"/>
      <c r="O151" s="20"/>
      <c r="P151" s="20"/>
      <c r="Q151" s="343"/>
      <c r="R151" s="343"/>
      <c r="S151" s="20"/>
      <c r="T151" s="20"/>
      <c r="U151" s="20"/>
      <c r="V151" s="347"/>
      <c r="W151" s="20"/>
      <c r="X151" s="20"/>
      <c r="Y151" s="20"/>
      <c r="Z151" s="20"/>
    </row>
    <row r="152" ht="23.25" customHeight="1">
      <c r="A152" s="365" t="str">
        <f>'SIMPL PLYWOOD'!D10</f>
        <v>SIMPL-12A</v>
      </c>
      <c r="B152" s="366" t="str">
        <f>IF('SIMPL PLYWOOD'!AE10=0,"",'SIMPL PLYWOOD'!AE10)</f>
        <v/>
      </c>
      <c r="C152" s="367" t="str">
        <f>IF('SIMPL PLYWOOD'!AF10=0,"",'SIMPL PLYWOOD'!AF10)</f>
        <v/>
      </c>
      <c r="D152" s="367" t="str">
        <f>IF('SIMPL PLYWOOD'!AG10=0,"",'SIMPL PLYWOOD'!AG10)</f>
        <v/>
      </c>
      <c r="E152" s="367" t="str">
        <f>IF('SIMPL PLYWOOD'!AH10=0,"",'SIMPL PLYWOOD'!AH10)</f>
        <v/>
      </c>
      <c r="F152" s="367" t="str">
        <f>IF('SIMPL PLYWOOD'!AI10=0,"",'SIMPL PLYWOOD'!AI10)</f>
        <v/>
      </c>
      <c r="G152" s="370" t="str">
        <f>IF('SIMPL PLYWOOD'!AJ10=0,"",'SIMPL PLYWOOD'!AJ10)</f>
        <v/>
      </c>
      <c r="H152" s="367" t="str">
        <f>IF('SIMPL PLYWOOD'!AK10=0,"",'SIMPL PLYWOOD'!AK10)</f>
        <v/>
      </c>
      <c r="I152" s="367" t="str">
        <f>IF('SIMPL PLYWOOD'!AL10=0,"",'SIMPL PLYWOOD'!AL10)</f>
        <v/>
      </c>
      <c r="J152" s="367" t="str">
        <f>IF('SIMPL PLYWOOD'!AM10=0,"",'SIMPL PLYWOOD'!AM10)</f>
        <v/>
      </c>
      <c r="K152" s="367" t="str">
        <f>IF('SIMPL PLYWOOD'!AN10=0,"",'SIMPL PLYWOOD'!AN10)</f>
        <v/>
      </c>
      <c r="L152" s="367" t="str">
        <f>IF('SIMPL PLYWOOD'!AO10=0,"",'SIMPL PLYWOOD'!AO10)</f>
        <v/>
      </c>
      <c r="M152" s="367" t="str">
        <f>IF('SIMPL PLYWOOD'!AP10=0,"",'SIMPL PLYWOOD'!AP10)</f>
        <v/>
      </c>
      <c r="N152" s="367" t="str">
        <f>IF('SIMPL PLYWOOD'!AQ10=0,"",'SIMPL PLYWOOD'!AQ10)</f>
        <v/>
      </c>
      <c r="O152" s="368">
        <f t="shared" ref="O152:O158" si="30">SUM(A152:N152)</f>
        <v>0</v>
      </c>
      <c r="P152" s="369">
        <f>O152*'SIMPL PLYWOOD'!X10</f>
        <v>0</v>
      </c>
      <c r="Q152" s="369">
        <f>O152*'SIMPL PLYWOOD'!T10</f>
        <v>0</v>
      </c>
      <c r="R152" s="343"/>
      <c r="S152" s="20"/>
      <c r="T152" s="20"/>
      <c r="U152" s="20"/>
      <c r="V152" s="347"/>
      <c r="W152" s="20"/>
      <c r="X152" s="20"/>
      <c r="Y152" s="20"/>
      <c r="Z152" s="20"/>
    </row>
    <row r="153" ht="23.25" customHeight="1">
      <c r="A153" s="365" t="str">
        <f>'SIMPL PLYWOOD'!D11</f>
        <v>SIMPL-12B</v>
      </c>
      <c r="B153" s="366" t="str">
        <f>IF('SIMPL PLYWOOD'!AE11=0,"",'SIMPL PLYWOOD'!AE11)</f>
        <v/>
      </c>
      <c r="C153" s="367" t="str">
        <f>IF('SIMPL PLYWOOD'!AF11=0,"",'SIMPL PLYWOOD'!AF11)</f>
        <v/>
      </c>
      <c r="D153" s="367" t="str">
        <f>IF('SIMPL PLYWOOD'!AG11=0,"",'SIMPL PLYWOOD'!AG11)</f>
        <v/>
      </c>
      <c r="E153" s="367" t="str">
        <f>IF('SIMPL PLYWOOD'!AH11=0,"",'SIMPL PLYWOOD'!AH11)</f>
        <v/>
      </c>
      <c r="F153" s="367" t="str">
        <f>IF('SIMPL PLYWOOD'!AI11=0,"",'SIMPL PLYWOOD'!AI11)</f>
        <v/>
      </c>
      <c r="G153" s="370" t="str">
        <f>IF('SIMPL PLYWOOD'!AJ11=0,"",'SIMPL PLYWOOD'!AJ11)</f>
        <v/>
      </c>
      <c r="H153" s="367" t="str">
        <f>IF('SIMPL PLYWOOD'!AK11=0,"",'SIMPL PLYWOOD'!AK11)</f>
        <v/>
      </c>
      <c r="I153" s="367" t="str">
        <f>IF('SIMPL PLYWOOD'!AL11=0,"",'SIMPL PLYWOOD'!AL11)</f>
        <v/>
      </c>
      <c r="J153" s="367" t="str">
        <f>IF('SIMPL PLYWOOD'!AM11=0,"",'SIMPL PLYWOOD'!AM11)</f>
        <v/>
      </c>
      <c r="K153" s="367" t="str">
        <f>IF('SIMPL PLYWOOD'!AN11=0,"",'SIMPL PLYWOOD'!AN11)</f>
        <v/>
      </c>
      <c r="L153" s="367" t="str">
        <f>IF('SIMPL PLYWOOD'!AO11=0,"",'SIMPL PLYWOOD'!AO11)</f>
        <v/>
      </c>
      <c r="M153" s="367" t="str">
        <f>IF('SIMPL PLYWOOD'!AP11=0,"",'SIMPL PLYWOOD'!AP11)</f>
        <v/>
      </c>
      <c r="N153" s="367" t="str">
        <f>IF('SIMPL PLYWOOD'!AQ11=0,"",'SIMPL PLYWOOD'!AQ11)</f>
        <v/>
      </c>
      <c r="O153" s="368">
        <f t="shared" si="30"/>
        <v>0</v>
      </c>
      <c r="P153" s="369">
        <f>O153*'SIMPL PLYWOOD'!X11</f>
        <v>0</v>
      </c>
      <c r="Q153" s="369">
        <f>O153*'SIMPL PLYWOOD'!T11</f>
        <v>0</v>
      </c>
      <c r="R153" s="343"/>
      <c r="S153" s="20"/>
      <c r="T153" s="20">
        <v>1.0</v>
      </c>
      <c r="U153" s="20" t="str">
        <f>IF(T153=1,REPT(""""&amp;A153&amp;".dwg""",O153),"")</f>
        <v/>
      </c>
      <c r="V153" s="347" t="str">
        <f>CONCATENATE(#REF!,U153)</f>
        <v>#REF!</v>
      </c>
      <c r="W153" s="20"/>
      <c r="X153" s="20"/>
      <c r="Y153" s="20"/>
      <c r="Z153" s="20"/>
    </row>
    <row r="154" ht="23.25" customHeight="1">
      <c r="A154" s="365" t="str">
        <f>'SIMPL PLYWOOD'!D12</f>
        <v>SIMPL-12C</v>
      </c>
      <c r="B154" s="366" t="str">
        <f>IF('SIMPL PLYWOOD'!AE12=0,"",'SIMPL PLYWOOD'!AE12)</f>
        <v/>
      </c>
      <c r="C154" s="367" t="str">
        <f>IF('SIMPL PLYWOOD'!AF12=0,"",'SIMPL PLYWOOD'!AF12)</f>
        <v/>
      </c>
      <c r="D154" s="367" t="str">
        <f>IF('SIMPL PLYWOOD'!AG12=0,"",'SIMPL PLYWOOD'!AG12)</f>
        <v/>
      </c>
      <c r="E154" s="367" t="str">
        <f>IF('SIMPL PLYWOOD'!AH12=0,"",'SIMPL PLYWOOD'!AH12)</f>
        <v/>
      </c>
      <c r="F154" s="367" t="str">
        <f>IF('SIMPL PLYWOOD'!AI12=0,"",'SIMPL PLYWOOD'!AI12)</f>
        <v/>
      </c>
      <c r="G154" s="367" t="str">
        <f>IF('SIMPL PLYWOOD'!AJ12=0,"",'SIMPL PLYWOOD'!AJ12)</f>
        <v/>
      </c>
      <c r="H154" s="367" t="str">
        <f>IF('SIMPL PLYWOOD'!AK12=0,"",'SIMPL PLYWOOD'!AK12)</f>
        <v/>
      </c>
      <c r="I154" s="367" t="str">
        <f>IF('SIMPL PLYWOOD'!AL12=0,"",'SIMPL PLYWOOD'!AL12)</f>
        <v/>
      </c>
      <c r="J154" s="367" t="str">
        <f>IF('SIMPL PLYWOOD'!AM12=0,"",'SIMPL PLYWOOD'!AM12)</f>
        <v/>
      </c>
      <c r="K154" s="367" t="str">
        <f>IF('SIMPL PLYWOOD'!AN12=0,"",'SIMPL PLYWOOD'!AN12)</f>
        <v/>
      </c>
      <c r="L154" s="367" t="str">
        <f>IF('SIMPL PLYWOOD'!AO12=0,"",'SIMPL PLYWOOD'!AO12)</f>
        <v/>
      </c>
      <c r="M154" s="367" t="str">
        <f>IF('SIMPL PLYWOOD'!AP12=0,"",'SIMPL PLYWOOD'!AP12)</f>
        <v/>
      </c>
      <c r="N154" s="367" t="str">
        <f>IF('SIMPL PLYWOOD'!AQ12=0,"",'SIMPL PLYWOOD'!AQ12)</f>
        <v/>
      </c>
      <c r="O154" s="368">
        <f t="shared" si="30"/>
        <v>0</v>
      </c>
      <c r="P154" s="369">
        <f>O154*'SIMPL PLYWOOD'!X12</f>
        <v>0</v>
      </c>
      <c r="Q154" s="369">
        <f>O154*'SIMPL PLYWOOD'!T12</f>
        <v>0</v>
      </c>
      <c r="R154" s="343"/>
      <c r="S154" s="20"/>
      <c r="T154" s="20"/>
      <c r="U154" s="20"/>
      <c r="V154" s="347"/>
      <c r="W154" s="20"/>
      <c r="X154" s="20"/>
      <c r="Y154" s="20"/>
      <c r="Z154" s="20"/>
    </row>
    <row r="155" ht="23.25" customHeight="1">
      <c r="A155" s="365" t="str">
        <f>'SIMPL PLYWOOD'!D13</f>
        <v>SIMPL-12D</v>
      </c>
      <c r="B155" s="366" t="str">
        <f>IF('SIMPL PLYWOOD'!AE13=0,"",'SIMPL PLYWOOD'!AE13)</f>
        <v/>
      </c>
      <c r="C155" s="367" t="str">
        <f>IF('SIMPL PLYWOOD'!AF13=0,"",'SIMPL PLYWOOD'!AF13)</f>
        <v/>
      </c>
      <c r="D155" s="367" t="str">
        <f>IF('SIMPL PLYWOOD'!AG13=0,"",'SIMPL PLYWOOD'!AG13)</f>
        <v/>
      </c>
      <c r="E155" s="367" t="str">
        <f>IF('SIMPL PLYWOOD'!AH13=0,"",'SIMPL PLYWOOD'!AH13)</f>
        <v/>
      </c>
      <c r="F155" s="367" t="str">
        <f>IF('SIMPL PLYWOOD'!AI13=0,"",'SIMPL PLYWOOD'!AI13)</f>
        <v/>
      </c>
      <c r="G155" s="367" t="str">
        <f>IF('SIMPL PLYWOOD'!AJ13=0,"",'SIMPL PLYWOOD'!AJ13)</f>
        <v/>
      </c>
      <c r="H155" s="367" t="str">
        <f>IF('SIMPL PLYWOOD'!AK13=0,"",'SIMPL PLYWOOD'!AK13)</f>
        <v/>
      </c>
      <c r="I155" s="367" t="str">
        <f>IF('SIMPL PLYWOOD'!AL13=0,"",'SIMPL PLYWOOD'!AL13)</f>
        <v/>
      </c>
      <c r="J155" s="367" t="str">
        <f>IF('SIMPL PLYWOOD'!AM13=0,"",'SIMPL PLYWOOD'!AM13)</f>
        <v/>
      </c>
      <c r="K155" s="367" t="str">
        <f>IF('SIMPL PLYWOOD'!AN13=0,"",'SIMPL PLYWOOD'!AN13)</f>
        <v/>
      </c>
      <c r="L155" s="367" t="str">
        <f>IF('SIMPL PLYWOOD'!AO13=0,"",'SIMPL PLYWOOD'!AO13)</f>
        <v/>
      </c>
      <c r="M155" s="367" t="str">
        <f>IF('SIMPL PLYWOOD'!AP13=0,"",'SIMPL PLYWOOD'!AP13)</f>
        <v/>
      </c>
      <c r="N155" s="367" t="str">
        <f>IF('SIMPL PLYWOOD'!AQ13=0,"",'SIMPL PLYWOOD'!AQ13)</f>
        <v/>
      </c>
      <c r="O155" s="368">
        <f t="shared" si="30"/>
        <v>0</v>
      </c>
      <c r="P155" s="369">
        <f>O155*'SIMPL PLYWOOD'!X13</f>
        <v>0</v>
      </c>
      <c r="Q155" s="369">
        <f>O155*'SIMPL PLYWOOD'!T13</f>
        <v>0</v>
      </c>
      <c r="R155" s="343"/>
      <c r="S155" s="20"/>
      <c r="T155" s="20">
        <v>1.0</v>
      </c>
      <c r="U155" s="20" t="str">
        <f t="shared" ref="U155:U157" si="31">IF(T155=1,REPT(""""&amp;A155&amp;".dwg""",O155),"")</f>
        <v/>
      </c>
      <c r="V155" s="347" t="str">
        <f>CONCATENATE(V153,U155)</f>
        <v>#REF!</v>
      </c>
      <c r="W155" s="20"/>
      <c r="X155" s="20"/>
      <c r="Y155" s="20"/>
      <c r="Z155" s="20"/>
    </row>
    <row r="156" ht="23.25" customHeight="1">
      <c r="A156" s="365" t="str">
        <f>'SIMPL PLYWOOD'!D14</f>
        <v>SIMPL-12E</v>
      </c>
      <c r="B156" s="366" t="str">
        <f>IF('SIMPL PLYWOOD'!AE14=0,"",'SIMPL PLYWOOD'!AE14)</f>
        <v/>
      </c>
      <c r="C156" s="367" t="str">
        <f>IF('SIMPL PLYWOOD'!AF14=0,"",'SIMPL PLYWOOD'!AF14)</f>
        <v/>
      </c>
      <c r="D156" s="367" t="str">
        <f>IF('SIMPL PLYWOOD'!AG14=0,"",'SIMPL PLYWOOD'!AG14)</f>
        <v/>
      </c>
      <c r="E156" s="367" t="str">
        <f>IF('SIMPL PLYWOOD'!AH14=0,"",'SIMPL PLYWOOD'!AH14)</f>
        <v/>
      </c>
      <c r="F156" s="367" t="str">
        <f>IF('SIMPL PLYWOOD'!AI14=0,"",'SIMPL PLYWOOD'!AI14)</f>
        <v/>
      </c>
      <c r="G156" s="367" t="str">
        <f>IF('SIMPL PLYWOOD'!AJ14=0,"",'SIMPL PLYWOOD'!AJ14)</f>
        <v/>
      </c>
      <c r="H156" s="367" t="str">
        <f>IF('SIMPL PLYWOOD'!AK14=0,"",'SIMPL PLYWOOD'!AK14)</f>
        <v/>
      </c>
      <c r="I156" s="367" t="str">
        <f>IF('SIMPL PLYWOOD'!AL14=0,"",'SIMPL PLYWOOD'!AL14)</f>
        <v/>
      </c>
      <c r="J156" s="367" t="str">
        <f>IF('SIMPL PLYWOOD'!AM14=0,"",'SIMPL PLYWOOD'!AM14)</f>
        <v/>
      </c>
      <c r="K156" s="367" t="str">
        <f>IF('SIMPL PLYWOOD'!AN14=0,"",'SIMPL PLYWOOD'!AN14)</f>
        <v/>
      </c>
      <c r="L156" s="367" t="str">
        <f>IF('SIMPL PLYWOOD'!AO14=0,"",'SIMPL PLYWOOD'!AO14)</f>
        <v/>
      </c>
      <c r="M156" s="367" t="str">
        <f>IF('SIMPL PLYWOOD'!AP14=0,"",'SIMPL PLYWOOD'!AP14)</f>
        <v/>
      </c>
      <c r="N156" s="367" t="str">
        <f>IF('SIMPL PLYWOOD'!AQ14=0,"",'SIMPL PLYWOOD'!AQ14)</f>
        <v/>
      </c>
      <c r="O156" s="368">
        <f t="shared" si="30"/>
        <v>0</v>
      </c>
      <c r="P156" s="369">
        <f>O156*'SIMPL PLYWOOD'!X14</f>
        <v>0</v>
      </c>
      <c r="Q156" s="369">
        <f>O156*'SIMPL PLYWOOD'!T14</f>
        <v>0</v>
      </c>
      <c r="R156" s="343"/>
      <c r="S156" s="20"/>
      <c r="T156" s="20">
        <v>1.0</v>
      </c>
      <c r="U156" s="20" t="str">
        <f t="shared" si="31"/>
        <v/>
      </c>
      <c r="V156" s="347" t="str">
        <f t="shared" ref="V156:V157" si="32">CONCATENATE(V155,U156)</f>
        <v>#REF!</v>
      </c>
      <c r="W156" s="20"/>
      <c r="X156" s="20"/>
      <c r="Y156" s="20"/>
      <c r="Z156" s="20"/>
    </row>
    <row r="157" ht="23.25" customHeight="1">
      <c r="A157" s="365" t="str">
        <f>'SIMPL PLYWOOD'!D15</f>
        <v>SIMPL-12F</v>
      </c>
      <c r="B157" s="366" t="str">
        <f>IF('SIMPL PLYWOOD'!AE15=0,"",'SIMPL PLYWOOD'!AE15)</f>
        <v/>
      </c>
      <c r="C157" s="367" t="str">
        <f>IF('SIMPL PLYWOOD'!AF15=0,"",'SIMPL PLYWOOD'!AF15)</f>
        <v/>
      </c>
      <c r="D157" s="367" t="str">
        <f>IF('SIMPL PLYWOOD'!AG15=0,"",'SIMPL PLYWOOD'!AG15)</f>
        <v/>
      </c>
      <c r="E157" s="367" t="str">
        <f>IF('SIMPL PLYWOOD'!AH15=0,"",'SIMPL PLYWOOD'!AH15)</f>
        <v/>
      </c>
      <c r="F157" s="367" t="str">
        <f>IF('SIMPL PLYWOOD'!AI15=0,"",'SIMPL PLYWOOD'!AI15)</f>
        <v/>
      </c>
      <c r="G157" s="367" t="str">
        <f>IF('SIMPL PLYWOOD'!AJ15=0,"",'SIMPL PLYWOOD'!AJ15)</f>
        <v/>
      </c>
      <c r="H157" s="367" t="str">
        <f>IF('SIMPL PLYWOOD'!AK15=0,"",'SIMPL PLYWOOD'!AK15)</f>
        <v/>
      </c>
      <c r="I157" s="367" t="str">
        <f>IF('SIMPL PLYWOOD'!AL15=0,"",'SIMPL PLYWOOD'!AL15)</f>
        <v/>
      </c>
      <c r="J157" s="367" t="str">
        <f>IF('SIMPL PLYWOOD'!AM15=0,"",'SIMPL PLYWOOD'!AM15)</f>
        <v/>
      </c>
      <c r="K157" s="367" t="str">
        <f>IF('SIMPL PLYWOOD'!AN15=0,"",'SIMPL PLYWOOD'!AN15)</f>
        <v/>
      </c>
      <c r="L157" s="367" t="str">
        <f>IF('SIMPL PLYWOOD'!AO15=0,"",'SIMPL PLYWOOD'!AO15)</f>
        <v/>
      </c>
      <c r="M157" s="367" t="str">
        <f>IF('SIMPL PLYWOOD'!AP15=0,"",'SIMPL PLYWOOD'!AP15)</f>
        <v/>
      </c>
      <c r="N157" s="367" t="str">
        <f>IF('SIMPL PLYWOOD'!AQ15=0,"",'SIMPL PLYWOOD'!AQ15)</f>
        <v/>
      </c>
      <c r="O157" s="368">
        <f t="shared" si="30"/>
        <v>0</v>
      </c>
      <c r="P157" s="369">
        <f>O157*'SIMPL PLYWOOD'!X15</f>
        <v>0</v>
      </c>
      <c r="Q157" s="369">
        <f>O157*'SIMPL PLYWOOD'!T15</f>
        <v>0</v>
      </c>
      <c r="R157" s="343"/>
      <c r="S157" s="20"/>
      <c r="T157" s="20">
        <v>1.0</v>
      </c>
      <c r="U157" s="20" t="str">
        <f t="shared" si="31"/>
        <v/>
      </c>
      <c r="V157" s="347" t="str">
        <f t="shared" si="32"/>
        <v>#REF!</v>
      </c>
      <c r="W157" s="20"/>
      <c r="X157" s="20"/>
      <c r="Y157" s="20"/>
      <c r="Z157" s="20"/>
    </row>
    <row r="158" ht="23.25" customHeight="1">
      <c r="A158" s="365" t="str">
        <f>'SIMPL PLYWOOD'!D16</f>
        <v>SIMPL-12G</v>
      </c>
      <c r="B158" s="366" t="str">
        <f>IF('SIMPL PLYWOOD'!AE16=0,"",'SIMPL PLYWOOD'!AE16)</f>
        <v/>
      </c>
      <c r="C158" s="367" t="str">
        <f>IF('SIMPL PLYWOOD'!AF16=0,"",'SIMPL PLYWOOD'!AF16)</f>
        <v/>
      </c>
      <c r="D158" s="367" t="str">
        <f>IF('SIMPL PLYWOOD'!AG16=0,"",'SIMPL PLYWOOD'!AG16)</f>
        <v/>
      </c>
      <c r="E158" s="367" t="str">
        <f>IF('SIMPL PLYWOOD'!AH16=0,"",'SIMPL PLYWOOD'!AH16)</f>
        <v/>
      </c>
      <c r="F158" s="367" t="str">
        <f>IF('SIMPL PLYWOOD'!AI16=0,"",'SIMPL PLYWOOD'!AI16)</f>
        <v/>
      </c>
      <c r="G158" s="367" t="str">
        <f>IF('SIMPL PLYWOOD'!AJ16=0,"",'SIMPL PLYWOOD'!AJ16)</f>
        <v/>
      </c>
      <c r="H158" s="367" t="str">
        <f>IF('SIMPL PLYWOOD'!AK16=0,"",'SIMPL PLYWOOD'!AK16)</f>
        <v/>
      </c>
      <c r="I158" s="367" t="str">
        <f>IF('SIMPL PLYWOOD'!AL16=0,"",'SIMPL PLYWOOD'!AL16)</f>
        <v/>
      </c>
      <c r="J158" s="367" t="str">
        <f>IF('SIMPL PLYWOOD'!AM16=0,"",'SIMPL PLYWOOD'!AM16)</f>
        <v/>
      </c>
      <c r="K158" s="367" t="str">
        <f>IF('SIMPL PLYWOOD'!AN16=0,"",'SIMPL PLYWOOD'!AN16)</f>
        <v/>
      </c>
      <c r="L158" s="367" t="str">
        <f>IF('SIMPL PLYWOOD'!AO16=0,"",'SIMPL PLYWOOD'!AO16)</f>
        <v/>
      </c>
      <c r="M158" s="367" t="str">
        <f>IF('SIMPL PLYWOOD'!AP16=0,"",'SIMPL PLYWOOD'!AP16)</f>
        <v/>
      </c>
      <c r="N158" s="367" t="str">
        <f>IF('SIMPL PLYWOOD'!AQ16=0,"",'SIMPL PLYWOOD'!AQ16)</f>
        <v/>
      </c>
      <c r="O158" s="368">
        <f t="shared" si="30"/>
        <v>0</v>
      </c>
      <c r="P158" s="369">
        <f>O158*'SIMPL PLYWOOD'!X16</f>
        <v>0</v>
      </c>
      <c r="Q158" s="369">
        <f>O158*'SIMPL PLYWOOD'!T16</f>
        <v>0</v>
      </c>
      <c r="R158" s="343"/>
      <c r="S158" s="20"/>
      <c r="T158" s="20"/>
      <c r="U158" s="20"/>
      <c r="V158" s="347"/>
      <c r="W158" s="20"/>
      <c r="X158" s="20"/>
      <c r="Y158" s="20"/>
      <c r="Z158" s="20"/>
    </row>
    <row r="159" ht="23.25" customHeight="1">
      <c r="A159" s="365" t="str">
        <f>'SIMPL PLYWOOD'!D17</f>
        <v/>
      </c>
      <c r="B159" s="366" t="str">
        <f>IF('SIMPL PLYWOOD'!AE17=0,"",'SIMPL PLYWOOD'!AE17)</f>
        <v/>
      </c>
      <c r="C159" s="367" t="str">
        <f>IF('SIMPL PLYWOOD'!AF17=0,"",'SIMPL PLYWOOD'!AF17)</f>
        <v/>
      </c>
      <c r="D159" s="367" t="str">
        <f>IF('SIMPL PLYWOOD'!AG17=0,"",'SIMPL PLYWOOD'!AG17)</f>
        <v/>
      </c>
      <c r="E159" s="367" t="str">
        <f>IF('SIMPL PLYWOOD'!AH17=0,"",'SIMPL PLYWOOD'!AH17)</f>
        <v/>
      </c>
      <c r="F159" s="367" t="str">
        <f>IF('SIMPL PLYWOOD'!AI17=0,"",'SIMPL PLYWOOD'!AI17)</f>
        <v/>
      </c>
      <c r="G159" s="367" t="str">
        <f>IF('SIMPL PLYWOOD'!AJ17=0,"",'SIMPL PLYWOOD'!AJ17)</f>
        <v/>
      </c>
      <c r="H159" s="367" t="str">
        <f>IF('SIMPL PLYWOOD'!AK17=0,"",'SIMPL PLYWOOD'!AK17)</f>
        <v/>
      </c>
      <c r="I159" s="367" t="str">
        <f>IF('SIMPL PLYWOOD'!AL17=0,"",'SIMPL PLYWOOD'!AL17)</f>
        <v/>
      </c>
      <c r="J159" s="367" t="str">
        <f>IF('SIMPL PLYWOOD'!AM17=0,"",'SIMPL PLYWOOD'!AM17)</f>
        <v/>
      </c>
      <c r="K159" s="367" t="str">
        <f>IF('SIMPL PLYWOOD'!AN17=0,"",'SIMPL PLYWOOD'!AN17)</f>
        <v/>
      </c>
      <c r="L159" s="367" t="str">
        <f>IF('SIMPL PLYWOOD'!AO17=0,"",'SIMPL PLYWOOD'!AO17)</f>
        <v/>
      </c>
      <c r="M159" s="367" t="str">
        <f>IF('SIMPL PLYWOOD'!AP17=0,"",'SIMPL PLYWOOD'!AP17)</f>
        <v/>
      </c>
      <c r="N159" s="367" t="str">
        <f>IF('SIMPL PLYWOOD'!AQ17=0,"",'SIMPL PLYWOOD'!AQ17)</f>
        <v/>
      </c>
      <c r="O159" s="368"/>
      <c r="P159" s="369"/>
      <c r="Q159" s="369"/>
      <c r="R159" s="343"/>
      <c r="S159" s="20"/>
      <c r="T159" s="20"/>
      <c r="U159" s="20"/>
      <c r="V159" s="347"/>
      <c r="W159" s="20"/>
      <c r="X159" s="20"/>
      <c r="Y159" s="20"/>
      <c r="Z159" s="20"/>
    </row>
    <row r="160" ht="23.25" customHeight="1">
      <c r="A160" s="371"/>
      <c r="B160" s="343"/>
      <c r="C160" s="343"/>
      <c r="D160" s="343"/>
      <c r="E160" s="343"/>
      <c r="F160" s="343"/>
      <c r="G160" s="343"/>
      <c r="H160" s="343"/>
      <c r="I160" s="343"/>
      <c r="J160" s="343"/>
      <c r="K160" s="343"/>
      <c r="L160" s="343"/>
      <c r="M160" s="343"/>
      <c r="N160" s="343"/>
      <c r="O160" s="20"/>
      <c r="P160" s="20"/>
      <c r="Q160" s="343"/>
      <c r="R160" s="343"/>
      <c r="S160" s="20"/>
      <c r="T160" s="20"/>
      <c r="U160" s="20"/>
      <c r="V160" s="347"/>
      <c r="W160" s="20"/>
      <c r="X160" s="20"/>
      <c r="Y160" s="20"/>
      <c r="Z160" s="20"/>
    </row>
    <row r="161" ht="23.25" customHeight="1">
      <c r="A161" s="25"/>
      <c r="B161" s="343"/>
      <c r="C161" s="343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20"/>
      <c r="P161" s="20"/>
      <c r="Q161" s="343"/>
      <c r="R161" s="343"/>
      <c r="S161" s="20"/>
      <c r="T161" s="20"/>
      <c r="U161" s="20"/>
      <c r="V161" s="347"/>
      <c r="W161" s="20"/>
      <c r="X161" s="20"/>
      <c r="Y161" s="20"/>
      <c r="Z161" s="20"/>
    </row>
    <row r="162" ht="23.25" customHeight="1">
      <c r="A162" s="20"/>
      <c r="B162" s="343"/>
      <c r="C162" s="343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20"/>
      <c r="P162" s="20"/>
      <c r="Q162" s="343"/>
      <c r="R162" s="343"/>
      <c r="S162" s="20"/>
      <c r="T162" s="20"/>
      <c r="U162" s="20"/>
      <c r="V162" s="347"/>
      <c r="W162" s="20"/>
      <c r="X162" s="20"/>
      <c r="Y162" s="20"/>
      <c r="Z162" s="20"/>
    </row>
    <row r="163" ht="23.25" customHeight="1">
      <c r="A163" s="20"/>
      <c r="B163" s="343"/>
      <c r="C163" s="343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20"/>
      <c r="P163" s="20"/>
      <c r="Q163" s="343"/>
      <c r="R163" s="343"/>
      <c r="S163" s="20"/>
      <c r="T163" s="20"/>
      <c r="U163" s="20"/>
      <c r="V163" s="347"/>
      <c r="W163" s="20"/>
      <c r="X163" s="20"/>
      <c r="Y163" s="20"/>
      <c r="Z163" s="20"/>
    </row>
    <row r="164" ht="23.25" customHeight="1">
      <c r="A164" s="20"/>
      <c r="B164" s="343"/>
      <c r="C164" s="343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20"/>
      <c r="P164" s="20"/>
      <c r="Q164" s="343"/>
      <c r="R164" s="343"/>
      <c r="S164" s="20"/>
      <c r="T164" s="20"/>
      <c r="U164" s="20"/>
      <c r="V164" s="347"/>
      <c r="W164" s="20"/>
      <c r="X164" s="20"/>
      <c r="Y164" s="20"/>
      <c r="Z164" s="20"/>
    </row>
    <row r="165" ht="23.25" customHeight="1">
      <c r="A165" s="20"/>
      <c r="B165" s="343"/>
      <c r="C165" s="343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20"/>
      <c r="P165" s="20"/>
      <c r="Q165" s="343"/>
      <c r="R165" s="343"/>
      <c r="S165" s="20"/>
      <c r="T165" s="20"/>
      <c r="U165" s="20"/>
      <c r="V165" s="347"/>
      <c r="W165" s="20"/>
      <c r="X165" s="20"/>
      <c r="Y165" s="20"/>
      <c r="Z165" s="20"/>
    </row>
    <row r="166" ht="23.25" customHeight="1">
      <c r="A166" s="20"/>
      <c r="B166" s="343"/>
      <c r="C166" s="343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20"/>
      <c r="P166" s="20"/>
      <c r="Q166" s="343"/>
      <c r="R166" s="343"/>
      <c r="S166" s="20"/>
      <c r="T166" s="20"/>
      <c r="U166" s="20"/>
      <c r="V166" s="347"/>
      <c r="W166" s="20"/>
      <c r="X166" s="20"/>
      <c r="Y166" s="20"/>
      <c r="Z166" s="20"/>
    </row>
    <row r="167" ht="23.25" customHeight="1">
      <c r="A167" s="20"/>
      <c r="B167" s="343"/>
      <c r="C167" s="343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20"/>
      <c r="P167" s="20"/>
      <c r="Q167" s="343"/>
      <c r="R167" s="343"/>
      <c r="S167" s="20"/>
      <c r="T167" s="20"/>
      <c r="U167" s="20"/>
      <c r="V167" s="347"/>
      <c r="W167" s="20"/>
      <c r="X167" s="20"/>
      <c r="Y167" s="20"/>
      <c r="Z167" s="20"/>
    </row>
    <row r="168" ht="23.25" customHeight="1">
      <c r="A168" s="20"/>
      <c r="B168" s="343"/>
      <c r="C168" s="343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20"/>
      <c r="P168" s="20"/>
      <c r="Q168" s="343"/>
      <c r="R168" s="343"/>
      <c r="S168" s="20"/>
      <c r="T168" s="20"/>
      <c r="U168" s="20"/>
      <c r="V168" s="347"/>
      <c r="W168" s="20"/>
      <c r="X168" s="20"/>
      <c r="Y168" s="20"/>
      <c r="Z168" s="20"/>
    </row>
    <row r="169" ht="23.25" customHeight="1">
      <c r="A169" s="20"/>
      <c r="B169" s="343"/>
      <c r="C169" s="343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20"/>
      <c r="P169" s="20"/>
      <c r="Q169" s="343"/>
      <c r="R169" s="343"/>
      <c r="S169" s="20"/>
      <c r="T169" s="20"/>
      <c r="U169" s="20"/>
      <c r="V169" s="347"/>
      <c r="W169" s="20"/>
      <c r="X169" s="20"/>
      <c r="Y169" s="20"/>
      <c r="Z169" s="20"/>
    </row>
    <row r="170" ht="23.25" customHeight="1">
      <c r="A170" s="20"/>
      <c r="B170" s="343"/>
      <c r="C170" s="343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20"/>
      <c r="P170" s="20"/>
      <c r="Q170" s="343"/>
      <c r="R170" s="343"/>
      <c r="S170" s="20"/>
      <c r="T170" s="20"/>
      <c r="U170" s="20"/>
      <c r="V170" s="347"/>
      <c r="W170" s="20"/>
      <c r="X170" s="20"/>
      <c r="Y170" s="20"/>
      <c r="Z170" s="20"/>
    </row>
    <row r="171" ht="23.25" customHeight="1">
      <c r="A171" s="20"/>
      <c r="B171" s="343"/>
      <c r="C171" s="343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20"/>
      <c r="P171" s="20"/>
      <c r="Q171" s="343"/>
      <c r="R171" s="343"/>
      <c r="S171" s="20"/>
      <c r="T171" s="20"/>
      <c r="U171" s="20"/>
      <c r="V171" s="347"/>
      <c r="W171" s="20"/>
      <c r="X171" s="20"/>
      <c r="Y171" s="20"/>
      <c r="Z171" s="20"/>
    </row>
    <row r="172" ht="23.25" customHeight="1">
      <c r="A172" s="20"/>
      <c r="B172" s="343"/>
      <c r="C172" s="343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20"/>
      <c r="P172" s="20"/>
      <c r="Q172" s="343"/>
      <c r="R172" s="343"/>
      <c r="S172" s="20"/>
      <c r="T172" s="20"/>
      <c r="U172" s="20"/>
      <c r="V172" s="347"/>
      <c r="W172" s="20"/>
      <c r="X172" s="20"/>
      <c r="Y172" s="20"/>
      <c r="Z172" s="20"/>
    </row>
    <row r="173" ht="23.25" customHeight="1">
      <c r="A173" s="20"/>
      <c r="B173" s="343"/>
      <c r="C173" s="343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20"/>
      <c r="P173" s="20"/>
      <c r="Q173" s="343"/>
      <c r="R173" s="343"/>
      <c r="S173" s="20"/>
      <c r="T173" s="20"/>
      <c r="U173" s="20"/>
      <c r="V173" s="347"/>
      <c r="W173" s="20"/>
      <c r="X173" s="20"/>
      <c r="Y173" s="20"/>
      <c r="Z173" s="20"/>
    </row>
    <row r="174" ht="23.25" customHeight="1">
      <c r="A174" s="20"/>
      <c r="B174" s="343"/>
      <c r="C174" s="343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20"/>
      <c r="P174" s="20"/>
      <c r="Q174" s="343"/>
      <c r="R174" s="343"/>
      <c r="S174" s="20"/>
      <c r="T174" s="20"/>
      <c r="U174" s="20"/>
      <c r="V174" s="347"/>
      <c r="W174" s="20"/>
      <c r="X174" s="20"/>
      <c r="Y174" s="20"/>
      <c r="Z174" s="20"/>
    </row>
    <row r="175" ht="23.25" customHeight="1">
      <c r="A175" s="20"/>
      <c r="B175" s="343"/>
      <c r="C175" s="343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20"/>
      <c r="P175" s="20"/>
      <c r="Q175" s="343"/>
      <c r="R175" s="343"/>
      <c r="S175" s="20"/>
      <c r="T175" s="20"/>
      <c r="U175" s="20"/>
      <c r="V175" s="347"/>
      <c r="W175" s="20"/>
      <c r="X175" s="20"/>
      <c r="Y175" s="20"/>
      <c r="Z175" s="20"/>
    </row>
    <row r="176" ht="23.25" customHeight="1">
      <c r="A176" s="20"/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20"/>
      <c r="P176" s="20"/>
      <c r="Q176" s="343"/>
      <c r="R176" s="343"/>
      <c r="S176" s="20"/>
      <c r="T176" s="20"/>
      <c r="U176" s="20"/>
      <c r="V176" s="347"/>
      <c r="W176" s="20"/>
      <c r="X176" s="20"/>
      <c r="Y176" s="20"/>
      <c r="Z176" s="20"/>
    </row>
    <row r="177" ht="23.25" customHeight="1">
      <c r="A177" s="20"/>
      <c r="B177" s="343"/>
      <c r="C177" s="343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20"/>
      <c r="P177" s="20"/>
      <c r="Q177" s="343"/>
      <c r="R177" s="343"/>
      <c r="S177" s="20"/>
      <c r="T177" s="20"/>
      <c r="U177" s="20"/>
      <c r="V177" s="347"/>
      <c r="W177" s="20"/>
      <c r="X177" s="20"/>
      <c r="Y177" s="20"/>
      <c r="Z177" s="20"/>
    </row>
    <row r="178" ht="23.25" customHeight="1">
      <c r="A178" s="20"/>
      <c r="B178" s="343"/>
      <c r="C178" s="343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20"/>
      <c r="P178" s="20"/>
      <c r="Q178" s="343"/>
      <c r="R178" s="343"/>
      <c r="S178" s="20"/>
      <c r="T178" s="20"/>
      <c r="U178" s="20"/>
      <c r="V178" s="347"/>
      <c r="W178" s="20"/>
      <c r="X178" s="20"/>
      <c r="Y178" s="20"/>
      <c r="Z178" s="20"/>
    </row>
    <row r="179" ht="23.25" customHeight="1">
      <c r="A179" s="20"/>
      <c r="B179" s="343"/>
      <c r="C179" s="343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20"/>
      <c r="P179" s="20"/>
      <c r="Q179" s="343"/>
      <c r="R179" s="343"/>
      <c r="S179" s="20"/>
      <c r="T179" s="20"/>
      <c r="U179" s="20"/>
      <c r="V179" s="347"/>
      <c r="W179" s="20"/>
      <c r="X179" s="20"/>
      <c r="Y179" s="20"/>
      <c r="Z179" s="20"/>
    </row>
    <row r="180" ht="23.25" customHeight="1">
      <c r="A180" s="20"/>
      <c r="B180" s="343"/>
      <c r="C180" s="343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20"/>
      <c r="P180" s="20"/>
      <c r="Q180" s="343"/>
      <c r="R180" s="343"/>
      <c r="S180" s="20"/>
      <c r="T180" s="20"/>
      <c r="U180" s="20"/>
      <c r="V180" s="347"/>
      <c r="W180" s="20"/>
      <c r="X180" s="20"/>
      <c r="Y180" s="20"/>
      <c r="Z180" s="20"/>
    </row>
    <row r="181" ht="23.25" customHeight="1">
      <c r="A181" s="20"/>
      <c r="B181" s="343"/>
      <c r="C181" s="343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20"/>
      <c r="P181" s="20"/>
      <c r="Q181" s="343"/>
      <c r="R181" s="343"/>
      <c r="S181" s="20"/>
      <c r="T181" s="20"/>
      <c r="U181" s="20"/>
      <c r="V181" s="347"/>
      <c r="W181" s="20"/>
      <c r="X181" s="20"/>
      <c r="Y181" s="20"/>
      <c r="Z181" s="20"/>
    </row>
    <row r="182" ht="23.25" customHeight="1">
      <c r="A182" s="20"/>
      <c r="B182" s="343"/>
      <c r="C182" s="343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20"/>
      <c r="P182" s="20"/>
      <c r="Q182" s="343"/>
      <c r="R182" s="343"/>
      <c r="S182" s="20"/>
      <c r="T182" s="20"/>
      <c r="U182" s="20"/>
      <c r="V182" s="347"/>
      <c r="W182" s="20"/>
      <c r="X182" s="20"/>
      <c r="Y182" s="20"/>
      <c r="Z182" s="20"/>
    </row>
    <row r="183" ht="23.25" customHeight="1">
      <c r="A183" s="20"/>
      <c r="B183" s="343"/>
      <c r="C183" s="343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20"/>
      <c r="P183" s="20"/>
      <c r="Q183" s="343"/>
      <c r="R183" s="343"/>
      <c r="S183" s="20"/>
      <c r="T183" s="20"/>
      <c r="U183" s="20"/>
      <c r="V183" s="347"/>
      <c r="W183" s="20"/>
      <c r="X183" s="20"/>
      <c r="Y183" s="20"/>
      <c r="Z183" s="20"/>
    </row>
    <row r="184" ht="23.25" customHeight="1">
      <c r="A184" s="20"/>
      <c r="B184" s="343"/>
      <c r="C184" s="343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20"/>
      <c r="P184" s="20"/>
      <c r="Q184" s="343"/>
      <c r="R184" s="343"/>
      <c r="S184" s="20"/>
      <c r="T184" s="20"/>
      <c r="U184" s="20"/>
      <c r="V184" s="347"/>
      <c r="W184" s="20"/>
      <c r="X184" s="20"/>
      <c r="Y184" s="20"/>
      <c r="Z184" s="20"/>
    </row>
    <row r="185" ht="23.25" customHeight="1">
      <c r="A185" s="20"/>
      <c r="B185" s="343"/>
      <c r="C185" s="343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20"/>
      <c r="P185" s="20"/>
      <c r="Q185" s="343"/>
      <c r="R185" s="343"/>
      <c r="S185" s="20"/>
      <c r="T185" s="20"/>
      <c r="U185" s="20"/>
      <c r="V185" s="347"/>
      <c r="W185" s="20"/>
      <c r="X185" s="20"/>
      <c r="Y185" s="20"/>
      <c r="Z185" s="20"/>
    </row>
    <row r="186" ht="23.25" customHeight="1">
      <c r="A186" s="20"/>
      <c r="B186" s="343"/>
      <c r="C186" s="343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20"/>
      <c r="P186" s="20"/>
      <c r="Q186" s="343"/>
      <c r="R186" s="343"/>
      <c r="S186" s="20"/>
      <c r="T186" s="20"/>
      <c r="U186" s="20"/>
      <c r="V186" s="347"/>
      <c r="W186" s="20"/>
      <c r="X186" s="20"/>
      <c r="Y186" s="20"/>
      <c r="Z186" s="20"/>
    </row>
    <row r="187" ht="23.25" customHeight="1">
      <c r="A187" s="20"/>
      <c r="B187" s="343"/>
      <c r="C187" s="343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20"/>
      <c r="P187" s="20"/>
      <c r="Q187" s="343"/>
      <c r="R187" s="343"/>
      <c r="S187" s="20"/>
      <c r="T187" s="20"/>
      <c r="U187" s="20"/>
      <c r="V187" s="347"/>
      <c r="W187" s="20"/>
      <c r="X187" s="20"/>
      <c r="Y187" s="20"/>
      <c r="Z187" s="20"/>
    </row>
    <row r="188" ht="23.25" customHeight="1">
      <c r="A188" s="20"/>
      <c r="B188" s="343"/>
      <c r="C188" s="343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20"/>
      <c r="P188" s="20"/>
      <c r="Q188" s="343"/>
      <c r="R188" s="343"/>
      <c r="S188" s="20"/>
      <c r="T188" s="20"/>
      <c r="U188" s="20"/>
      <c r="V188" s="347"/>
      <c r="W188" s="20"/>
      <c r="X188" s="20"/>
      <c r="Y188" s="20"/>
      <c r="Z188" s="20"/>
    </row>
    <row r="189" ht="23.25" customHeight="1">
      <c r="A189" s="20"/>
      <c r="B189" s="343"/>
      <c r="C189" s="343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20"/>
      <c r="P189" s="20"/>
      <c r="Q189" s="343"/>
      <c r="R189" s="343"/>
      <c r="S189" s="20"/>
      <c r="T189" s="20"/>
      <c r="U189" s="20"/>
      <c r="V189" s="347"/>
      <c r="W189" s="20"/>
      <c r="X189" s="20"/>
      <c r="Y189" s="20"/>
      <c r="Z189" s="20"/>
    </row>
    <row r="190" ht="23.25" customHeight="1">
      <c r="A190" s="20"/>
      <c r="B190" s="343"/>
      <c r="C190" s="343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20"/>
      <c r="P190" s="20"/>
      <c r="Q190" s="343"/>
      <c r="R190" s="343"/>
      <c r="S190" s="20"/>
      <c r="T190" s="20"/>
      <c r="U190" s="20"/>
      <c r="V190" s="347"/>
      <c r="W190" s="20"/>
      <c r="X190" s="20"/>
      <c r="Y190" s="20"/>
      <c r="Z190" s="20"/>
    </row>
    <row r="191" ht="23.25" customHeight="1">
      <c r="A191" s="20"/>
      <c r="B191" s="343"/>
      <c r="C191" s="343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20"/>
      <c r="P191" s="20"/>
      <c r="Q191" s="343"/>
      <c r="R191" s="343"/>
      <c r="S191" s="20"/>
      <c r="T191" s="20"/>
      <c r="U191" s="20"/>
      <c r="V191" s="347"/>
      <c r="W191" s="20"/>
      <c r="X191" s="20"/>
      <c r="Y191" s="20"/>
      <c r="Z191" s="20"/>
    </row>
    <row r="192" ht="23.25" customHeight="1">
      <c r="A192" s="20"/>
      <c r="B192" s="343"/>
      <c r="C192" s="343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20"/>
      <c r="P192" s="20"/>
      <c r="Q192" s="343"/>
      <c r="R192" s="343"/>
      <c r="S192" s="20"/>
      <c r="T192" s="20"/>
      <c r="U192" s="20"/>
      <c r="V192" s="347"/>
      <c r="W192" s="20"/>
      <c r="X192" s="20"/>
      <c r="Y192" s="20"/>
      <c r="Z192" s="20"/>
    </row>
    <row r="193" ht="23.25" customHeight="1">
      <c r="A193" s="20"/>
      <c r="B193" s="343"/>
      <c r="C193" s="343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20"/>
      <c r="P193" s="20"/>
      <c r="Q193" s="343"/>
      <c r="R193" s="343"/>
      <c r="S193" s="20"/>
      <c r="T193" s="20"/>
      <c r="U193" s="20"/>
      <c r="V193" s="347"/>
      <c r="W193" s="20"/>
      <c r="X193" s="20"/>
      <c r="Y193" s="20"/>
      <c r="Z193" s="20"/>
    </row>
    <row r="194" ht="23.25" customHeight="1">
      <c r="A194" s="20"/>
      <c r="B194" s="343"/>
      <c r="C194" s="343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20"/>
      <c r="P194" s="20"/>
      <c r="Q194" s="343"/>
      <c r="R194" s="343"/>
      <c r="S194" s="20"/>
      <c r="T194" s="20"/>
      <c r="U194" s="20"/>
      <c r="V194" s="347"/>
      <c r="W194" s="20"/>
      <c r="X194" s="20"/>
      <c r="Y194" s="20"/>
      <c r="Z194" s="20"/>
    </row>
    <row r="195" ht="23.25" customHeight="1">
      <c r="A195" s="20"/>
      <c r="B195" s="343"/>
      <c r="C195" s="343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20"/>
      <c r="P195" s="20"/>
      <c r="Q195" s="343"/>
      <c r="R195" s="343"/>
      <c r="S195" s="20"/>
      <c r="T195" s="20"/>
      <c r="U195" s="20"/>
      <c r="V195" s="347"/>
      <c r="W195" s="20"/>
      <c r="X195" s="20"/>
      <c r="Y195" s="20"/>
      <c r="Z195" s="20"/>
    </row>
    <row r="196" ht="23.25" customHeight="1">
      <c r="A196" s="20"/>
      <c r="B196" s="343"/>
      <c r="C196" s="343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20"/>
      <c r="P196" s="20"/>
      <c r="Q196" s="343"/>
      <c r="R196" s="343"/>
      <c r="S196" s="20"/>
      <c r="T196" s="20"/>
      <c r="U196" s="20"/>
      <c r="V196" s="347"/>
      <c r="W196" s="20"/>
      <c r="X196" s="20"/>
      <c r="Y196" s="20"/>
      <c r="Z196" s="20"/>
    </row>
    <row r="197" ht="23.25" customHeight="1">
      <c r="A197" s="20"/>
      <c r="B197" s="343"/>
      <c r="C197" s="343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20"/>
      <c r="P197" s="20"/>
      <c r="Q197" s="343"/>
      <c r="R197" s="343"/>
      <c r="S197" s="20"/>
      <c r="T197" s="20"/>
      <c r="U197" s="20"/>
      <c r="V197" s="347"/>
      <c r="W197" s="20"/>
      <c r="X197" s="20"/>
      <c r="Y197" s="20"/>
      <c r="Z197" s="20"/>
    </row>
    <row r="198" ht="23.25" customHeight="1">
      <c r="A198" s="20"/>
      <c r="B198" s="343"/>
      <c r="C198" s="343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20"/>
      <c r="P198" s="20"/>
      <c r="Q198" s="343"/>
      <c r="R198" s="343"/>
      <c r="S198" s="20"/>
      <c r="T198" s="20"/>
      <c r="U198" s="20"/>
      <c r="V198" s="347"/>
      <c r="W198" s="20"/>
      <c r="X198" s="20"/>
      <c r="Y198" s="20"/>
      <c r="Z198" s="20"/>
    </row>
    <row r="199" ht="23.25" customHeight="1">
      <c r="A199" s="20"/>
      <c r="B199" s="343"/>
      <c r="C199" s="343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20"/>
      <c r="P199" s="20"/>
      <c r="Q199" s="343"/>
      <c r="R199" s="343"/>
      <c r="S199" s="20"/>
      <c r="T199" s="20"/>
      <c r="U199" s="20"/>
      <c r="V199" s="347"/>
      <c r="W199" s="20"/>
      <c r="X199" s="20"/>
      <c r="Y199" s="20"/>
      <c r="Z199" s="20"/>
    </row>
    <row r="200" ht="23.25" customHeight="1">
      <c r="A200" s="20"/>
      <c r="B200" s="343"/>
      <c r="C200" s="343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20"/>
      <c r="P200" s="20"/>
      <c r="Q200" s="343"/>
      <c r="R200" s="343"/>
      <c r="S200" s="20"/>
      <c r="T200" s="20"/>
      <c r="U200" s="20"/>
      <c r="V200" s="347"/>
      <c r="W200" s="20"/>
      <c r="X200" s="20"/>
      <c r="Y200" s="20"/>
      <c r="Z200" s="20"/>
    </row>
    <row r="201" ht="23.25" customHeight="1">
      <c r="A201" s="20"/>
      <c r="B201" s="343"/>
      <c r="C201" s="343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20"/>
      <c r="P201" s="20"/>
      <c r="Q201" s="343"/>
      <c r="R201" s="343"/>
      <c r="S201" s="20"/>
      <c r="T201" s="20"/>
      <c r="U201" s="20"/>
      <c r="V201" s="347"/>
      <c r="W201" s="20"/>
      <c r="X201" s="20"/>
      <c r="Y201" s="20"/>
      <c r="Z201" s="20"/>
    </row>
    <row r="202" ht="23.25" customHeight="1">
      <c r="A202" s="20"/>
      <c r="B202" s="343"/>
      <c r="C202" s="343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20"/>
      <c r="P202" s="20"/>
      <c r="Q202" s="343"/>
      <c r="R202" s="343"/>
      <c r="S202" s="20"/>
      <c r="T202" s="20"/>
      <c r="U202" s="20"/>
      <c r="V202" s="347"/>
      <c r="W202" s="20"/>
      <c r="X202" s="20"/>
      <c r="Y202" s="20"/>
      <c r="Z202" s="20"/>
    </row>
    <row r="203" ht="23.25" customHeight="1">
      <c r="A203" s="20"/>
      <c r="B203" s="343"/>
      <c r="C203" s="343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20"/>
      <c r="P203" s="20"/>
      <c r="Q203" s="343"/>
      <c r="R203" s="343"/>
      <c r="S203" s="20"/>
      <c r="T203" s="20"/>
      <c r="U203" s="20"/>
      <c r="V203" s="347"/>
      <c r="W203" s="20"/>
      <c r="X203" s="20"/>
      <c r="Y203" s="20"/>
      <c r="Z203" s="20"/>
    </row>
    <row r="204" ht="23.25" customHeight="1">
      <c r="A204" s="20"/>
      <c r="B204" s="343"/>
      <c r="C204" s="343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20"/>
      <c r="P204" s="20"/>
      <c r="Q204" s="343"/>
      <c r="R204" s="343"/>
      <c r="S204" s="20"/>
      <c r="T204" s="20"/>
      <c r="U204" s="20"/>
      <c r="V204" s="347"/>
      <c r="W204" s="20"/>
      <c r="X204" s="20"/>
      <c r="Y204" s="20"/>
      <c r="Z204" s="20"/>
    </row>
    <row r="205" ht="23.25" customHeight="1">
      <c r="A205" s="20"/>
      <c r="B205" s="343"/>
      <c r="C205" s="343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20"/>
      <c r="P205" s="20"/>
      <c r="Q205" s="343"/>
      <c r="R205" s="343"/>
      <c r="S205" s="20"/>
      <c r="T205" s="20"/>
      <c r="U205" s="20"/>
      <c r="V205" s="347"/>
      <c r="W205" s="20"/>
      <c r="X205" s="20"/>
      <c r="Y205" s="20"/>
      <c r="Z205" s="20"/>
    </row>
    <row r="206" ht="23.25" customHeight="1">
      <c r="A206" s="20"/>
      <c r="B206" s="343"/>
      <c r="C206" s="343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20"/>
      <c r="P206" s="20"/>
      <c r="Q206" s="343"/>
      <c r="R206" s="343"/>
      <c r="S206" s="20"/>
      <c r="T206" s="20"/>
      <c r="U206" s="20"/>
      <c r="V206" s="347"/>
      <c r="W206" s="20"/>
      <c r="X206" s="20"/>
      <c r="Y206" s="20"/>
      <c r="Z206" s="20"/>
    </row>
    <row r="207" ht="23.25" customHeight="1">
      <c r="A207" s="20"/>
      <c r="B207" s="343"/>
      <c r="C207" s="343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20"/>
      <c r="P207" s="20"/>
      <c r="Q207" s="343"/>
      <c r="R207" s="343"/>
      <c r="S207" s="20"/>
      <c r="T207" s="20"/>
      <c r="U207" s="20"/>
      <c r="V207" s="347"/>
      <c r="W207" s="20"/>
      <c r="X207" s="20"/>
      <c r="Y207" s="20"/>
      <c r="Z207" s="20"/>
    </row>
    <row r="208" ht="23.25" customHeight="1">
      <c r="A208" s="20"/>
      <c r="B208" s="343"/>
      <c r="C208" s="343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20"/>
      <c r="P208" s="20"/>
      <c r="Q208" s="343"/>
      <c r="R208" s="343"/>
      <c r="S208" s="20"/>
      <c r="T208" s="20"/>
      <c r="U208" s="20"/>
      <c r="V208" s="347"/>
      <c r="W208" s="20"/>
      <c r="X208" s="20"/>
      <c r="Y208" s="20"/>
      <c r="Z208" s="20"/>
    </row>
    <row r="209" ht="23.25" customHeight="1">
      <c r="A209" s="20"/>
      <c r="B209" s="343"/>
      <c r="C209" s="343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20"/>
      <c r="P209" s="20"/>
      <c r="Q209" s="343"/>
      <c r="R209" s="343"/>
      <c r="S209" s="20"/>
      <c r="T209" s="20"/>
      <c r="U209" s="20"/>
      <c r="V209" s="347"/>
      <c r="W209" s="20"/>
      <c r="X209" s="20"/>
      <c r="Y209" s="20"/>
      <c r="Z209" s="20"/>
    </row>
    <row r="210" ht="23.25" customHeight="1">
      <c r="A210" s="20"/>
      <c r="B210" s="343"/>
      <c r="C210" s="343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20"/>
      <c r="P210" s="20"/>
      <c r="Q210" s="343"/>
      <c r="R210" s="343"/>
      <c r="S210" s="20"/>
      <c r="T210" s="20"/>
      <c r="U210" s="20"/>
      <c r="V210" s="347"/>
      <c r="W210" s="20"/>
      <c r="X210" s="20"/>
      <c r="Y210" s="20"/>
      <c r="Z210" s="20"/>
    </row>
    <row r="211" ht="23.25" customHeight="1">
      <c r="A211" s="20"/>
      <c r="B211" s="343"/>
      <c r="C211" s="343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20"/>
      <c r="P211" s="20"/>
      <c r="Q211" s="343"/>
      <c r="R211" s="343"/>
      <c r="S211" s="20"/>
      <c r="T211" s="20"/>
      <c r="U211" s="20"/>
      <c r="V211" s="347"/>
      <c r="W211" s="20"/>
      <c r="X211" s="20"/>
      <c r="Y211" s="20"/>
      <c r="Z211" s="20"/>
    </row>
    <row r="212" ht="23.25" customHeight="1">
      <c r="A212" s="20"/>
      <c r="B212" s="343"/>
      <c r="C212" s="343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20"/>
      <c r="P212" s="20"/>
      <c r="Q212" s="343"/>
      <c r="R212" s="343"/>
      <c r="S212" s="20"/>
      <c r="T212" s="20"/>
      <c r="U212" s="20"/>
      <c r="V212" s="347"/>
      <c r="W212" s="20"/>
      <c r="X212" s="20"/>
      <c r="Y212" s="20"/>
      <c r="Z212" s="20"/>
    </row>
    <row r="213" ht="23.25" customHeight="1">
      <c r="A213" s="20"/>
      <c r="B213" s="343"/>
      <c r="C213" s="343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20"/>
      <c r="P213" s="20"/>
      <c r="Q213" s="343"/>
      <c r="R213" s="343"/>
      <c r="S213" s="20"/>
      <c r="T213" s="20"/>
      <c r="U213" s="20"/>
      <c r="V213" s="347"/>
      <c r="W213" s="20"/>
      <c r="X213" s="20"/>
      <c r="Y213" s="20"/>
      <c r="Z213" s="20"/>
    </row>
    <row r="214" ht="23.25" customHeight="1">
      <c r="A214" s="20"/>
      <c r="B214" s="343"/>
      <c r="C214" s="343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20"/>
      <c r="P214" s="20"/>
      <c r="Q214" s="343"/>
      <c r="R214" s="343"/>
      <c r="S214" s="20"/>
      <c r="T214" s="20"/>
      <c r="U214" s="20"/>
      <c r="V214" s="347"/>
      <c r="W214" s="20"/>
      <c r="X214" s="20"/>
      <c r="Y214" s="20"/>
      <c r="Z214" s="20"/>
    </row>
    <row r="215" ht="23.25" customHeight="1">
      <c r="A215" s="20"/>
      <c r="B215" s="343"/>
      <c r="C215" s="343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20"/>
      <c r="P215" s="20"/>
      <c r="Q215" s="343"/>
      <c r="R215" s="343"/>
      <c r="S215" s="20"/>
      <c r="T215" s="20"/>
      <c r="U215" s="20"/>
      <c r="V215" s="347"/>
      <c r="W215" s="20"/>
      <c r="X215" s="20"/>
      <c r="Y215" s="20"/>
      <c r="Z215" s="20"/>
    </row>
    <row r="216" ht="23.25" customHeight="1">
      <c r="A216" s="20"/>
      <c r="B216" s="343"/>
      <c r="C216" s="343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20"/>
      <c r="P216" s="20"/>
      <c r="Q216" s="343"/>
      <c r="R216" s="343"/>
      <c r="S216" s="20"/>
      <c r="T216" s="20"/>
      <c r="U216" s="20"/>
      <c r="V216" s="347"/>
      <c r="W216" s="20"/>
      <c r="X216" s="20"/>
      <c r="Y216" s="20"/>
      <c r="Z216" s="20"/>
    </row>
    <row r="217" ht="23.25" customHeight="1">
      <c r="A217" s="20"/>
      <c r="B217" s="343"/>
      <c r="C217" s="343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20"/>
      <c r="P217" s="20"/>
      <c r="Q217" s="343"/>
      <c r="R217" s="343"/>
      <c r="S217" s="20"/>
      <c r="T217" s="20"/>
      <c r="U217" s="20"/>
      <c r="V217" s="347"/>
      <c r="W217" s="20"/>
      <c r="X217" s="20"/>
      <c r="Y217" s="20"/>
      <c r="Z217" s="20"/>
    </row>
    <row r="218" ht="23.25" customHeight="1">
      <c r="A218" s="20"/>
      <c r="B218" s="343"/>
      <c r="C218" s="343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20"/>
      <c r="P218" s="20"/>
      <c r="Q218" s="343"/>
      <c r="R218" s="343"/>
      <c r="S218" s="20"/>
      <c r="T218" s="20"/>
      <c r="U218" s="20"/>
      <c r="V218" s="347"/>
      <c r="W218" s="20"/>
      <c r="X218" s="20"/>
      <c r="Y218" s="20"/>
      <c r="Z218" s="20"/>
    </row>
    <row r="219" ht="23.25" customHeight="1">
      <c r="A219" s="20"/>
      <c r="B219" s="343"/>
      <c r="C219" s="343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20"/>
      <c r="P219" s="20"/>
      <c r="Q219" s="343"/>
      <c r="R219" s="343"/>
      <c r="S219" s="20"/>
      <c r="T219" s="20"/>
      <c r="U219" s="20"/>
      <c r="V219" s="347"/>
      <c r="W219" s="20"/>
      <c r="X219" s="20"/>
      <c r="Y219" s="20"/>
      <c r="Z219" s="20"/>
    </row>
    <row r="220" ht="23.25" customHeight="1">
      <c r="A220" s="20"/>
      <c r="B220" s="343"/>
      <c r="C220" s="343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20"/>
      <c r="P220" s="20"/>
      <c r="Q220" s="343"/>
      <c r="R220" s="343"/>
      <c r="S220" s="20"/>
      <c r="T220" s="20"/>
      <c r="U220" s="20"/>
      <c r="V220" s="347"/>
      <c r="W220" s="20"/>
      <c r="X220" s="20"/>
      <c r="Y220" s="20"/>
      <c r="Z220" s="20"/>
    </row>
    <row r="221" ht="23.25" customHeight="1">
      <c r="A221" s="20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20"/>
      <c r="P221" s="20"/>
      <c r="Q221" s="343"/>
      <c r="R221" s="343"/>
      <c r="S221" s="20"/>
      <c r="T221" s="20"/>
      <c r="U221" s="20"/>
      <c r="V221" s="347"/>
      <c r="W221" s="20"/>
      <c r="X221" s="20"/>
      <c r="Y221" s="20"/>
      <c r="Z221" s="20"/>
    </row>
    <row r="222" ht="23.25" customHeight="1">
      <c r="A222" s="20"/>
      <c r="B222" s="343"/>
      <c r="C222" s="343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20"/>
      <c r="P222" s="20"/>
      <c r="Q222" s="343"/>
      <c r="R222" s="343"/>
      <c r="S222" s="20"/>
      <c r="T222" s="20"/>
      <c r="U222" s="20"/>
      <c r="V222" s="347"/>
      <c r="W222" s="20"/>
      <c r="X222" s="20"/>
      <c r="Y222" s="20"/>
      <c r="Z222" s="20"/>
    </row>
    <row r="223" ht="23.25" customHeight="1">
      <c r="A223" s="20"/>
      <c r="B223" s="343"/>
      <c r="C223" s="343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20"/>
      <c r="P223" s="20"/>
      <c r="Q223" s="343"/>
      <c r="R223" s="343"/>
      <c r="S223" s="20"/>
      <c r="T223" s="20"/>
      <c r="U223" s="20"/>
      <c r="V223" s="347"/>
      <c r="W223" s="20"/>
      <c r="X223" s="20"/>
      <c r="Y223" s="20"/>
      <c r="Z223" s="20"/>
    </row>
    <row r="224" ht="23.25" customHeight="1">
      <c r="A224" s="20"/>
      <c r="B224" s="343"/>
      <c r="C224" s="343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20"/>
      <c r="P224" s="20"/>
      <c r="Q224" s="343"/>
      <c r="R224" s="343"/>
      <c r="S224" s="20"/>
      <c r="T224" s="20"/>
      <c r="U224" s="20"/>
      <c r="V224" s="347"/>
      <c r="W224" s="20"/>
      <c r="X224" s="20"/>
      <c r="Y224" s="20"/>
      <c r="Z224" s="20"/>
    </row>
    <row r="225" ht="23.25" customHeight="1">
      <c r="A225" s="20"/>
      <c r="B225" s="343"/>
      <c r="C225" s="343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20"/>
      <c r="P225" s="20"/>
      <c r="Q225" s="343"/>
      <c r="R225" s="343"/>
      <c r="S225" s="20"/>
      <c r="T225" s="20"/>
      <c r="U225" s="20"/>
      <c r="V225" s="347"/>
      <c r="W225" s="20"/>
      <c r="X225" s="20"/>
      <c r="Y225" s="20"/>
      <c r="Z225" s="20"/>
    </row>
    <row r="226" ht="23.25" customHeight="1">
      <c r="A226" s="20"/>
      <c r="B226" s="343"/>
      <c r="C226" s="343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20"/>
      <c r="P226" s="20"/>
      <c r="Q226" s="343"/>
      <c r="R226" s="343"/>
      <c r="S226" s="20"/>
      <c r="T226" s="20"/>
      <c r="U226" s="20"/>
      <c r="V226" s="347"/>
      <c r="W226" s="20"/>
      <c r="X226" s="20"/>
      <c r="Y226" s="20"/>
      <c r="Z226" s="20"/>
    </row>
    <row r="227" ht="23.25" customHeight="1">
      <c r="A227" s="20"/>
      <c r="B227" s="343"/>
      <c r="C227" s="343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20"/>
      <c r="P227" s="20"/>
      <c r="Q227" s="343"/>
      <c r="R227" s="343"/>
      <c r="S227" s="20"/>
      <c r="T227" s="20"/>
      <c r="U227" s="20"/>
      <c r="V227" s="347"/>
      <c r="W227" s="20"/>
      <c r="X227" s="20"/>
      <c r="Y227" s="20"/>
      <c r="Z227" s="20"/>
    </row>
    <row r="228" ht="23.25" customHeight="1">
      <c r="A228" s="20"/>
      <c r="B228" s="343"/>
      <c r="C228" s="343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20"/>
      <c r="P228" s="20"/>
      <c r="Q228" s="343"/>
      <c r="R228" s="343"/>
      <c r="S228" s="20"/>
      <c r="T228" s="20"/>
      <c r="U228" s="20"/>
      <c r="V228" s="347"/>
      <c r="W228" s="20"/>
      <c r="X228" s="20"/>
      <c r="Y228" s="20"/>
      <c r="Z228" s="20"/>
    </row>
    <row r="229" ht="23.25" customHeight="1">
      <c r="A229" s="20"/>
      <c r="B229" s="343"/>
      <c r="C229" s="343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20"/>
      <c r="P229" s="20"/>
      <c r="Q229" s="343"/>
      <c r="R229" s="343"/>
      <c r="S229" s="20"/>
      <c r="T229" s="20"/>
      <c r="U229" s="20"/>
      <c r="V229" s="347"/>
      <c r="W229" s="20"/>
      <c r="X229" s="20"/>
      <c r="Y229" s="20"/>
      <c r="Z229" s="20"/>
    </row>
    <row r="230" ht="23.25" customHeight="1">
      <c r="A230" s="20"/>
      <c r="B230" s="34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20"/>
      <c r="P230" s="20"/>
      <c r="Q230" s="343"/>
      <c r="R230" s="343"/>
      <c r="S230" s="20"/>
      <c r="T230" s="20"/>
      <c r="U230" s="20"/>
      <c r="V230" s="347"/>
      <c r="W230" s="20"/>
      <c r="X230" s="20"/>
      <c r="Y230" s="20"/>
      <c r="Z230" s="20"/>
    </row>
    <row r="231" ht="23.25" customHeight="1">
      <c r="A231" s="20"/>
      <c r="B231" s="343"/>
      <c r="C231" s="343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20"/>
      <c r="P231" s="20"/>
      <c r="Q231" s="343"/>
      <c r="R231" s="343"/>
      <c r="S231" s="20"/>
      <c r="T231" s="20"/>
      <c r="U231" s="20"/>
      <c r="V231" s="347"/>
      <c r="W231" s="20"/>
      <c r="X231" s="20"/>
      <c r="Y231" s="20"/>
      <c r="Z231" s="20"/>
    </row>
    <row r="232" ht="23.25" customHeight="1">
      <c r="A232" s="20"/>
      <c r="B232" s="343"/>
      <c r="C232" s="343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20"/>
      <c r="P232" s="20"/>
      <c r="Q232" s="343"/>
      <c r="R232" s="343"/>
      <c r="S232" s="20"/>
      <c r="T232" s="20"/>
      <c r="U232" s="20"/>
      <c r="V232" s="347"/>
      <c r="W232" s="20"/>
      <c r="X232" s="20"/>
      <c r="Y232" s="20"/>
      <c r="Z232" s="20"/>
    </row>
    <row r="233" ht="23.25" customHeight="1">
      <c r="A233" s="20"/>
      <c r="B233" s="343"/>
      <c r="C233" s="343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20"/>
      <c r="P233" s="20"/>
      <c r="Q233" s="343"/>
      <c r="R233" s="343"/>
      <c r="S233" s="20"/>
      <c r="T233" s="20"/>
      <c r="U233" s="20"/>
      <c r="V233" s="347"/>
      <c r="W233" s="20"/>
      <c r="X233" s="20"/>
      <c r="Y233" s="20"/>
      <c r="Z233" s="20"/>
    </row>
    <row r="234" ht="23.25" customHeight="1">
      <c r="A234" s="20"/>
      <c r="B234" s="343"/>
      <c r="C234" s="343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20"/>
      <c r="P234" s="20"/>
      <c r="Q234" s="343"/>
      <c r="R234" s="343"/>
      <c r="S234" s="20"/>
      <c r="T234" s="20"/>
      <c r="U234" s="20"/>
      <c r="V234" s="347"/>
      <c r="W234" s="20"/>
      <c r="X234" s="20"/>
      <c r="Y234" s="20"/>
      <c r="Z234" s="20"/>
    </row>
    <row r="235" ht="23.25" customHeight="1">
      <c r="A235" s="20"/>
      <c r="B235" s="343"/>
      <c r="C235" s="343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20"/>
      <c r="P235" s="20"/>
      <c r="Q235" s="343"/>
      <c r="R235" s="343"/>
      <c r="S235" s="20"/>
      <c r="T235" s="20"/>
      <c r="U235" s="20"/>
      <c r="V235" s="347"/>
      <c r="W235" s="20"/>
      <c r="X235" s="20"/>
      <c r="Y235" s="20"/>
      <c r="Z235" s="20"/>
    </row>
    <row r="236" ht="23.25" customHeight="1">
      <c r="A236" s="20"/>
      <c r="B236" s="343"/>
      <c r="C236" s="343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20"/>
      <c r="P236" s="20"/>
      <c r="Q236" s="343"/>
      <c r="R236" s="343"/>
      <c r="S236" s="20"/>
      <c r="T236" s="20"/>
      <c r="U236" s="20"/>
      <c r="V236" s="347"/>
      <c r="W236" s="20"/>
      <c r="X236" s="20"/>
      <c r="Y236" s="20"/>
      <c r="Z236" s="20"/>
    </row>
    <row r="237" ht="23.25" customHeight="1">
      <c r="A237" s="20"/>
      <c r="B237" s="343"/>
      <c r="C237" s="343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20"/>
      <c r="P237" s="20"/>
      <c r="Q237" s="343"/>
      <c r="R237" s="343"/>
      <c r="S237" s="20"/>
      <c r="T237" s="20"/>
      <c r="U237" s="20"/>
      <c r="V237" s="347"/>
      <c r="W237" s="20"/>
      <c r="X237" s="20"/>
      <c r="Y237" s="20"/>
      <c r="Z237" s="20"/>
    </row>
    <row r="238" ht="23.25" customHeight="1">
      <c r="A238" s="20"/>
      <c r="B238" s="343"/>
      <c r="C238" s="343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20"/>
      <c r="P238" s="20"/>
      <c r="Q238" s="343"/>
      <c r="R238" s="343"/>
      <c r="S238" s="20"/>
      <c r="T238" s="20"/>
      <c r="U238" s="20"/>
      <c r="V238" s="347"/>
      <c r="W238" s="20"/>
      <c r="X238" s="20"/>
      <c r="Y238" s="20"/>
      <c r="Z238" s="20"/>
    </row>
    <row r="239" ht="23.25" customHeight="1">
      <c r="A239" s="20"/>
      <c r="B239" s="343"/>
      <c r="C239" s="343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20"/>
      <c r="P239" s="20"/>
      <c r="Q239" s="343"/>
      <c r="R239" s="343"/>
      <c r="S239" s="20"/>
      <c r="T239" s="20"/>
      <c r="U239" s="20"/>
      <c r="V239" s="347"/>
      <c r="W239" s="20"/>
      <c r="X239" s="20"/>
      <c r="Y239" s="20"/>
      <c r="Z239" s="20"/>
    </row>
    <row r="240" ht="23.25" customHeight="1">
      <c r="A240" s="20"/>
      <c r="B240" s="343"/>
      <c r="C240" s="343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20"/>
      <c r="P240" s="20"/>
      <c r="Q240" s="343"/>
      <c r="R240" s="343"/>
      <c r="S240" s="20"/>
      <c r="T240" s="20"/>
      <c r="U240" s="20"/>
      <c r="V240" s="347"/>
      <c r="W240" s="20"/>
      <c r="X240" s="20"/>
      <c r="Y240" s="20"/>
      <c r="Z240" s="20"/>
    </row>
    <row r="241" ht="23.25" customHeight="1">
      <c r="A241" s="20"/>
      <c r="B241" s="343"/>
      <c r="C241" s="343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20"/>
      <c r="P241" s="20"/>
      <c r="Q241" s="343"/>
      <c r="R241" s="343"/>
      <c r="S241" s="20"/>
      <c r="T241" s="20"/>
      <c r="U241" s="20"/>
      <c r="V241" s="347"/>
      <c r="W241" s="20"/>
      <c r="X241" s="20"/>
      <c r="Y241" s="20"/>
      <c r="Z241" s="20"/>
    </row>
    <row r="242" ht="23.25" customHeight="1">
      <c r="A242" s="20"/>
      <c r="B242" s="343"/>
      <c r="C242" s="343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20"/>
      <c r="P242" s="20"/>
      <c r="Q242" s="343"/>
      <c r="R242" s="343"/>
      <c r="S242" s="20"/>
      <c r="T242" s="20"/>
      <c r="U242" s="20"/>
      <c r="V242" s="347"/>
      <c r="W242" s="20"/>
      <c r="X242" s="20"/>
      <c r="Y242" s="20"/>
      <c r="Z242" s="20"/>
    </row>
    <row r="243" ht="23.25" customHeight="1">
      <c r="A243" s="20"/>
      <c r="B243" s="343"/>
      <c r="C243" s="343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20"/>
      <c r="P243" s="20"/>
      <c r="Q243" s="343"/>
      <c r="R243" s="343"/>
      <c r="S243" s="20"/>
      <c r="T243" s="20"/>
      <c r="U243" s="20"/>
      <c r="V243" s="347"/>
      <c r="W243" s="20"/>
      <c r="X243" s="20"/>
      <c r="Y243" s="20"/>
      <c r="Z243" s="20"/>
    </row>
    <row r="244" ht="23.25" customHeight="1">
      <c r="A244" s="20"/>
      <c r="B244" s="343"/>
      <c r="C244" s="343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20"/>
      <c r="P244" s="20"/>
      <c r="Q244" s="343"/>
      <c r="R244" s="343"/>
      <c r="S244" s="20"/>
      <c r="T244" s="20"/>
      <c r="U244" s="20"/>
      <c r="V244" s="347"/>
      <c r="W244" s="20"/>
      <c r="X244" s="20"/>
      <c r="Y244" s="20"/>
      <c r="Z244" s="20"/>
    </row>
    <row r="245" ht="23.25" customHeight="1">
      <c r="A245" s="20"/>
      <c r="B245" s="343"/>
      <c r="C245" s="343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20"/>
      <c r="P245" s="20"/>
      <c r="Q245" s="343"/>
      <c r="R245" s="343"/>
      <c r="S245" s="20"/>
      <c r="T245" s="20"/>
      <c r="U245" s="20"/>
      <c r="V245" s="347"/>
      <c r="W245" s="20"/>
      <c r="X245" s="20"/>
      <c r="Y245" s="20"/>
      <c r="Z245" s="20"/>
    </row>
    <row r="246" ht="23.25" customHeight="1">
      <c r="A246" s="20"/>
      <c r="B246" s="343"/>
      <c r="C246" s="343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20"/>
      <c r="P246" s="20"/>
      <c r="Q246" s="343"/>
      <c r="R246" s="343"/>
      <c r="S246" s="20"/>
      <c r="T246" s="20"/>
      <c r="U246" s="20"/>
      <c r="V246" s="347"/>
      <c r="W246" s="20"/>
      <c r="X246" s="20"/>
      <c r="Y246" s="20"/>
      <c r="Z246" s="20"/>
    </row>
    <row r="247" ht="23.25" customHeight="1">
      <c r="A247" s="20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20"/>
      <c r="P247" s="20"/>
      <c r="Q247" s="343"/>
      <c r="R247" s="343"/>
      <c r="S247" s="20"/>
      <c r="T247" s="20"/>
      <c r="U247" s="20"/>
      <c r="V247" s="347"/>
      <c r="W247" s="20"/>
      <c r="X247" s="20"/>
      <c r="Y247" s="20"/>
      <c r="Z247" s="20"/>
    </row>
    <row r="248" ht="23.25" customHeight="1">
      <c r="A248" s="20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20"/>
      <c r="P248" s="20"/>
      <c r="Q248" s="343"/>
      <c r="R248" s="343"/>
      <c r="S248" s="20"/>
      <c r="T248" s="20"/>
      <c r="U248" s="20"/>
      <c r="V248" s="347"/>
      <c r="W248" s="20"/>
      <c r="X248" s="20"/>
      <c r="Y248" s="20"/>
      <c r="Z248" s="20"/>
    </row>
    <row r="249" ht="23.25" customHeight="1">
      <c r="A249" s="20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20"/>
      <c r="P249" s="20"/>
      <c r="Q249" s="343"/>
      <c r="R249" s="343"/>
      <c r="S249" s="20"/>
      <c r="T249" s="20"/>
      <c r="U249" s="20"/>
      <c r="V249" s="347"/>
      <c r="W249" s="20"/>
      <c r="X249" s="20"/>
      <c r="Y249" s="20"/>
      <c r="Z249" s="20"/>
    </row>
    <row r="250" ht="23.25" customHeight="1">
      <c r="A250" s="20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20"/>
      <c r="P250" s="20"/>
      <c r="Q250" s="343"/>
      <c r="R250" s="343"/>
      <c r="S250" s="20"/>
      <c r="T250" s="20"/>
      <c r="U250" s="20"/>
      <c r="V250" s="347"/>
      <c r="W250" s="20"/>
      <c r="X250" s="20"/>
      <c r="Y250" s="20"/>
      <c r="Z250" s="20"/>
    </row>
    <row r="251" ht="23.25" customHeight="1">
      <c r="A251" s="20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20"/>
      <c r="P251" s="20"/>
      <c r="Q251" s="343"/>
      <c r="R251" s="343"/>
      <c r="S251" s="20"/>
      <c r="T251" s="20"/>
      <c r="U251" s="20"/>
      <c r="V251" s="347"/>
      <c r="W251" s="20"/>
      <c r="X251" s="20"/>
      <c r="Y251" s="20"/>
      <c r="Z251" s="20"/>
    </row>
    <row r="252" ht="23.25" customHeight="1">
      <c r="A252" s="20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20"/>
      <c r="P252" s="20"/>
      <c r="Q252" s="343"/>
      <c r="R252" s="343"/>
      <c r="S252" s="20"/>
      <c r="T252" s="20"/>
      <c r="U252" s="20"/>
      <c r="V252" s="347"/>
      <c r="W252" s="20"/>
      <c r="X252" s="20"/>
      <c r="Y252" s="20"/>
      <c r="Z252" s="20"/>
    </row>
    <row r="253" ht="23.25" customHeight="1">
      <c r="A253" s="20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20"/>
      <c r="P253" s="20"/>
      <c r="Q253" s="343"/>
      <c r="R253" s="343"/>
      <c r="S253" s="20"/>
      <c r="T253" s="20"/>
      <c r="U253" s="20"/>
      <c r="V253" s="347"/>
      <c r="W253" s="20"/>
      <c r="X253" s="20"/>
      <c r="Y253" s="20"/>
      <c r="Z253" s="20"/>
    </row>
    <row r="254" ht="23.25" customHeight="1">
      <c r="A254" s="20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20"/>
      <c r="P254" s="20"/>
      <c r="Q254" s="343"/>
      <c r="R254" s="343"/>
      <c r="S254" s="20"/>
      <c r="T254" s="20"/>
      <c r="U254" s="20"/>
      <c r="V254" s="347"/>
      <c r="W254" s="20"/>
      <c r="X254" s="20"/>
      <c r="Y254" s="20"/>
      <c r="Z254" s="20"/>
    </row>
    <row r="255" ht="23.25" customHeight="1">
      <c r="A255" s="20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20"/>
      <c r="P255" s="20"/>
      <c r="Q255" s="343"/>
      <c r="R255" s="343"/>
      <c r="S255" s="20"/>
      <c r="T255" s="20"/>
      <c r="U255" s="20"/>
      <c r="V255" s="347"/>
      <c r="W255" s="20"/>
      <c r="X255" s="20"/>
      <c r="Y255" s="20"/>
      <c r="Z255" s="20"/>
    </row>
    <row r="256" ht="23.25" customHeight="1">
      <c r="A256" s="20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20"/>
      <c r="P256" s="20"/>
      <c r="Q256" s="343"/>
      <c r="R256" s="343"/>
      <c r="S256" s="20"/>
      <c r="T256" s="20"/>
      <c r="U256" s="20"/>
      <c r="V256" s="347"/>
      <c r="W256" s="20"/>
      <c r="X256" s="20"/>
      <c r="Y256" s="20"/>
      <c r="Z256" s="20"/>
    </row>
    <row r="257" ht="23.25" customHeight="1">
      <c r="A257" s="20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20"/>
      <c r="P257" s="20"/>
      <c r="Q257" s="343"/>
      <c r="R257" s="343"/>
      <c r="S257" s="20"/>
      <c r="T257" s="20"/>
      <c r="U257" s="20"/>
      <c r="V257" s="347"/>
      <c r="W257" s="20"/>
      <c r="X257" s="20"/>
      <c r="Y257" s="20"/>
      <c r="Z257" s="20"/>
    </row>
    <row r="258" ht="23.25" customHeight="1">
      <c r="A258" s="20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20"/>
      <c r="P258" s="20"/>
      <c r="Q258" s="343"/>
      <c r="R258" s="343"/>
      <c r="S258" s="20"/>
      <c r="T258" s="20"/>
      <c r="U258" s="20"/>
      <c r="V258" s="347"/>
      <c r="W258" s="20"/>
      <c r="X258" s="20"/>
      <c r="Y258" s="20"/>
      <c r="Z258" s="20"/>
    </row>
    <row r="259" ht="23.25" customHeight="1">
      <c r="A259" s="20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20"/>
      <c r="P259" s="20"/>
      <c r="Q259" s="343"/>
      <c r="R259" s="343"/>
      <c r="S259" s="20"/>
      <c r="T259" s="20"/>
      <c r="U259" s="20"/>
      <c r="V259" s="347"/>
      <c r="W259" s="20"/>
      <c r="X259" s="20"/>
      <c r="Y259" s="20"/>
      <c r="Z259" s="20"/>
    </row>
    <row r="260" ht="23.25" customHeight="1">
      <c r="A260" s="20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20"/>
      <c r="P260" s="20"/>
      <c r="Q260" s="343"/>
      <c r="R260" s="343"/>
      <c r="S260" s="20"/>
      <c r="T260" s="20"/>
      <c r="U260" s="20"/>
      <c r="V260" s="347"/>
      <c r="W260" s="20"/>
      <c r="X260" s="20"/>
      <c r="Y260" s="20"/>
      <c r="Z260" s="20"/>
    </row>
    <row r="261" ht="23.25" customHeight="1">
      <c r="A261" s="20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20"/>
      <c r="P261" s="20"/>
      <c r="Q261" s="343"/>
      <c r="R261" s="343"/>
      <c r="S261" s="20"/>
      <c r="T261" s="20"/>
      <c r="U261" s="20"/>
      <c r="V261" s="347"/>
      <c r="W261" s="20"/>
      <c r="X261" s="20"/>
      <c r="Y261" s="20"/>
      <c r="Z261" s="20"/>
    </row>
    <row r="262" ht="23.25" customHeight="1">
      <c r="A262" s="20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20"/>
      <c r="P262" s="20"/>
      <c r="Q262" s="343"/>
      <c r="R262" s="343"/>
      <c r="S262" s="20"/>
      <c r="T262" s="20"/>
      <c r="U262" s="20"/>
      <c r="V262" s="347"/>
      <c r="W262" s="20"/>
      <c r="X262" s="20"/>
      <c r="Y262" s="20"/>
      <c r="Z262" s="20"/>
    </row>
    <row r="263" ht="23.25" customHeight="1">
      <c r="A263" s="20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20"/>
      <c r="P263" s="20"/>
      <c r="Q263" s="343"/>
      <c r="R263" s="343"/>
      <c r="S263" s="20"/>
      <c r="T263" s="20"/>
      <c r="U263" s="20"/>
      <c r="V263" s="347"/>
      <c r="W263" s="20"/>
      <c r="X263" s="20"/>
      <c r="Y263" s="20"/>
      <c r="Z263" s="20"/>
    </row>
    <row r="264" ht="23.25" customHeight="1">
      <c r="A264" s="20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20"/>
      <c r="P264" s="20"/>
      <c r="Q264" s="343"/>
      <c r="R264" s="343"/>
      <c r="S264" s="20"/>
      <c r="T264" s="20"/>
      <c r="U264" s="20"/>
      <c r="V264" s="347"/>
      <c r="W264" s="20"/>
      <c r="X264" s="20"/>
      <c r="Y264" s="20"/>
      <c r="Z264" s="20"/>
    </row>
    <row r="265" ht="23.25" customHeight="1">
      <c r="A265" s="20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20"/>
      <c r="P265" s="20"/>
      <c r="Q265" s="343"/>
      <c r="R265" s="343"/>
      <c r="S265" s="20"/>
      <c r="T265" s="20"/>
      <c r="U265" s="20"/>
      <c r="V265" s="347"/>
      <c r="W265" s="20"/>
      <c r="X265" s="20"/>
      <c r="Y265" s="20"/>
      <c r="Z265" s="20"/>
    </row>
    <row r="266" ht="23.25" customHeight="1">
      <c r="A266" s="20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20"/>
      <c r="P266" s="20"/>
      <c r="Q266" s="343"/>
      <c r="R266" s="343"/>
      <c r="S266" s="20"/>
      <c r="T266" s="20"/>
      <c r="U266" s="20"/>
      <c r="V266" s="347"/>
      <c r="W266" s="20"/>
      <c r="X266" s="20"/>
      <c r="Y266" s="20"/>
      <c r="Z266" s="20"/>
    </row>
    <row r="267" ht="23.25" customHeight="1">
      <c r="A267" s="20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20"/>
      <c r="P267" s="20"/>
      <c r="Q267" s="343"/>
      <c r="R267" s="343"/>
      <c r="S267" s="20"/>
      <c r="T267" s="20"/>
      <c r="U267" s="20"/>
      <c r="V267" s="347"/>
      <c r="W267" s="20"/>
      <c r="X267" s="20"/>
      <c r="Y267" s="20"/>
      <c r="Z267" s="20"/>
    </row>
    <row r="268" ht="23.25" customHeight="1">
      <c r="A268" s="20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20"/>
      <c r="P268" s="20"/>
      <c r="Q268" s="343"/>
      <c r="R268" s="343"/>
      <c r="S268" s="20"/>
      <c r="T268" s="20"/>
      <c r="U268" s="20"/>
      <c r="V268" s="347"/>
      <c r="W268" s="20"/>
      <c r="X268" s="20"/>
      <c r="Y268" s="20"/>
      <c r="Z268" s="20"/>
    </row>
    <row r="269" ht="23.25" customHeight="1">
      <c r="A269" s="20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20"/>
      <c r="P269" s="20"/>
      <c r="Q269" s="343"/>
      <c r="R269" s="343"/>
      <c r="S269" s="20"/>
      <c r="T269" s="20"/>
      <c r="U269" s="20"/>
      <c r="V269" s="347"/>
      <c r="W269" s="20"/>
      <c r="X269" s="20"/>
      <c r="Y269" s="20"/>
      <c r="Z269" s="20"/>
    </row>
    <row r="270" ht="23.25" customHeight="1">
      <c r="A270" s="20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20"/>
      <c r="P270" s="20"/>
      <c r="Q270" s="343"/>
      <c r="R270" s="343"/>
      <c r="S270" s="20"/>
      <c r="T270" s="20"/>
      <c r="U270" s="20"/>
      <c r="V270" s="347"/>
      <c r="W270" s="20"/>
      <c r="X270" s="20"/>
      <c r="Y270" s="20"/>
      <c r="Z270" s="20"/>
    </row>
    <row r="271" ht="23.25" customHeight="1">
      <c r="A271" s="20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20"/>
      <c r="P271" s="20"/>
      <c r="Q271" s="343"/>
      <c r="R271" s="343"/>
      <c r="S271" s="20"/>
      <c r="T271" s="20"/>
      <c r="U271" s="20"/>
      <c r="V271" s="347"/>
      <c r="W271" s="20"/>
      <c r="X271" s="20"/>
      <c r="Y271" s="20"/>
      <c r="Z271" s="20"/>
    </row>
    <row r="272" ht="23.25" customHeight="1">
      <c r="A272" s="20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20"/>
      <c r="P272" s="20"/>
      <c r="Q272" s="343"/>
      <c r="R272" s="343"/>
      <c r="S272" s="20"/>
      <c r="T272" s="20"/>
      <c r="U272" s="20"/>
      <c r="V272" s="347"/>
      <c r="W272" s="20"/>
      <c r="X272" s="20"/>
      <c r="Y272" s="20"/>
      <c r="Z272" s="20"/>
    </row>
    <row r="273" ht="23.25" customHeight="1">
      <c r="A273" s="20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20"/>
      <c r="P273" s="20"/>
      <c r="Q273" s="343"/>
      <c r="R273" s="343"/>
      <c r="S273" s="20"/>
      <c r="T273" s="20"/>
      <c r="U273" s="20"/>
      <c r="V273" s="347"/>
      <c r="W273" s="20"/>
      <c r="X273" s="20"/>
      <c r="Y273" s="20"/>
      <c r="Z273" s="20"/>
    </row>
    <row r="274" ht="23.25" customHeight="1">
      <c r="A274" s="20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20"/>
      <c r="P274" s="20"/>
      <c r="Q274" s="343"/>
      <c r="R274" s="343"/>
      <c r="S274" s="20"/>
      <c r="T274" s="20"/>
      <c r="U274" s="20"/>
      <c r="V274" s="347"/>
      <c r="W274" s="20"/>
      <c r="X274" s="20"/>
      <c r="Y274" s="20"/>
      <c r="Z274" s="20"/>
    </row>
    <row r="275" ht="23.25" customHeight="1">
      <c r="A275" s="20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20"/>
      <c r="P275" s="20"/>
      <c r="Q275" s="343"/>
      <c r="R275" s="343"/>
      <c r="S275" s="20"/>
      <c r="T275" s="20"/>
      <c r="U275" s="20"/>
      <c r="V275" s="347"/>
      <c r="W275" s="20"/>
      <c r="X275" s="20"/>
      <c r="Y275" s="20"/>
      <c r="Z275" s="20"/>
    </row>
    <row r="276" ht="23.25" customHeight="1">
      <c r="A276" s="20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20"/>
      <c r="P276" s="20"/>
      <c r="Q276" s="343"/>
      <c r="R276" s="343"/>
      <c r="S276" s="20"/>
      <c r="T276" s="20"/>
      <c r="U276" s="20"/>
      <c r="V276" s="347"/>
      <c r="W276" s="20"/>
      <c r="X276" s="20"/>
      <c r="Y276" s="20"/>
      <c r="Z276" s="20"/>
    </row>
    <row r="277" ht="23.25" customHeight="1">
      <c r="A277" s="20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20"/>
      <c r="P277" s="20"/>
      <c r="Q277" s="343"/>
      <c r="R277" s="343"/>
      <c r="S277" s="20"/>
      <c r="T277" s="20"/>
      <c r="U277" s="20"/>
      <c r="V277" s="347"/>
      <c r="W277" s="20"/>
      <c r="X277" s="20"/>
      <c r="Y277" s="20"/>
      <c r="Z277" s="20"/>
    </row>
    <row r="278" ht="23.25" customHeight="1">
      <c r="A278" s="20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20"/>
      <c r="P278" s="20"/>
      <c r="Q278" s="343"/>
      <c r="R278" s="343"/>
      <c r="S278" s="20"/>
      <c r="T278" s="20"/>
      <c r="U278" s="20"/>
      <c r="V278" s="347"/>
      <c r="W278" s="20"/>
      <c r="X278" s="20"/>
      <c r="Y278" s="20"/>
      <c r="Z278" s="20"/>
    </row>
    <row r="279" ht="23.25" customHeight="1">
      <c r="A279" s="20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20"/>
      <c r="P279" s="20"/>
      <c r="Q279" s="343"/>
      <c r="R279" s="343"/>
      <c r="S279" s="20"/>
      <c r="T279" s="20"/>
      <c r="U279" s="20"/>
      <c r="V279" s="347"/>
      <c r="W279" s="20"/>
      <c r="X279" s="20"/>
      <c r="Y279" s="20"/>
      <c r="Z279" s="20"/>
    </row>
    <row r="280" ht="23.25" customHeight="1">
      <c r="A280" s="20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20"/>
      <c r="P280" s="20"/>
      <c r="Q280" s="343"/>
      <c r="R280" s="343"/>
      <c r="S280" s="20"/>
      <c r="T280" s="20"/>
      <c r="U280" s="20"/>
      <c r="V280" s="347"/>
      <c r="W280" s="20"/>
      <c r="X280" s="20"/>
      <c r="Y280" s="20"/>
      <c r="Z280" s="20"/>
    </row>
    <row r="281" ht="23.25" customHeight="1">
      <c r="A281" s="20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20"/>
      <c r="P281" s="20"/>
      <c r="Q281" s="343"/>
      <c r="R281" s="343"/>
      <c r="S281" s="20"/>
      <c r="T281" s="20"/>
      <c r="U281" s="20"/>
      <c r="V281" s="347"/>
      <c r="W281" s="20"/>
      <c r="X281" s="20"/>
      <c r="Y281" s="20"/>
      <c r="Z281" s="20"/>
    </row>
    <row r="282" ht="23.25" customHeight="1">
      <c r="A282" s="20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20"/>
      <c r="P282" s="20"/>
      <c r="Q282" s="343"/>
      <c r="R282" s="343"/>
      <c r="S282" s="20"/>
      <c r="T282" s="20"/>
      <c r="U282" s="20"/>
      <c r="V282" s="347"/>
      <c r="W282" s="20"/>
      <c r="X282" s="20"/>
      <c r="Y282" s="20"/>
      <c r="Z282" s="20"/>
    </row>
    <row r="283" ht="23.25" customHeight="1">
      <c r="A283" s="20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20"/>
      <c r="P283" s="20"/>
      <c r="Q283" s="343"/>
      <c r="R283" s="343"/>
      <c r="S283" s="20"/>
      <c r="T283" s="20"/>
      <c r="U283" s="20"/>
      <c r="V283" s="347"/>
      <c r="W283" s="20"/>
      <c r="X283" s="20"/>
      <c r="Y283" s="20"/>
      <c r="Z283" s="20"/>
    </row>
    <row r="284" ht="23.25" customHeight="1">
      <c r="A284" s="20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20"/>
      <c r="P284" s="20"/>
      <c r="Q284" s="343"/>
      <c r="R284" s="343"/>
      <c r="S284" s="20"/>
      <c r="T284" s="20"/>
      <c r="U284" s="20"/>
      <c r="V284" s="347"/>
      <c r="W284" s="20"/>
      <c r="X284" s="20"/>
      <c r="Y284" s="20"/>
      <c r="Z284" s="20"/>
    </row>
    <row r="285" ht="23.25" customHeight="1">
      <c r="A285" s="20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20"/>
      <c r="P285" s="20"/>
      <c r="Q285" s="343"/>
      <c r="R285" s="343"/>
      <c r="S285" s="20"/>
      <c r="T285" s="20"/>
      <c r="U285" s="20"/>
      <c r="V285" s="347"/>
      <c r="W285" s="20"/>
      <c r="X285" s="20"/>
      <c r="Y285" s="20"/>
      <c r="Z285" s="20"/>
    </row>
    <row r="286" ht="23.25" customHeight="1">
      <c r="A286" s="20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20"/>
      <c r="P286" s="20"/>
      <c r="Q286" s="343"/>
      <c r="R286" s="343"/>
      <c r="S286" s="20"/>
      <c r="T286" s="20"/>
      <c r="U286" s="20"/>
      <c r="V286" s="347"/>
      <c r="W286" s="20"/>
      <c r="X286" s="20"/>
      <c r="Y286" s="20"/>
      <c r="Z286" s="20"/>
    </row>
    <row r="287" ht="23.25" customHeight="1">
      <c r="A287" s="20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20"/>
      <c r="P287" s="20"/>
      <c r="Q287" s="343"/>
      <c r="R287" s="343"/>
      <c r="S287" s="20"/>
      <c r="T287" s="20"/>
      <c r="U287" s="20"/>
      <c r="V287" s="347"/>
      <c r="W287" s="20"/>
      <c r="X287" s="20"/>
      <c r="Y287" s="20"/>
      <c r="Z287" s="20"/>
    </row>
    <row r="288" ht="23.25" customHeight="1">
      <c r="A288" s="20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20"/>
      <c r="P288" s="20"/>
      <c r="Q288" s="343"/>
      <c r="R288" s="343"/>
      <c r="S288" s="20"/>
      <c r="T288" s="20"/>
      <c r="U288" s="20"/>
      <c r="V288" s="347"/>
      <c r="W288" s="20"/>
      <c r="X288" s="20"/>
      <c r="Y288" s="20"/>
      <c r="Z288" s="20"/>
    </row>
    <row r="289" ht="23.25" customHeight="1">
      <c r="A289" s="20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20"/>
      <c r="P289" s="20"/>
      <c r="Q289" s="343"/>
      <c r="R289" s="343"/>
      <c r="S289" s="20"/>
      <c r="T289" s="20"/>
      <c r="U289" s="20"/>
      <c r="V289" s="347"/>
      <c r="W289" s="20"/>
      <c r="X289" s="20"/>
      <c r="Y289" s="20"/>
      <c r="Z289" s="20"/>
    </row>
    <row r="290" ht="23.25" customHeight="1">
      <c r="A290" s="20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20"/>
      <c r="P290" s="20"/>
      <c r="Q290" s="343"/>
      <c r="R290" s="343"/>
      <c r="S290" s="20"/>
      <c r="T290" s="20"/>
      <c r="U290" s="20"/>
      <c r="V290" s="347"/>
      <c r="W290" s="20"/>
      <c r="X290" s="20"/>
      <c r="Y290" s="20"/>
      <c r="Z290" s="20"/>
    </row>
    <row r="291" ht="23.25" customHeight="1">
      <c r="A291" s="20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20"/>
      <c r="P291" s="20"/>
      <c r="Q291" s="343"/>
      <c r="R291" s="343"/>
      <c r="S291" s="20"/>
      <c r="T291" s="20"/>
      <c r="U291" s="20"/>
      <c r="V291" s="347"/>
      <c r="W291" s="20"/>
      <c r="X291" s="20"/>
      <c r="Y291" s="20"/>
      <c r="Z291" s="20"/>
    </row>
    <row r="292" ht="23.25" customHeight="1">
      <c r="A292" s="20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20"/>
      <c r="P292" s="20"/>
      <c r="Q292" s="343"/>
      <c r="R292" s="343"/>
      <c r="S292" s="20"/>
      <c r="T292" s="20"/>
      <c r="U292" s="20"/>
      <c r="V292" s="347"/>
      <c r="W292" s="20"/>
      <c r="X292" s="20"/>
      <c r="Y292" s="20"/>
      <c r="Z292" s="20"/>
    </row>
    <row r="293" ht="23.25" customHeight="1">
      <c r="A293" s="20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20"/>
      <c r="P293" s="20"/>
      <c r="Q293" s="343"/>
      <c r="R293" s="343"/>
      <c r="S293" s="20"/>
      <c r="T293" s="20"/>
      <c r="U293" s="20"/>
      <c r="V293" s="347"/>
      <c r="W293" s="20"/>
      <c r="X293" s="20"/>
      <c r="Y293" s="20"/>
      <c r="Z293" s="20"/>
    </row>
    <row r="294" ht="23.25" customHeight="1">
      <c r="A294" s="20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20"/>
      <c r="P294" s="20"/>
      <c r="Q294" s="343"/>
      <c r="R294" s="343"/>
      <c r="S294" s="20"/>
      <c r="T294" s="20"/>
      <c r="U294" s="20"/>
      <c r="V294" s="347"/>
      <c r="W294" s="20"/>
      <c r="X294" s="20"/>
      <c r="Y294" s="20"/>
      <c r="Z294" s="20"/>
    </row>
    <row r="295" ht="23.25" customHeight="1">
      <c r="A295" s="20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20"/>
      <c r="P295" s="20"/>
      <c r="Q295" s="343"/>
      <c r="R295" s="343"/>
      <c r="S295" s="20"/>
      <c r="T295" s="20"/>
      <c r="U295" s="20"/>
      <c r="V295" s="347"/>
      <c r="W295" s="20"/>
      <c r="X295" s="20"/>
      <c r="Y295" s="20"/>
      <c r="Z295" s="20"/>
    </row>
    <row r="296" ht="23.25" customHeight="1">
      <c r="A296" s="20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20"/>
      <c r="P296" s="20"/>
      <c r="Q296" s="343"/>
      <c r="R296" s="343"/>
      <c r="S296" s="20"/>
      <c r="T296" s="20"/>
      <c r="U296" s="20"/>
      <c r="V296" s="347"/>
      <c r="W296" s="20"/>
      <c r="X296" s="20"/>
      <c r="Y296" s="20"/>
      <c r="Z296" s="20"/>
    </row>
    <row r="297" ht="23.25" customHeight="1">
      <c r="A297" s="20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20"/>
      <c r="P297" s="20"/>
      <c r="Q297" s="343"/>
      <c r="R297" s="343"/>
      <c r="S297" s="20"/>
      <c r="T297" s="20"/>
      <c r="U297" s="20"/>
      <c r="V297" s="347"/>
      <c r="W297" s="20"/>
      <c r="X297" s="20"/>
      <c r="Y297" s="20"/>
      <c r="Z297" s="20"/>
    </row>
    <row r="298" ht="23.25" customHeight="1">
      <c r="A298" s="20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20"/>
      <c r="P298" s="20"/>
      <c r="Q298" s="343"/>
      <c r="R298" s="343"/>
      <c r="S298" s="20"/>
      <c r="T298" s="20"/>
      <c r="U298" s="20"/>
      <c r="V298" s="347"/>
      <c r="W298" s="20"/>
      <c r="X298" s="20"/>
      <c r="Y298" s="20"/>
      <c r="Z298" s="20"/>
    </row>
    <row r="299" ht="23.25" customHeight="1">
      <c r="A299" s="20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20"/>
      <c r="P299" s="20"/>
      <c r="Q299" s="343"/>
      <c r="R299" s="343"/>
      <c r="S299" s="20"/>
      <c r="T299" s="20"/>
      <c r="U299" s="20"/>
      <c r="V299" s="347"/>
      <c r="W299" s="20"/>
      <c r="X299" s="20"/>
      <c r="Y299" s="20"/>
      <c r="Z299" s="20"/>
    </row>
    <row r="300" ht="23.25" customHeight="1">
      <c r="A300" s="20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20"/>
      <c r="P300" s="20"/>
      <c r="Q300" s="343"/>
      <c r="R300" s="343"/>
      <c r="S300" s="20"/>
      <c r="T300" s="20"/>
      <c r="U300" s="20"/>
      <c r="V300" s="347"/>
      <c r="W300" s="20"/>
      <c r="X300" s="20"/>
      <c r="Y300" s="20"/>
      <c r="Z300" s="20"/>
    </row>
    <row r="301" ht="23.25" customHeight="1">
      <c r="A301" s="20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20"/>
      <c r="P301" s="20"/>
      <c r="Q301" s="343"/>
      <c r="R301" s="343"/>
      <c r="S301" s="20"/>
      <c r="T301" s="20"/>
      <c r="U301" s="20"/>
      <c r="V301" s="347"/>
      <c r="W301" s="20"/>
      <c r="X301" s="20"/>
      <c r="Y301" s="20"/>
      <c r="Z301" s="20"/>
    </row>
    <row r="302" ht="23.25" customHeight="1">
      <c r="A302" s="20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20"/>
      <c r="P302" s="20"/>
      <c r="Q302" s="343"/>
      <c r="R302" s="343"/>
      <c r="S302" s="20"/>
      <c r="T302" s="20"/>
      <c r="U302" s="20"/>
      <c r="V302" s="347"/>
      <c r="W302" s="20"/>
      <c r="X302" s="20"/>
      <c r="Y302" s="20"/>
      <c r="Z302" s="20"/>
    </row>
    <row r="303" ht="23.25" customHeight="1">
      <c r="A303" s="20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20"/>
      <c r="P303" s="20"/>
      <c r="Q303" s="343"/>
      <c r="R303" s="343"/>
      <c r="S303" s="20"/>
      <c r="T303" s="20"/>
      <c r="U303" s="20"/>
      <c r="V303" s="347"/>
      <c r="W303" s="20"/>
      <c r="X303" s="20"/>
      <c r="Y303" s="20"/>
      <c r="Z303" s="20"/>
    </row>
    <row r="304" ht="23.25" customHeight="1">
      <c r="A304" s="20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20"/>
      <c r="P304" s="20"/>
      <c r="Q304" s="343"/>
      <c r="R304" s="343"/>
      <c r="S304" s="20"/>
      <c r="T304" s="20"/>
      <c r="U304" s="20"/>
      <c r="V304" s="347"/>
      <c r="W304" s="20"/>
      <c r="X304" s="20"/>
      <c r="Y304" s="20"/>
      <c r="Z304" s="20"/>
    </row>
    <row r="305" ht="23.25" customHeight="1">
      <c r="A305" s="20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20"/>
      <c r="P305" s="20"/>
      <c r="Q305" s="343"/>
      <c r="R305" s="343"/>
      <c r="S305" s="20"/>
      <c r="T305" s="20"/>
      <c r="U305" s="20"/>
      <c r="V305" s="347"/>
      <c r="W305" s="20"/>
      <c r="X305" s="20"/>
      <c r="Y305" s="20"/>
      <c r="Z305" s="20"/>
    </row>
    <row r="306" ht="23.25" customHeight="1">
      <c r="A306" s="20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20"/>
      <c r="P306" s="20"/>
      <c r="Q306" s="343"/>
      <c r="R306" s="343"/>
      <c r="S306" s="20"/>
      <c r="T306" s="20"/>
      <c r="U306" s="20"/>
      <c r="V306" s="347"/>
      <c r="W306" s="20"/>
      <c r="X306" s="20"/>
      <c r="Y306" s="20"/>
      <c r="Z306" s="20"/>
    </row>
    <row r="307" ht="23.25" customHeight="1">
      <c r="A307" s="20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20"/>
      <c r="P307" s="20"/>
      <c r="Q307" s="343"/>
      <c r="R307" s="343"/>
      <c r="S307" s="20"/>
      <c r="T307" s="20"/>
      <c r="U307" s="20"/>
      <c r="V307" s="347"/>
      <c r="W307" s="20"/>
      <c r="X307" s="20"/>
      <c r="Y307" s="20"/>
      <c r="Z307" s="20"/>
    </row>
    <row r="308" ht="23.25" customHeight="1">
      <c r="A308" s="20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20"/>
      <c r="P308" s="20"/>
      <c r="Q308" s="343"/>
      <c r="R308" s="343"/>
      <c r="S308" s="20"/>
      <c r="T308" s="20"/>
      <c r="U308" s="20"/>
      <c r="V308" s="347"/>
      <c r="W308" s="20"/>
      <c r="X308" s="20"/>
      <c r="Y308" s="20"/>
      <c r="Z308" s="20"/>
    </row>
    <row r="309" ht="23.25" customHeight="1">
      <c r="A309" s="20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20"/>
      <c r="P309" s="20"/>
      <c r="Q309" s="343"/>
      <c r="R309" s="343"/>
      <c r="S309" s="20"/>
      <c r="T309" s="20"/>
      <c r="U309" s="20"/>
      <c r="V309" s="347"/>
      <c r="W309" s="20"/>
      <c r="X309" s="20"/>
      <c r="Y309" s="20"/>
      <c r="Z309" s="20"/>
    </row>
    <row r="310" ht="23.25" customHeight="1">
      <c r="A310" s="20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20"/>
      <c r="P310" s="20"/>
      <c r="Q310" s="343"/>
      <c r="R310" s="343"/>
      <c r="S310" s="20"/>
      <c r="T310" s="20"/>
      <c r="U310" s="20"/>
      <c r="V310" s="347"/>
      <c r="W310" s="20"/>
      <c r="X310" s="20"/>
      <c r="Y310" s="20"/>
      <c r="Z310" s="20"/>
    </row>
    <row r="311" ht="23.25" customHeight="1">
      <c r="A311" s="20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20"/>
      <c r="P311" s="20"/>
      <c r="Q311" s="343"/>
      <c r="R311" s="343"/>
      <c r="S311" s="20"/>
      <c r="T311" s="20"/>
      <c r="U311" s="20"/>
      <c r="V311" s="347"/>
      <c r="W311" s="20"/>
      <c r="X311" s="20"/>
      <c r="Y311" s="20"/>
      <c r="Z311" s="20"/>
    </row>
    <row r="312" ht="23.25" customHeight="1">
      <c r="A312" s="20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20"/>
      <c r="P312" s="20"/>
      <c r="Q312" s="343"/>
      <c r="R312" s="343"/>
      <c r="S312" s="20"/>
      <c r="T312" s="20"/>
      <c r="U312" s="20"/>
      <c r="V312" s="347"/>
      <c r="W312" s="20"/>
      <c r="X312" s="20"/>
      <c r="Y312" s="20"/>
      <c r="Z312" s="20"/>
    </row>
    <row r="313" ht="23.25" customHeight="1">
      <c r="A313" s="20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20"/>
      <c r="P313" s="20"/>
      <c r="Q313" s="343"/>
      <c r="R313" s="343"/>
      <c r="S313" s="20"/>
      <c r="T313" s="20"/>
      <c r="U313" s="20"/>
      <c r="V313" s="347"/>
      <c r="W313" s="20"/>
      <c r="X313" s="20"/>
      <c r="Y313" s="20"/>
      <c r="Z313" s="20"/>
    </row>
    <row r="314" ht="23.25" customHeight="1">
      <c r="A314" s="20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20"/>
      <c r="P314" s="20"/>
      <c r="Q314" s="343"/>
      <c r="R314" s="343"/>
      <c r="S314" s="20"/>
      <c r="T314" s="20"/>
      <c r="U314" s="20"/>
      <c r="V314" s="347"/>
      <c r="W314" s="20"/>
      <c r="X314" s="20"/>
      <c r="Y314" s="20"/>
      <c r="Z314" s="20"/>
    </row>
    <row r="315" ht="23.25" customHeight="1">
      <c r="A315" s="20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20"/>
      <c r="P315" s="20"/>
      <c r="Q315" s="343"/>
      <c r="R315" s="343"/>
      <c r="S315" s="20"/>
      <c r="T315" s="20"/>
      <c r="U315" s="20"/>
      <c r="V315" s="347"/>
      <c r="W315" s="20"/>
      <c r="X315" s="20"/>
      <c r="Y315" s="20"/>
      <c r="Z315" s="20"/>
    </row>
    <row r="316" ht="23.25" customHeight="1">
      <c r="A316" s="20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20"/>
      <c r="P316" s="20"/>
      <c r="Q316" s="343"/>
      <c r="R316" s="343"/>
      <c r="S316" s="20"/>
      <c r="T316" s="20"/>
      <c r="U316" s="20"/>
      <c r="V316" s="347"/>
      <c r="W316" s="20"/>
      <c r="X316" s="20"/>
      <c r="Y316" s="20"/>
      <c r="Z316" s="20"/>
    </row>
    <row r="317" ht="23.25" customHeight="1">
      <c r="A317" s="20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20"/>
      <c r="P317" s="20"/>
      <c r="Q317" s="343"/>
      <c r="R317" s="343"/>
      <c r="S317" s="20"/>
      <c r="T317" s="20"/>
      <c r="U317" s="20"/>
      <c r="V317" s="347"/>
      <c r="W317" s="20"/>
      <c r="X317" s="20"/>
      <c r="Y317" s="20"/>
      <c r="Z317" s="20"/>
    </row>
    <row r="318" ht="23.25" customHeight="1">
      <c r="A318" s="20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20"/>
      <c r="P318" s="20"/>
      <c r="Q318" s="343"/>
      <c r="R318" s="343"/>
      <c r="S318" s="20"/>
      <c r="T318" s="20"/>
      <c r="U318" s="20"/>
      <c r="V318" s="347"/>
      <c r="W318" s="20"/>
      <c r="X318" s="20"/>
      <c r="Y318" s="20"/>
      <c r="Z318" s="20"/>
    </row>
    <row r="319" ht="23.25" customHeight="1">
      <c r="A319" s="20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20"/>
      <c r="P319" s="20"/>
      <c r="Q319" s="343"/>
      <c r="R319" s="343"/>
      <c r="S319" s="20"/>
      <c r="T319" s="20"/>
      <c r="U319" s="20"/>
      <c r="V319" s="347"/>
      <c r="W319" s="20"/>
      <c r="X319" s="20"/>
      <c r="Y319" s="20"/>
      <c r="Z319" s="20"/>
    </row>
    <row r="320" ht="23.25" customHeight="1">
      <c r="A320" s="20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20"/>
      <c r="P320" s="20"/>
      <c r="Q320" s="343"/>
      <c r="R320" s="343"/>
      <c r="S320" s="20"/>
      <c r="T320" s="20"/>
      <c r="U320" s="20"/>
      <c r="V320" s="347"/>
      <c r="W320" s="20"/>
      <c r="X320" s="20"/>
      <c r="Y320" s="20"/>
      <c r="Z320" s="20"/>
    </row>
    <row r="321" ht="23.25" customHeight="1">
      <c r="A321" s="20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20"/>
      <c r="P321" s="20"/>
      <c r="Q321" s="343"/>
      <c r="R321" s="343"/>
      <c r="S321" s="20"/>
      <c r="T321" s="20"/>
      <c r="U321" s="20"/>
      <c r="V321" s="347"/>
      <c r="W321" s="20"/>
      <c r="X321" s="20"/>
      <c r="Y321" s="20"/>
      <c r="Z321" s="20"/>
    </row>
    <row r="322" ht="23.25" customHeight="1">
      <c r="A322" s="20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20"/>
      <c r="P322" s="20"/>
      <c r="Q322" s="343"/>
      <c r="R322" s="343"/>
      <c r="S322" s="20"/>
      <c r="T322" s="20"/>
      <c r="U322" s="20"/>
      <c r="V322" s="347"/>
      <c r="W322" s="20"/>
      <c r="X322" s="20"/>
      <c r="Y322" s="20"/>
      <c r="Z322" s="20"/>
    </row>
    <row r="323" ht="23.25" customHeight="1">
      <c r="A323" s="20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20"/>
      <c r="P323" s="20"/>
      <c r="Q323" s="343"/>
      <c r="R323" s="343"/>
      <c r="S323" s="20"/>
      <c r="T323" s="20"/>
      <c r="U323" s="20"/>
      <c r="V323" s="347"/>
      <c r="W323" s="20"/>
      <c r="X323" s="20"/>
      <c r="Y323" s="20"/>
      <c r="Z323" s="20"/>
    </row>
    <row r="324" ht="23.25" customHeight="1">
      <c r="A324" s="20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20"/>
      <c r="P324" s="20"/>
      <c r="Q324" s="343"/>
      <c r="R324" s="343"/>
      <c r="S324" s="20"/>
      <c r="T324" s="20"/>
      <c r="U324" s="20"/>
      <c r="V324" s="347"/>
      <c r="W324" s="20"/>
      <c r="X324" s="20"/>
      <c r="Y324" s="20"/>
      <c r="Z324" s="20"/>
    </row>
    <row r="325" ht="23.25" customHeight="1">
      <c r="A325" s="20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20"/>
      <c r="P325" s="20"/>
      <c r="Q325" s="343"/>
      <c r="R325" s="343"/>
      <c r="S325" s="20"/>
      <c r="T325" s="20"/>
      <c r="U325" s="20"/>
      <c r="V325" s="347"/>
      <c r="W325" s="20"/>
      <c r="X325" s="20"/>
      <c r="Y325" s="20"/>
      <c r="Z325" s="20"/>
    </row>
    <row r="326" ht="23.25" customHeight="1">
      <c r="A326" s="20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20"/>
      <c r="P326" s="20"/>
      <c r="Q326" s="343"/>
      <c r="R326" s="343"/>
      <c r="S326" s="20"/>
      <c r="T326" s="20"/>
      <c r="U326" s="20"/>
      <c r="V326" s="347"/>
      <c r="W326" s="20"/>
      <c r="X326" s="20"/>
      <c r="Y326" s="20"/>
      <c r="Z326" s="20"/>
    </row>
    <row r="327" ht="23.25" customHeight="1">
      <c r="A327" s="20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20"/>
      <c r="P327" s="20"/>
      <c r="Q327" s="343"/>
      <c r="R327" s="343"/>
      <c r="S327" s="20"/>
      <c r="T327" s="20"/>
      <c r="U327" s="20"/>
      <c r="V327" s="347"/>
      <c r="W327" s="20"/>
      <c r="X327" s="20"/>
      <c r="Y327" s="20"/>
      <c r="Z327" s="20"/>
    </row>
    <row r="328" ht="23.25" customHeight="1">
      <c r="A328" s="20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20"/>
      <c r="P328" s="20"/>
      <c r="Q328" s="343"/>
      <c r="R328" s="343"/>
      <c r="S328" s="20"/>
      <c r="T328" s="20"/>
      <c r="U328" s="20"/>
      <c r="V328" s="347"/>
      <c r="W328" s="20"/>
      <c r="X328" s="20"/>
      <c r="Y328" s="20"/>
      <c r="Z328" s="20"/>
    </row>
    <row r="329" ht="23.25" customHeight="1">
      <c r="A329" s="20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20"/>
      <c r="P329" s="20"/>
      <c r="Q329" s="343"/>
      <c r="R329" s="343"/>
      <c r="S329" s="20"/>
      <c r="T329" s="20"/>
      <c r="U329" s="20"/>
      <c r="V329" s="347"/>
      <c r="W329" s="20"/>
      <c r="X329" s="20"/>
      <c r="Y329" s="20"/>
      <c r="Z329" s="20"/>
    </row>
    <row r="330" ht="23.25" customHeight="1">
      <c r="A330" s="20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20"/>
      <c r="P330" s="20"/>
      <c r="Q330" s="343"/>
      <c r="R330" s="343"/>
      <c r="S330" s="20"/>
      <c r="T330" s="20"/>
      <c r="U330" s="20"/>
      <c r="V330" s="347"/>
      <c r="W330" s="20"/>
      <c r="X330" s="20"/>
      <c r="Y330" s="20"/>
      <c r="Z330" s="20"/>
    </row>
    <row r="331" ht="23.25" customHeight="1">
      <c r="A331" s="20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20"/>
      <c r="P331" s="20"/>
      <c r="Q331" s="343"/>
      <c r="R331" s="343"/>
      <c r="S331" s="20"/>
      <c r="T331" s="20"/>
      <c r="U331" s="20"/>
      <c r="V331" s="347"/>
      <c r="W331" s="20"/>
      <c r="X331" s="20"/>
      <c r="Y331" s="20"/>
      <c r="Z331" s="20"/>
    </row>
    <row r="332" ht="23.25" customHeight="1">
      <c r="A332" s="20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20"/>
      <c r="P332" s="20"/>
      <c r="Q332" s="343"/>
      <c r="R332" s="343"/>
      <c r="S332" s="20"/>
      <c r="T332" s="20"/>
      <c r="U332" s="20"/>
      <c r="V332" s="347"/>
      <c r="W332" s="20"/>
      <c r="X332" s="20"/>
      <c r="Y332" s="20"/>
      <c r="Z332" s="20"/>
    </row>
    <row r="333" ht="23.25" customHeight="1">
      <c r="A333" s="20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20"/>
      <c r="P333" s="20"/>
      <c r="Q333" s="343"/>
      <c r="R333" s="343"/>
      <c r="S333" s="20"/>
      <c r="T333" s="20"/>
      <c r="U333" s="20"/>
      <c r="V333" s="347"/>
      <c r="W333" s="20"/>
      <c r="X333" s="20"/>
      <c r="Y333" s="20"/>
      <c r="Z333" s="20"/>
    </row>
    <row r="334" ht="23.25" customHeight="1">
      <c r="A334" s="20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20"/>
      <c r="P334" s="20"/>
      <c r="Q334" s="343"/>
      <c r="R334" s="343"/>
      <c r="S334" s="20"/>
      <c r="T334" s="20"/>
      <c r="U334" s="20"/>
      <c r="V334" s="347"/>
      <c r="W334" s="20"/>
      <c r="X334" s="20"/>
      <c r="Y334" s="20"/>
      <c r="Z334" s="20"/>
    </row>
    <row r="335" ht="23.25" customHeight="1">
      <c r="A335" s="20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20"/>
      <c r="P335" s="20"/>
      <c r="Q335" s="343"/>
      <c r="R335" s="343"/>
      <c r="S335" s="20"/>
      <c r="T335" s="20"/>
      <c r="U335" s="20"/>
      <c r="V335" s="347"/>
      <c r="W335" s="20"/>
      <c r="X335" s="20"/>
      <c r="Y335" s="20"/>
      <c r="Z335" s="20"/>
    </row>
    <row r="336" ht="23.25" customHeight="1">
      <c r="A336" s="20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20"/>
      <c r="P336" s="20"/>
      <c r="Q336" s="343"/>
      <c r="R336" s="343"/>
      <c r="S336" s="20"/>
      <c r="T336" s="20"/>
      <c r="U336" s="20"/>
      <c r="V336" s="347"/>
      <c r="W336" s="20"/>
      <c r="X336" s="20"/>
      <c r="Y336" s="20"/>
      <c r="Z336" s="20"/>
    </row>
    <row r="337" ht="23.25" customHeight="1">
      <c r="A337" s="20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20"/>
      <c r="P337" s="20"/>
      <c r="Q337" s="343"/>
      <c r="R337" s="343"/>
      <c r="S337" s="20"/>
      <c r="T337" s="20"/>
      <c r="U337" s="20"/>
      <c r="V337" s="347"/>
      <c r="W337" s="20"/>
      <c r="X337" s="20"/>
      <c r="Y337" s="20"/>
      <c r="Z337" s="20"/>
    </row>
    <row r="338" ht="23.25" customHeight="1">
      <c r="A338" s="20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20"/>
      <c r="P338" s="20"/>
      <c r="Q338" s="343"/>
      <c r="R338" s="343"/>
      <c r="S338" s="20"/>
      <c r="T338" s="20"/>
      <c r="U338" s="20"/>
      <c r="V338" s="347"/>
      <c r="W338" s="20"/>
      <c r="X338" s="20"/>
      <c r="Y338" s="20"/>
      <c r="Z338" s="20"/>
    </row>
    <row r="339" ht="23.25" customHeight="1">
      <c r="A339" s="20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20"/>
      <c r="P339" s="20"/>
      <c r="Q339" s="343"/>
      <c r="R339" s="343"/>
      <c r="S339" s="20"/>
      <c r="T339" s="20"/>
      <c r="U339" s="20"/>
      <c r="V339" s="347"/>
      <c r="W339" s="20"/>
      <c r="X339" s="20"/>
      <c r="Y339" s="20"/>
      <c r="Z339" s="20"/>
    </row>
    <row r="340" ht="23.25" customHeight="1">
      <c r="A340" s="20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20"/>
      <c r="P340" s="20"/>
      <c r="Q340" s="343"/>
      <c r="R340" s="343"/>
      <c r="S340" s="20"/>
      <c r="T340" s="20"/>
      <c r="U340" s="20"/>
      <c r="V340" s="347"/>
      <c r="W340" s="20"/>
      <c r="X340" s="20"/>
      <c r="Y340" s="20"/>
      <c r="Z340" s="20"/>
    </row>
    <row r="341" ht="23.25" customHeight="1">
      <c r="A341" s="20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20"/>
      <c r="P341" s="20"/>
      <c r="Q341" s="343"/>
      <c r="R341" s="343"/>
      <c r="S341" s="20"/>
      <c r="T341" s="20"/>
      <c r="U341" s="20"/>
      <c r="V341" s="347"/>
      <c r="W341" s="20"/>
      <c r="X341" s="20"/>
      <c r="Y341" s="20"/>
      <c r="Z341" s="20"/>
    </row>
    <row r="342" ht="23.25" customHeight="1">
      <c r="A342" s="20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20"/>
      <c r="P342" s="20"/>
      <c r="Q342" s="343"/>
      <c r="R342" s="343"/>
      <c r="S342" s="20"/>
      <c r="T342" s="20"/>
      <c r="U342" s="20"/>
      <c r="V342" s="347"/>
      <c r="W342" s="20"/>
      <c r="X342" s="20"/>
      <c r="Y342" s="20"/>
      <c r="Z342" s="20"/>
    </row>
    <row r="343" ht="23.25" customHeight="1">
      <c r="A343" s="20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20"/>
      <c r="P343" s="20"/>
      <c r="Q343" s="343"/>
      <c r="R343" s="343"/>
      <c r="S343" s="20"/>
      <c r="T343" s="20"/>
      <c r="U343" s="20"/>
      <c r="V343" s="347"/>
      <c r="W343" s="20"/>
      <c r="X343" s="20"/>
      <c r="Y343" s="20"/>
      <c r="Z343" s="20"/>
    </row>
    <row r="344" ht="23.25" customHeight="1">
      <c r="A344" s="20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20"/>
      <c r="P344" s="20"/>
      <c r="Q344" s="343"/>
      <c r="R344" s="343"/>
      <c r="S344" s="20"/>
      <c r="T344" s="20"/>
      <c r="U344" s="20"/>
      <c r="V344" s="347"/>
      <c r="W344" s="20"/>
      <c r="X344" s="20"/>
      <c r="Y344" s="20"/>
      <c r="Z344" s="20"/>
    </row>
    <row r="345" ht="23.25" customHeight="1">
      <c r="A345" s="20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20"/>
      <c r="P345" s="20"/>
      <c r="Q345" s="343"/>
      <c r="R345" s="343"/>
      <c r="S345" s="20"/>
      <c r="T345" s="20"/>
      <c r="U345" s="20"/>
      <c r="V345" s="347"/>
      <c r="W345" s="20"/>
      <c r="X345" s="20"/>
      <c r="Y345" s="20"/>
      <c r="Z345" s="20"/>
    </row>
    <row r="346" ht="23.25" customHeight="1">
      <c r="A346" s="20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20"/>
      <c r="P346" s="20"/>
      <c r="Q346" s="343"/>
      <c r="R346" s="343"/>
      <c r="S346" s="20"/>
      <c r="T346" s="20"/>
      <c r="U346" s="20"/>
      <c r="V346" s="347"/>
      <c r="W346" s="20"/>
      <c r="X346" s="20"/>
      <c r="Y346" s="20"/>
      <c r="Z346" s="20"/>
    </row>
    <row r="347" ht="23.25" customHeight="1">
      <c r="A347" s="20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20"/>
      <c r="P347" s="20"/>
      <c r="Q347" s="343"/>
      <c r="R347" s="343"/>
      <c r="S347" s="20"/>
      <c r="T347" s="20"/>
      <c r="U347" s="20"/>
      <c r="V347" s="347"/>
      <c r="W347" s="20"/>
      <c r="X347" s="20"/>
      <c r="Y347" s="20"/>
      <c r="Z347" s="20"/>
    </row>
    <row r="348" ht="23.25" customHeight="1">
      <c r="A348" s="20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20"/>
      <c r="P348" s="20"/>
      <c r="Q348" s="343"/>
      <c r="R348" s="343"/>
      <c r="S348" s="20"/>
      <c r="T348" s="20"/>
      <c r="U348" s="20"/>
      <c r="V348" s="347"/>
      <c r="W348" s="20"/>
      <c r="X348" s="20"/>
      <c r="Y348" s="20"/>
      <c r="Z348" s="20"/>
    </row>
    <row r="349" ht="23.25" customHeight="1">
      <c r="A349" s="20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20"/>
      <c r="P349" s="20"/>
      <c r="Q349" s="343"/>
      <c r="R349" s="343"/>
      <c r="S349" s="20"/>
      <c r="T349" s="20"/>
      <c r="U349" s="20"/>
      <c r="V349" s="347"/>
      <c r="W349" s="20"/>
      <c r="X349" s="20"/>
      <c r="Y349" s="20"/>
      <c r="Z349" s="20"/>
    </row>
    <row r="350" ht="23.25" customHeight="1">
      <c r="A350" s="20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20"/>
      <c r="P350" s="20"/>
      <c r="Q350" s="343"/>
      <c r="R350" s="343"/>
      <c r="S350" s="20"/>
      <c r="T350" s="20"/>
      <c r="U350" s="20"/>
      <c r="V350" s="347"/>
      <c r="W350" s="20"/>
      <c r="X350" s="20"/>
      <c r="Y350" s="20"/>
      <c r="Z350" s="20"/>
    </row>
    <row r="351" ht="23.25" customHeight="1">
      <c r="A351" s="20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20"/>
      <c r="P351" s="20"/>
      <c r="Q351" s="343"/>
      <c r="R351" s="343"/>
      <c r="S351" s="20"/>
      <c r="T351" s="20"/>
      <c r="U351" s="20"/>
      <c r="V351" s="347"/>
      <c r="W351" s="20"/>
      <c r="X351" s="20"/>
      <c r="Y351" s="20"/>
      <c r="Z351" s="20"/>
    </row>
    <row r="352" ht="23.25" customHeight="1">
      <c r="A352" s="20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20"/>
      <c r="P352" s="20"/>
      <c r="Q352" s="343"/>
      <c r="R352" s="343"/>
      <c r="S352" s="20"/>
      <c r="T352" s="20"/>
      <c r="U352" s="20"/>
      <c r="V352" s="347"/>
      <c r="W352" s="20"/>
      <c r="X352" s="20"/>
      <c r="Y352" s="20"/>
      <c r="Z352" s="20"/>
    </row>
    <row r="353" ht="23.25" customHeight="1">
      <c r="A353" s="20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20"/>
      <c r="P353" s="20"/>
      <c r="Q353" s="343"/>
      <c r="R353" s="343"/>
      <c r="S353" s="20"/>
      <c r="T353" s="20"/>
      <c r="U353" s="20"/>
      <c r="V353" s="347"/>
      <c r="W353" s="20"/>
      <c r="X353" s="20"/>
      <c r="Y353" s="20"/>
      <c r="Z353" s="20"/>
    </row>
    <row r="354" ht="23.25" customHeight="1">
      <c r="A354" s="20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20"/>
      <c r="P354" s="20"/>
      <c r="Q354" s="343"/>
      <c r="R354" s="343"/>
      <c r="S354" s="20"/>
      <c r="T354" s="20"/>
      <c r="U354" s="20"/>
      <c r="V354" s="347"/>
      <c r="W354" s="20"/>
      <c r="X354" s="20"/>
      <c r="Y354" s="20"/>
      <c r="Z354" s="20"/>
    </row>
    <row r="355" ht="23.25" customHeight="1">
      <c r="A355" s="20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20"/>
      <c r="P355" s="20"/>
      <c r="Q355" s="343"/>
      <c r="R355" s="343"/>
      <c r="S355" s="20"/>
      <c r="T355" s="20"/>
      <c r="U355" s="20"/>
      <c r="V355" s="347"/>
      <c r="W355" s="20"/>
      <c r="X355" s="20"/>
      <c r="Y355" s="20"/>
      <c r="Z355" s="20"/>
    </row>
    <row r="356" ht="23.25" customHeight="1">
      <c r="A356" s="20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20"/>
      <c r="P356" s="20"/>
      <c r="Q356" s="343"/>
      <c r="R356" s="343"/>
      <c r="S356" s="20"/>
      <c r="T356" s="20"/>
      <c r="U356" s="20"/>
      <c r="V356" s="347"/>
      <c r="W356" s="20"/>
      <c r="X356" s="20"/>
      <c r="Y356" s="20"/>
      <c r="Z356" s="20"/>
    </row>
    <row r="357" ht="23.25" customHeight="1">
      <c r="A357" s="20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20"/>
      <c r="P357" s="20"/>
      <c r="Q357" s="343"/>
      <c r="R357" s="343"/>
      <c r="S357" s="20"/>
      <c r="T357" s="20"/>
      <c r="U357" s="20"/>
      <c r="V357" s="347"/>
      <c r="W357" s="20"/>
      <c r="X357" s="20"/>
      <c r="Y357" s="20"/>
      <c r="Z357" s="20"/>
    </row>
    <row r="358" ht="23.25" customHeight="1">
      <c r="A358" s="20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20"/>
      <c r="P358" s="20"/>
      <c r="Q358" s="343"/>
      <c r="R358" s="343"/>
      <c r="S358" s="20"/>
      <c r="T358" s="20"/>
      <c r="U358" s="20"/>
      <c r="V358" s="347"/>
      <c r="W358" s="20"/>
      <c r="X358" s="20"/>
      <c r="Y358" s="20"/>
      <c r="Z358" s="20"/>
    </row>
    <row r="359" ht="23.25" customHeight="1">
      <c r="A359" s="20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20"/>
      <c r="P359" s="20"/>
      <c r="Q359" s="343"/>
      <c r="R359" s="343"/>
      <c r="S359" s="20"/>
      <c r="T359" s="20"/>
      <c r="U359" s="20"/>
      <c r="V359" s="347"/>
      <c r="W359" s="20"/>
      <c r="X359" s="20"/>
      <c r="Y359" s="20"/>
      <c r="Z359" s="20"/>
    </row>
    <row r="360" ht="23.25" customHeight="1">
      <c r="A360" s="20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20"/>
      <c r="P360" s="20"/>
      <c r="Q360" s="343"/>
      <c r="R360" s="343"/>
      <c r="S360" s="20"/>
      <c r="T360" s="20"/>
      <c r="U360" s="20"/>
      <c r="V360" s="347"/>
      <c r="W360" s="20"/>
      <c r="X360" s="20"/>
      <c r="Y360" s="20"/>
      <c r="Z360" s="20"/>
    </row>
    <row r="361" ht="23.25" customHeight="1">
      <c r="A361" s="20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20"/>
      <c r="P361" s="20"/>
      <c r="Q361" s="343"/>
      <c r="R361" s="343"/>
      <c r="S361" s="20"/>
      <c r="T361" s="20"/>
      <c r="U361" s="20"/>
      <c r="V361" s="347"/>
      <c r="W361" s="20"/>
      <c r="X361" s="20"/>
      <c r="Y361" s="20"/>
      <c r="Z361" s="20"/>
    </row>
    <row r="362" ht="23.25" customHeight="1">
      <c r="A362" s="20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20"/>
      <c r="P362" s="20"/>
      <c r="Q362" s="343"/>
      <c r="R362" s="343"/>
      <c r="S362" s="20"/>
      <c r="T362" s="20"/>
      <c r="U362" s="20"/>
      <c r="V362" s="347"/>
      <c r="W362" s="20"/>
      <c r="X362" s="20"/>
      <c r="Y362" s="20"/>
      <c r="Z362" s="20"/>
    </row>
    <row r="363" ht="23.25" customHeight="1">
      <c r="A363" s="20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20"/>
      <c r="P363" s="20"/>
      <c r="Q363" s="343"/>
      <c r="R363" s="343"/>
      <c r="S363" s="20"/>
      <c r="T363" s="20"/>
      <c r="U363" s="20"/>
      <c r="V363" s="347"/>
      <c r="W363" s="20"/>
      <c r="X363" s="20"/>
      <c r="Y363" s="20"/>
      <c r="Z363" s="20"/>
    </row>
    <row r="364" ht="23.25" customHeight="1">
      <c r="A364" s="20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20"/>
      <c r="P364" s="20"/>
      <c r="Q364" s="343"/>
      <c r="R364" s="343"/>
      <c r="S364" s="20"/>
      <c r="T364" s="20"/>
      <c r="U364" s="20"/>
      <c r="V364" s="347"/>
      <c r="W364" s="20"/>
      <c r="X364" s="20"/>
      <c r="Y364" s="20"/>
      <c r="Z364" s="20"/>
    </row>
    <row r="365" ht="23.25" customHeight="1">
      <c r="A365" s="20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20"/>
      <c r="P365" s="20"/>
      <c r="Q365" s="343"/>
      <c r="R365" s="343"/>
      <c r="S365" s="20"/>
      <c r="T365" s="20"/>
      <c r="U365" s="20"/>
      <c r="V365" s="347"/>
      <c r="W365" s="20"/>
      <c r="X365" s="20"/>
      <c r="Y365" s="20"/>
      <c r="Z365" s="20"/>
    </row>
    <row r="366" ht="23.25" customHeight="1">
      <c r="A366" s="20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20"/>
      <c r="P366" s="20"/>
      <c r="Q366" s="343"/>
      <c r="R366" s="343"/>
      <c r="S366" s="20"/>
      <c r="T366" s="20"/>
      <c r="U366" s="20"/>
      <c r="V366" s="347"/>
      <c r="W366" s="20"/>
      <c r="X366" s="20"/>
      <c r="Y366" s="20"/>
      <c r="Z366" s="20"/>
    </row>
    <row r="367" ht="23.25" customHeight="1">
      <c r="A367" s="20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20"/>
      <c r="P367" s="20"/>
      <c r="Q367" s="343"/>
      <c r="R367" s="343"/>
      <c r="S367" s="20"/>
      <c r="T367" s="20"/>
      <c r="U367" s="20"/>
      <c r="V367" s="347"/>
      <c r="W367" s="20"/>
      <c r="X367" s="20"/>
      <c r="Y367" s="20"/>
      <c r="Z367" s="20"/>
    </row>
    <row r="368" ht="23.25" customHeight="1">
      <c r="A368" s="20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20"/>
      <c r="P368" s="20"/>
      <c r="Q368" s="343"/>
      <c r="R368" s="343"/>
      <c r="S368" s="20"/>
      <c r="T368" s="20"/>
      <c r="U368" s="20"/>
      <c r="V368" s="347"/>
      <c r="W368" s="20"/>
      <c r="X368" s="20"/>
      <c r="Y368" s="20"/>
      <c r="Z368" s="20"/>
    </row>
    <row r="369" ht="23.25" customHeight="1">
      <c r="A369" s="20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20"/>
      <c r="P369" s="20"/>
      <c r="Q369" s="343"/>
      <c r="R369" s="343"/>
      <c r="S369" s="20"/>
      <c r="T369" s="20"/>
      <c r="U369" s="20"/>
      <c r="V369" s="347"/>
      <c r="W369" s="20"/>
      <c r="X369" s="20"/>
      <c r="Y369" s="20"/>
      <c r="Z369" s="20"/>
    </row>
    <row r="370" ht="23.25" customHeight="1">
      <c r="A370" s="20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20"/>
      <c r="P370" s="20"/>
      <c r="Q370" s="343"/>
      <c r="R370" s="343"/>
      <c r="S370" s="20"/>
      <c r="T370" s="20"/>
      <c r="U370" s="20"/>
      <c r="V370" s="347"/>
      <c r="W370" s="20"/>
      <c r="X370" s="20"/>
      <c r="Y370" s="20"/>
      <c r="Z370" s="20"/>
    </row>
    <row r="371" ht="23.25" customHeight="1">
      <c r="A371" s="20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20"/>
      <c r="P371" s="20"/>
      <c r="Q371" s="343"/>
      <c r="R371" s="343"/>
      <c r="S371" s="20"/>
      <c r="T371" s="20"/>
      <c r="U371" s="20"/>
      <c r="V371" s="347"/>
      <c r="W371" s="20"/>
      <c r="X371" s="20"/>
      <c r="Y371" s="20"/>
      <c r="Z371" s="20"/>
    </row>
    <row r="372" ht="23.25" customHeight="1">
      <c r="A372" s="20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20"/>
      <c r="P372" s="20"/>
      <c r="Q372" s="343"/>
      <c r="R372" s="343"/>
      <c r="S372" s="20"/>
      <c r="T372" s="20"/>
      <c r="U372" s="20"/>
      <c r="V372" s="347"/>
      <c r="W372" s="20"/>
      <c r="X372" s="20"/>
      <c r="Y372" s="20"/>
      <c r="Z372" s="20"/>
    </row>
    <row r="373" ht="23.25" customHeight="1">
      <c r="A373" s="20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20"/>
      <c r="P373" s="20"/>
      <c r="Q373" s="343"/>
      <c r="R373" s="343"/>
      <c r="S373" s="20"/>
      <c r="T373" s="20"/>
      <c r="U373" s="20"/>
      <c r="V373" s="347"/>
      <c r="W373" s="20"/>
      <c r="X373" s="20"/>
      <c r="Y373" s="20"/>
      <c r="Z373" s="20"/>
    </row>
    <row r="374" ht="23.25" customHeight="1">
      <c r="A374" s="20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20"/>
      <c r="P374" s="20"/>
      <c r="Q374" s="343"/>
      <c r="R374" s="343"/>
      <c r="S374" s="20"/>
      <c r="T374" s="20"/>
      <c r="U374" s="20"/>
      <c r="V374" s="347"/>
      <c r="W374" s="20"/>
      <c r="X374" s="20"/>
      <c r="Y374" s="20"/>
      <c r="Z374" s="20"/>
    </row>
    <row r="375" ht="23.25" customHeight="1">
      <c r="A375" s="20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20"/>
      <c r="P375" s="20"/>
      <c r="Q375" s="343"/>
      <c r="R375" s="343"/>
      <c r="S375" s="20"/>
      <c r="T375" s="20"/>
      <c r="U375" s="20"/>
      <c r="V375" s="347"/>
      <c r="W375" s="20"/>
      <c r="X375" s="20"/>
      <c r="Y375" s="20"/>
      <c r="Z375" s="20"/>
    </row>
    <row r="376" ht="23.25" customHeight="1">
      <c r="A376" s="20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20"/>
      <c r="P376" s="20"/>
      <c r="Q376" s="343"/>
      <c r="R376" s="343"/>
      <c r="S376" s="20"/>
      <c r="T376" s="20"/>
      <c r="U376" s="20"/>
      <c r="V376" s="347"/>
      <c r="W376" s="20"/>
      <c r="X376" s="20"/>
      <c r="Y376" s="20"/>
      <c r="Z376" s="20"/>
    </row>
    <row r="377" ht="23.25" customHeight="1">
      <c r="A377" s="20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20"/>
      <c r="P377" s="20"/>
      <c r="Q377" s="343"/>
      <c r="R377" s="343"/>
      <c r="S377" s="20"/>
      <c r="T377" s="20"/>
      <c r="U377" s="20"/>
      <c r="V377" s="347"/>
      <c r="W377" s="20"/>
      <c r="X377" s="20"/>
      <c r="Y377" s="20"/>
      <c r="Z377" s="20"/>
    </row>
    <row r="378" ht="23.25" customHeight="1">
      <c r="A378" s="20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20"/>
      <c r="P378" s="20"/>
      <c r="Q378" s="343"/>
      <c r="R378" s="343"/>
      <c r="S378" s="20"/>
      <c r="T378" s="20"/>
      <c r="U378" s="20"/>
      <c r="V378" s="347"/>
      <c r="W378" s="20"/>
      <c r="X378" s="20"/>
      <c r="Y378" s="20"/>
      <c r="Z378" s="20"/>
    </row>
    <row r="379" ht="23.25" customHeight="1">
      <c r="A379" s="20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20"/>
      <c r="P379" s="20"/>
      <c r="Q379" s="343"/>
      <c r="R379" s="343"/>
      <c r="S379" s="20"/>
      <c r="T379" s="20"/>
      <c r="U379" s="20"/>
      <c r="V379" s="347"/>
      <c r="W379" s="20"/>
      <c r="X379" s="20"/>
      <c r="Y379" s="20"/>
      <c r="Z379" s="20"/>
    </row>
    <row r="380" ht="23.25" customHeight="1">
      <c r="A380" s="20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20"/>
      <c r="P380" s="20"/>
      <c r="Q380" s="343"/>
      <c r="R380" s="343"/>
      <c r="S380" s="20"/>
      <c r="T380" s="20"/>
      <c r="U380" s="20"/>
      <c r="V380" s="347"/>
      <c r="W380" s="20"/>
      <c r="X380" s="20"/>
      <c r="Y380" s="20"/>
      <c r="Z380" s="20"/>
    </row>
    <row r="381" ht="23.25" customHeight="1">
      <c r="A381" s="20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20"/>
      <c r="P381" s="20"/>
      <c r="Q381" s="343"/>
      <c r="R381" s="343"/>
      <c r="S381" s="20"/>
      <c r="T381" s="20"/>
      <c r="U381" s="20"/>
      <c r="V381" s="347"/>
      <c r="W381" s="20"/>
      <c r="X381" s="20"/>
      <c r="Y381" s="20"/>
      <c r="Z381" s="20"/>
    </row>
    <row r="382" ht="23.25" customHeight="1">
      <c r="A382" s="20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20"/>
      <c r="P382" s="20"/>
      <c r="Q382" s="343"/>
      <c r="R382" s="343"/>
      <c r="S382" s="20"/>
      <c r="T382" s="20"/>
      <c r="U382" s="20"/>
      <c r="V382" s="347"/>
      <c r="W382" s="20"/>
      <c r="X382" s="20"/>
      <c r="Y382" s="20"/>
      <c r="Z382" s="20"/>
    </row>
    <row r="383" ht="23.25" customHeight="1">
      <c r="A383" s="20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20"/>
      <c r="P383" s="20"/>
      <c r="Q383" s="343"/>
      <c r="R383" s="343"/>
      <c r="S383" s="20"/>
      <c r="T383" s="20"/>
      <c r="U383" s="20"/>
      <c r="V383" s="347"/>
      <c r="W383" s="20"/>
      <c r="X383" s="20"/>
      <c r="Y383" s="20"/>
      <c r="Z383" s="20"/>
    </row>
    <row r="384" ht="23.25" customHeight="1">
      <c r="A384" s="20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20"/>
      <c r="P384" s="20"/>
      <c r="Q384" s="343"/>
      <c r="R384" s="343"/>
      <c r="S384" s="20"/>
      <c r="T384" s="20"/>
      <c r="U384" s="20"/>
      <c r="V384" s="347"/>
      <c r="W384" s="20"/>
      <c r="X384" s="20"/>
      <c r="Y384" s="20"/>
      <c r="Z384" s="20"/>
    </row>
    <row r="385" ht="23.25" customHeight="1">
      <c r="A385" s="20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20"/>
      <c r="P385" s="20"/>
      <c r="Q385" s="343"/>
      <c r="R385" s="343"/>
      <c r="S385" s="20"/>
      <c r="T385" s="20"/>
      <c r="U385" s="20"/>
      <c r="V385" s="347"/>
      <c r="W385" s="20"/>
      <c r="X385" s="20"/>
      <c r="Y385" s="20"/>
      <c r="Z385" s="20"/>
    </row>
    <row r="386" ht="23.25" customHeight="1">
      <c r="A386" s="20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20"/>
      <c r="P386" s="20"/>
      <c r="Q386" s="343"/>
      <c r="R386" s="343"/>
      <c r="S386" s="20"/>
      <c r="T386" s="20"/>
      <c r="U386" s="20"/>
      <c r="V386" s="347"/>
      <c r="W386" s="20"/>
      <c r="X386" s="20"/>
      <c r="Y386" s="20"/>
      <c r="Z386" s="20"/>
    </row>
    <row r="387" ht="23.25" customHeight="1">
      <c r="A387" s="20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20"/>
      <c r="P387" s="20"/>
      <c r="Q387" s="343"/>
      <c r="R387" s="343"/>
      <c r="S387" s="20"/>
      <c r="T387" s="20"/>
      <c r="U387" s="20"/>
      <c r="V387" s="347"/>
      <c r="W387" s="20"/>
      <c r="X387" s="20"/>
      <c r="Y387" s="20"/>
      <c r="Z387" s="20"/>
    </row>
    <row r="388" ht="23.25" customHeight="1">
      <c r="A388" s="20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20"/>
      <c r="P388" s="20"/>
      <c r="Q388" s="343"/>
      <c r="R388" s="343"/>
      <c r="S388" s="20"/>
      <c r="T388" s="20"/>
      <c r="U388" s="20"/>
      <c r="V388" s="347"/>
      <c r="W388" s="20"/>
      <c r="X388" s="20"/>
      <c r="Y388" s="20"/>
      <c r="Z388" s="20"/>
    </row>
    <row r="389" ht="23.25" customHeight="1">
      <c r="A389" s="20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20"/>
      <c r="P389" s="20"/>
      <c r="Q389" s="343"/>
      <c r="R389" s="343"/>
      <c r="S389" s="20"/>
      <c r="T389" s="20"/>
      <c r="U389" s="20"/>
      <c r="V389" s="347"/>
      <c r="W389" s="20"/>
      <c r="X389" s="20"/>
      <c r="Y389" s="20"/>
      <c r="Z389" s="20"/>
    </row>
    <row r="390" ht="23.25" customHeight="1">
      <c r="A390" s="20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20"/>
      <c r="P390" s="20"/>
      <c r="Q390" s="343"/>
      <c r="R390" s="343"/>
      <c r="S390" s="20"/>
      <c r="T390" s="20"/>
      <c r="U390" s="20"/>
      <c r="V390" s="347"/>
      <c r="W390" s="20"/>
      <c r="X390" s="20"/>
      <c r="Y390" s="20"/>
      <c r="Z390" s="20"/>
    </row>
    <row r="391" ht="23.25" customHeight="1">
      <c r="A391" s="20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20"/>
      <c r="P391" s="20"/>
      <c r="Q391" s="343"/>
      <c r="R391" s="343"/>
      <c r="S391" s="20"/>
      <c r="T391" s="20"/>
      <c r="U391" s="20"/>
      <c r="V391" s="347"/>
      <c r="W391" s="20"/>
      <c r="X391" s="20"/>
      <c r="Y391" s="20"/>
      <c r="Z391" s="20"/>
    </row>
    <row r="392" ht="23.25" customHeight="1">
      <c r="A392" s="20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20"/>
      <c r="P392" s="20"/>
      <c r="Q392" s="343"/>
      <c r="R392" s="343"/>
      <c r="S392" s="20"/>
      <c r="T392" s="20"/>
      <c r="U392" s="20"/>
      <c r="V392" s="347"/>
      <c r="W392" s="20"/>
      <c r="X392" s="20"/>
      <c r="Y392" s="20"/>
      <c r="Z392" s="20"/>
    </row>
    <row r="393" ht="23.25" customHeight="1">
      <c r="A393" s="20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20"/>
      <c r="P393" s="20"/>
      <c r="Q393" s="343"/>
      <c r="R393" s="343"/>
      <c r="S393" s="20"/>
      <c r="T393" s="20"/>
      <c r="U393" s="20"/>
      <c r="V393" s="347"/>
      <c r="W393" s="20"/>
      <c r="X393" s="20"/>
      <c r="Y393" s="20"/>
      <c r="Z393" s="20"/>
    </row>
    <row r="394" ht="23.25" customHeight="1">
      <c r="A394" s="20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20"/>
      <c r="P394" s="20"/>
      <c r="Q394" s="343"/>
      <c r="R394" s="343"/>
      <c r="S394" s="20"/>
      <c r="T394" s="20"/>
      <c r="U394" s="20"/>
      <c r="V394" s="347"/>
      <c r="W394" s="20"/>
      <c r="X394" s="20"/>
      <c r="Y394" s="20"/>
      <c r="Z394" s="20"/>
    </row>
    <row r="395" ht="23.25" customHeight="1">
      <c r="A395" s="20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20"/>
      <c r="P395" s="20"/>
      <c r="Q395" s="343"/>
      <c r="R395" s="343"/>
      <c r="S395" s="20"/>
      <c r="T395" s="20"/>
      <c r="U395" s="20"/>
      <c r="V395" s="347"/>
      <c r="W395" s="20"/>
      <c r="X395" s="20"/>
      <c r="Y395" s="20"/>
      <c r="Z395" s="20"/>
    </row>
    <row r="396" ht="23.25" customHeight="1">
      <c r="A396" s="20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20"/>
      <c r="P396" s="20"/>
      <c r="Q396" s="343"/>
      <c r="R396" s="343"/>
      <c r="S396" s="20"/>
      <c r="T396" s="20"/>
      <c r="U396" s="20"/>
      <c r="V396" s="347"/>
      <c r="W396" s="20"/>
      <c r="X396" s="20"/>
      <c r="Y396" s="20"/>
      <c r="Z396" s="20"/>
    </row>
    <row r="397" ht="23.25" customHeight="1">
      <c r="A397" s="20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20"/>
      <c r="P397" s="20"/>
      <c r="Q397" s="343"/>
      <c r="R397" s="343"/>
      <c r="S397" s="20"/>
      <c r="T397" s="20"/>
      <c r="U397" s="20"/>
      <c r="V397" s="347"/>
      <c r="W397" s="20"/>
      <c r="X397" s="20"/>
      <c r="Y397" s="20"/>
      <c r="Z397" s="20"/>
    </row>
    <row r="398" ht="23.25" customHeight="1">
      <c r="A398" s="20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20"/>
      <c r="P398" s="20"/>
      <c r="Q398" s="343"/>
      <c r="R398" s="343"/>
      <c r="S398" s="20"/>
      <c r="T398" s="20"/>
      <c r="U398" s="20"/>
      <c r="V398" s="347"/>
      <c r="W398" s="20"/>
      <c r="X398" s="20"/>
      <c r="Y398" s="20"/>
      <c r="Z398" s="20"/>
    </row>
    <row r="399" ht="23.25" customHeight="1">
      <c r="A399" s="20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20"/>
      <c r="P399" s="20"/>
      <c r="Q399" s="343"/>
      <c r="R399" s="343"/>
      <c r="S399" s="20"/>
      <c r="T399" s="20"/>
      <c r="U399" s="20"/>
      <c r="V399" s="347"/>
      <c r="W399" s="20"/>
      <c r="X399" s="20"/>
      <c r="Y399" s="20"/>
      <c r="Z399" s="20"/>
    </row>
    <row r="400" ht="23.25" customHeight="1">
      <c r="A400" s="20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20"/>
      <c r="P400" s="20"/>
      <c r="Q400" s="343"/>
      <c r="R400" s="343"/>
      <c r="S400" s="20"/>
      <c r="T400" s="20"/>
      <c r="U400" s="20"/>
      <c r="V400" s="347"/>
      <c r="W400" s="20"/>
      <c r="X400" s="20"/>
      <c r="Y400" s="20"/>
      <c r="Z400" s="20"/>
    </row>
    <row r="401" ht="23.25" customHeight="1">
      <c r="A401" s="20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20"/>
      <c r="P401" s="20"/>
      <c r="Q401" s="343"/>
      <c r="R401" s="343"/>
      <c r="S401" s="20"/>
      <c r="T401" s="20"/>
      <c r="U401" s="20"/>
      <c r="V401" s="347"/>
      <c r="W401" s="20"/>
      <c r="X401" s="20"/>
      <c r="Y401" s="20"/>
      <c r="Z401" s="20"/>
    </row>
    <row r="402" ht="23.25" customHeight="1">
      <c r="A402" s="20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20"/>
      <c r="P402" s="20"/>
      <c r="Q402" s="343"/>
      <c r="R402" s="343"/>
      <c r="S402" s="20"/>
      <c r="T402" s="20"/>
      <c r="U402" s="20"/>
      <c r="V402" s="347"/>
      <c r="W402" s="20"/>
      <c r="X402" s="20"/>
      <c r="Y402" s="20"/>
      <c r="Z402" s="20"/>
    </row>
    <row r="403" ht="23.25" customHeight="1">
      <c r="A403" s="20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20"/>
      <c r="P403" s="20"/>
      <c r="Q403" s="343"/>
      <c r="R403" s="343"/>
      <c r="S403" s="20"/>
      <c r="T403" s="20"/>
      <c r="U403" s="20"/>
      <c r="V403" s="347"/>
      <c r="W403" s="20"/>
      <c r="X403" s="20"/>
      <c r="Y403" s="20"/>
      <c r="Z403" s="20"/>
    </row>
    <row r="404" ht="23.25" customHeight="1">
      <c r="A404" s="20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20"/>
      <c r="P404" s="20"/>
      <c r="Q404" s="343"/>
      <c r="R404" s="343"/>
      <c r="S404" s="20"/>
      <c r="T404" s="20"/>
      <c r="U404" s="20"/>
      <c r="V404" s="347"/>
      <c r="W404" s="20"/>
      <c r="X404" s="20"/>
      <c r="Y404" s="20"/>
      <c r="Z404" s="20"/>
    </row>
    <row r="405" ht="23.25" customHeight="1">
      <c r="A405" s="20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20"/>
      <c r="P405" s="20"/>
      <c r="Q405" s="343"/>
      <c r="R405" s="343"/>
      <c r="S405" s="20"/>
      <c r="T405" s="20"/>
      <c r="U405" s="20"/>
      <c r="V405" s="347"/>
      <c r="W405" s="20"/>
      <c r="X405" s="20"/>
      <c r="Y405" s="20"/>
      <c r="Z405" s="20"/>
    </row>
    <row r="406" ht="23.25" customHeight="1">
      <c r="A406" s="20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20"/>
      <c r="P406" s="20"/>
      <c r="Q406" s="343"/>
      <c r="R406" s="343"/>
      <c r="S406" s="20"/>
      <c r="T406" s="20"/>
      <c r="U406" s="20"/>
      <c r="V406" s="347"/>
      <c r="W406" s="20"/>
      <c r="X406" s="20"/>
      <c r="Y406" s="20"/>
      <c r="Z406" s="20"/>
    </row>
    <row r="407" ht="23.25" customHeight="1">
      <c r="A407" s="20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20"/>
      <c r="P407" s="20"/>
      <c r="Q407" s="343"/>
      <c r="R407" s="343"/>
      <c r="S407" s="20"/>
      <c r="T407" s="20"/>
      <c r="U407" s="20"/>
      <c r="V407" s="347"/>
      <c r="W407" s="20"/>
      <c r="X407" s="20"/>
      <c r="Y407" s="20"/>
      <c r="Z407" s="20"/>
    </row>
    <row r="408" ht="23.25" customHeight="1">
      <c r="A408" s="20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20"/>
      <c r="P408" s="20"/>
      <c r="Q408" s="343"/>
      <c r="R408" s="343"/>
      <c r="S408" s="20"/>
      <c r="T408" s="20"/>
      <c r="U408" s="20"/>
      <c r="V408" s="347"/>
      <c r="W408" s="20"/>
      <c r="X408" s="20"/>
      <c r="Y408" s="20"/>
      <c r="Z408" s="20"/>
    </row>
    <row r="409" ht="23.25" customHeight="1">
      <c r="A409" s="20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20"/>
      <c r="P409" s="20"/>
      <c r="Q409" s="343"/>
      <c r="R409" s="343"/>
      <c r="S409" s="20"/>
      <c r="T409" s="20"/>
      <c r="U409" s="20"/>
      <c r="V409" s="347"/>
      <c r="W409" s="20"/>
      <c r="X409" s="20"/>
      <c r="Y409" s="20"/>
      <c r="Z409" s="20"/>
    </row>
    <row r="410" ht="23.25" customHeight="1">
      <c r="A410" s="20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20"/>
      <c r="P410" s="20"/>
      <c r="Q410" s="343"/>
      <c r="R410" s="343"/>
      <c r="S410" s="20"/>
      <c r="T410" s="20"/>
      <c r="U410" s="20"/>
      <c r="V410" s="347"/>
      <c r="W410" s="20"/>
      <c r="X410" s="20"/>
      <c r="Y410" s="20"/>
      <c r="Z410" s="20"/>
    </row>
    <row r="411" ht="23.25" customHeight="1">
      <c r="A411" s="20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20"/>
      <c r="P411" s="20"/>
      <c r="Q411" s="343"/>
      <c r="R411" s="343"/>
      <c r="S411" s="20"/>
      <c r="T411" s="20"/>
      <c r="U411" s="20"/>
      <c r="V411" s="347"/>
      <c r="W411" s="20"/>
      <c r="X411" s="20"/>
      <c r="Y411" s="20"/>
      <c r="Z411" s="20"/>
    </row>
    <row r="412" ht="23.25" customHeight="1">
      <c r="A412" s="20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20"/>
      <c r="P412" s="20"/>
      <c r="Q412" s="343"/>
      <c r="R412" s="343"/>
      <c r="S412" s="20"/>
      <c r="T412" s="20"/>
      <c r="U412" s="20"/>
      <c r="V412" s="347"/>
      <c r="W412" s="20"/>
      <c r="X412" s="20"/>
      <c r="Y412" s="20"/>
      <c r="Z412" s="20"/>
    </row>
    <row r="413" ht="23.25" customHeight="1">
      <c r="A413" s="20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20"/>
      <c r="P413" s="20"/>
      <c r="Q413" s="343"/>
      <c r="R413" s="343"/>
      <c r="S413" s="20"/>
      <c r="T413" s="20"/>
      <c r="U413" s="20"/>
      <c r="V413" s="347"/>
      <c r="W413" s="20"/>
      <c r="X413" s="20"/>
      <c r="Y413" s="20"/>
      <c r="Z413" s="20"/>
    </row>
    <row r="414" ht="23.25" customHeight="1">
      <c r="A414" s="20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20"/>
      <c r="P414" s="20"/>
      <c r="Q414" s="343"/>
      <c r="R414" s="343"/>
      <c r="S414" s="20"/>
      <c r="T414" s="20"/>
      <c r="U414" s="20"/>
      <c r="V414" s="347"/>
      <c r="W414" s="20"/>
      <c r="X414" s="20"/>
      <c r="Y414" s="20"/>
      <c r="Z414" s="20"/>
    </row>
    <row r="415" ht="23.25" customHeight="1">
      <c r="A415" s="20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20"/>
      <c r="P415" s="20"/>
      <c r="Q415" s="343"/>
      <c r="R415" s="343"/>
      <c r="S415" s="20"/>
      <c r="T415" s="20"/>
      <c r="U415" s="20"/>
      <c r="V415" s="347"/>
      <c r="W415" s="20"/>
      <c r="X415" s="20"/>
      <c r="Y415" s="20"/>
      <c r="Z415" s="20"/>
    </row>
    <row r="416" ht="23.25" customHeight="1">
      <c r="A416" s="20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20"/>
      <c r="P416" s="20"/>
      <c r="Q416" s="343"/>
      <c r="R416" s="343"/>
      <c r="S416" s="20"/>
      <c r="T416" s="20"/>
      <c r="U416" s="20"/>
      <c r="V416" s="347"/>
      <c r="W416" s="20"/>
      <c r="X416" s="20"/>
      <c r="Y416" s="20"/>
      <c r="Z416" s="20"/>
    </row>
    <row r="417" ht="23.25" customHeight="1">
      <c r="A417" s="20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20"/>
      <c r="P417" s="20"/>
      <c r="Q417" s="343"/>
      <c r="R417" s="343"/>
      <c r="S417" s="20"/>
      <c r="T417" s="20"/>
      <c r="U417" s="20"/>
      <c r="V417" s="347"/>
      <c r="W417" s="20"/>
      <c r="X417" s="20"/>
      <c r="Y417" s="20"/>
      <c r="Z417" s="20"/>
    </row>
    <row r="418" ht="23.25" customHeight="1">
      <c r="A418" s="20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20"/>
      <c r="P418" s="20"/>
      <c r="Q418" s="343"/>
      <c r="R418" s="343"/>
      <c r="S418" s="20"/>
      <c r="T418" s="20"/>
      <c r="U418" s="20"/>
      <c r="V418" s="347"/>
      <c r="W418" s="20"/>
      <c r="X418" s="20"/>
      <c r="Y418" s="20"/>
      <c r="Z418" s="20"/>
    </row>
    <row r="419" ht="23.25" customHeight="1">
      <c r="A419" s="20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20"/>
      <c r="P419" s="20"/>
      <c r="Q419" s="343"/>
      <c r="R419" s="343"/>
      <c r="S419" s="20"/>
      <c r="T419" s="20"/>
      <c r="U419" s="20"/>
      <c r="V419" s="347"/>
      <c r="W419" s="20"/>
      <c r="X419" s="20"/>
      <c r="Y419" s="20"/>
      <c r="Z419" s="20"/>
    </row>
    <row r="420" ht="23.25" customHeight="1">
      <c r="A420" s="20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20"/>
      <c r="P420" s="20"/>
      <c r="Q420" s="343"/>
      <c r="R420" s="343"/>
      <c r="S420" s="20"/>
      <c r="T420" s="20"/>
      <c r="U420" s="20"/>
      <c r="V420" s="347"/>
      <c r="W420" s="20"/>
      <c r="X420" s="20"/>
      <c r="Y420" s="20"/>
      <c r="Z420" s="20"/>
    </row>
    <row r="421" ht="23.25" customHeight="1">
      <c r="A421" s="20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20"/>
      <c r="P421" s="20"/>
      <c r="Q421" s="343"/>
      <c r="R421" s="343"/>
      <c r="S421" s="20"/>
      <c r="T421" s="20"/>
      <c r="U421" s="20"/>
      <c r="V421" s="347"/>
      <c r="W421" s="20"/>
      <c r="X421" s="20"/>
      <c r="Y421" s="20"/>
      <c r="Z421" s="20"/>
    </row>
    <row r="422" ht="23.25" customHeight="1">
      <c r="A422" s="20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20"/>
      <c r="P422" s="20"/>
      <c r="Q422" s="343"/>
      <c r="R422" s="343"/>
      <c r="S422" s="20"/>
      <c r="T422" s="20"/>
      <c r="U422" s="20"/>
      <c r="V422" s="347"/>
      <c r="W422" s="20"/>
      <c r="X422" s="20"/>
      <c r="Y422" s="20"/>
      <c r="Z422" s="20"/>
    </row>
    <row r="423" ht="23.25" customHeight="1">
      <c r="A423" s="20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20"/>
      <c r="P423" s="20"/>
      <c r="Q423" s="343"/>
      <c r="R423" s="343"/>
      <c r="S423" s="20"/>
      <c r="T423" s="20"/>
      <c r="U423" s="20"/>
      <c r="V423" s="347"/>
      <c r="W423" s="20"/>
      <c r="X423" s="20"/>
      <c r="Y423" s="20"/>
      <c r="Z423" s="20"/>
    </row>
    <row r="424" ht="23.25" customHeight="1">
      <c r="A424" s="20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20"/>
      <c r="P424" s="20"/>
      <c r="Q424" s="343"/>
      <c r="R424" s="343"/>
      <c r="S424" s="20"/>
      <c r="T424" s="20"/>
      <c r="U424" s="20"/>
      <c r="V424" s="347"/>
      <c r="W424" s="20"/>
      <c r="X424" s="20"/>
      <c r="Y424" s="20"/>
      <c r="Z424" s="20"/>
    </row>
    <row r="425" ht="23.25" customHeight="1">
      <c r="A425" s="20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20"/>
      <c r="P425" s="20"/>
      <c r="Q425" s="343"/>
      <c r="R425" s="343"/>
      <c r="S425" s="20"/>
      <c r="T425" s="20"/>
      <c r="U425" s="20"/>
      <c r="V425" s="347"/>
      <c r="W425" s="20"/>
      <c r="X425" s="20"/>
      <c r="Y425" s="20"/>
      <c r="Z425" s="20"/>
    </row>
    <row r="426" ht="23.25" customHeight="1">
      <c r="A426" s="20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20"/>
      <c r="P426" s="20"/>
      <c r="Q426" s="343"/>
      <c r="R426" s="343"/>
      <c r="S426" s="20"/>
      <c r="T426" s="20"/>
      <c r="U426" s="20"/>
      <c r="V426" s="347"/>
      <c r="W426" s="20"/>
      <c r="X426" s="20"/>
      <c r="Y426" s="20"/>
      <c r="Z426" s="20"/>
    </row>
    <row r="427" ht="23.25" customHeight="1">
      <c r="A427" s="20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20"/>
      <c r="P427" s="20"/>
      <c r="Q427" s="343"/>
      <c r="R427" s="343"/>
      <c r="S427" s="20"/>
      <c r="T427" s="20"/>
      <c r="U427" s="20"/>
      <c r="V427" s="347"/>
      <c r="W427" s="20"/>
      <c r="X427" s="20"/>
      <c r="Y427" s="20"/>
      <c r="Z427" s="20"/>
    </row>
    <row r="428" ht="23.25" customHeight="1">
      <c r="A428" s="20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20"/>
      <c r="P428" s="20"/>
      <c r="Q428" s="343"/>
      <c r="R428" s="343"/>
      <c r="S428" s="20"/>
      <c r="T428" s="20"/>
      <c r="U428" s="20"/>
      <c r="V428" s="347"/>
      <c r="W428" s="20"/>
      <c r="X428" s="20"/>
      <c r="Y428" s="20"/>
      <c r="Z428" s="20"/>
    </row>
    <row r="429" ht="23.25" customHeight="1">
      <c r="A429" s="20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20"/>
      <c r="P429" s="20"/>
      <c r="Q429" s="343"/>
      <c r="R429" s="343"/>
      <c r="S429" s="20"/>
      <c r="T429" s="20"/>
      <c r="U429" s="20"/>
      <c r="V429" s="347"/>
      <c r="W429" s="20"/>
      <c r="X429" s="20"/>
      <c r="Y429" s="20"/>
      <c r="Z429" s="20"/>
    </row>
    <row r="430" ht="23.25" customHeight="1">
      <c r="A430" s="20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20"/>
      <c r="P430" s="20"/>
      <c r="Q430" s="343"/>
      <c r="R430" s="343"/>
      <c r="S430" s="20"/>
      <c r="T430" s="20"/>
      <c r="U430" s="20"/>
      <c r="V430" s="347"/>
      <c r="W430" s="20"/>
      <c r="X430" s="20"/>
      <c r="Y430" s="20"/>
      <c r="Z430" s="20"/>
    </row>
    <row r="431" ht="23.25" customHeight="1">
      <c r="A431" s="20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20"/>
      <c r="P431" s="20"/>
      <c r="Q431" s="343"/>
      <c r="R431" s="343"/>
      <c r="S431" s="20"/>
      <c r="T431" s="20"/>
      <c r="U431" s="20"/>
      <c r="V431" s="347"/>
      <c r="W431" s="20"/>
      <c r="X431" s="20"/>
      <c r="Y431" s="20"/>
      <c r="Z431" s="20"/>
    </row>
    <row r="432" ht="23.25" customHeight="1">
      <c r="A432" s="20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20"/>
      <c r="P432" s="20"/>
      <c r="Q432" s="343"/>
      <c r="R432" s="343"/>
      <c r="S432" s="20"/>
      <c r="T432" s="20"/>
      <c r="U432" s="20"/>
      <c r="V432" s="347"/>
      <c r="W432" s="20"/>
      <c r="X432" s="20"/>
      <c r="Y432" s="20"/>
      <c r="Z432" s="20"/>
    </row>
    <row r="433" ht="23.25" customHeight="1">
      <c r="A433" s="20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20"/>
      <c r="P433" s="20"/>
      <c r="Q433" s="343"/>
      <c r="R433" s="343"/>
      <c r="S433" s="20"/>
      <c r="T433" s="20"/>
      <c r="U433" s="20"/>
      <c r="V433" s="347"/>
      <c r="W433" s="20"/>
      <c r="X433" s="20"/>
      <c r="Y433" s="20"/>
      <c r="Z433" s="20"/>
    </row>
    <row r="434" ht="23.25" customHeight="1">
      <c r="A434" s="20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20"/>
      <c r="P434" s="20"/>
      <c r="Q434" s="343"/>
      <c r="R434" s="343"/>
      <c r="S434" s="20"/>
      <c r="T434" s="20"/>
      <c r="U434" s="20"/>
      <c r="V434" s="347"/>
      <c r="W434" s="20"/>
      <c r="X434" s="20"/>
      <c r="Y434" s="20"/>
      <c r="Z434" s="20"/>
    </row>
    <row r="435" ht="23.25" customHeight="1">
      <c r="A435" s="20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20"/>
      <c r="P435" s="20"/>
      <c r="Q435" s="343"/>
      <c r="R435" s="343"/>
      <c r="S435" s="20"/>
      <c r="T435" s="20"/>
      <c r="U435" s="20"/>
      <c r="V435" s="347"/>
      <c r="W435" s="20"/>
      <c r="X435" s="20"/>
      <c r="Y435" s="20"/>
      <c r="Z435" s="20"/>
    </row>
    <row r="436" ht="23.25" customHeight="1">
      <c r="A436" s="20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20"/>
      <c r="P436" s="20"/>
      <c r="Q436" s="343"/>
      <c r="R436" s="343"/>
      <c r="S436" s="20"/>
      <c r="T436" s="20"/>
      <c r="U436" s="20"/>
      <c r="V436" s="347"/>
      <c r="W436" s="20"/>
      <c r="X436" s="20"/>
      <c r="Y436" s="20"/>
      <c r="Z436" s="20"/>
    </row>
    <row r="437" ht="23.25" customHeight="1">
      <c r="A437" s="20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20"/>
      <c r="P437" s="20"/>
      <c r="Q437" s="343"/>
      <c r="R437" s="343"/>
      <c r="S437" s="20"/>
      <c r="T437" s="20"/>
      <c r="U437" s="20"/>
      <c r="V437" s="347"/>
      <c r="W437" s="20"/>
      <c r="X437" s="20"/>
      <c r="Y437" s="20"/>
      <c r="Z437" s="20"/>
    </row>
    <row r="438" ht="23.25" customHeight="1">
      <c r="A438" s="20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20"/>
      <c r="P438" s="20"/>
      <c r="Q438" s="343"/>
      <c r="R438" s="343"/>
      <c r="S438" s="20"/>
      <c r="T438" s="20"/>
      <c r="U438" s="20"/>
      <c r="V438" s="347"/>
      <c r="W438" s="20"/>
      <c r="X438" s="20"/>
      <c r="Y438" s="20"/>
      <c r="Z438" s="20"/>
    </row>
    <row r="439" ht="23.25" customHeight="1">
      <c r="A439" s="20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20"/>
      <c r="P439" s="20"/>
      <c r="Q439" s="343"/>
      <c r="R439" s="343"/>
      <c r="S439" s="20"/>
      <c r="T439" s="20"/>
      <c r="U439" s="20"/>
      <c r="V439" s="347"/>
      <c r="W439" s="20"/>
      <c r="X439" s="20"/>
      <c r="Y439" s="20"/>
      <c r="Z439" s="20"/>
    </row>
    <row r="440" ht="23.25" customHeight="1">
      <c r="A440" s="20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20"/>
      <c r="P440" s="20"/>
      <c r="Q440" s="343"/>
      <c r="R440" s="343"/>
      <c r="S440" s="20"/>
      <c r="T440" s="20"/>
      <c r="U440" s="20"/>
      <c r="V440" s="347"/>
      <c r="W440" s="20"/>
      <c r="X440" s="20"/>
      <c r="Y440" s="20"/>
      <c r="Z440" s="20"/>
    </row>
    <row r="441" ht="23.25" customHeight="1">
      <c r="A441" s="20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20"/>
      <c r="P441" s="20"/>
      <c r="Q441" s="343"/>
      <c r="R441" s="343"/>
      <c r="S441" s="20"/>
      <c r="T441" s="20"/>
      <c r="U441" s="20"/>
      <c r="V441" s="347"/>
      <c r="W441" s="20"/>
      <c r="X441" s="20"/>
      <c r="Y441" s="20"/>
      <c r="Z441" s="20"/>
    </row>
    <row r="442" ht="23.25" customHeight="1">
      <c r="A442" s="20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20"/>
      <c r="P442" s="20"/>
      <c r="Q442" s="343"/>
      <c r="R442" s="343"/>
      <c r="S442" s="20"/>
      <c r="T442" s="20"/>
      <c r="U442" s="20"/>
      <c r="V442" s="347"/>
      <c r="W442" s="20"/>
      <c r="X442" s="20"/>
      <c r="Y442" s="20"/>
      <c r="Z442" s="20"/>
    </row>
    <row r="443" ht="23.25" customHeight="1">
      <c r="A443" s="20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20"/>
      <c r="P443" s="20"/>
      <c r="Q443" s="343"/>
      <c r="R443" s="343"/>
      <c r="S443" s="20"/>
      <c r="T443" s="20"/>
      <c r="U443" s="20"/>
      <c r="V443" s="347"/>
      <c r="W443" s="20"/>
      <c r="X443" s="20"/>
      <c r="Y443" s="20"/>
      <c r="Z443" s="20"/>
    </row>
    <row r="444" ht="23.25" customHeight="1">
      <c r="A444" s="20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20"/>
      <c r="P444" s="20"/>
      <c r="Q444" s="343"/>
      <c r="R444" s="343"/>
      <c r="S444" s="20"/>
      <c r="T444" s="20"/>
      <c r="U444" s="20"/>
      <c r="V444" s="347"/>
      <c r="W444" s="20"/>
      <c r="X444" s="20"/>
      <c r="Y444" s="20"/>
      <c r="Z444" s="20"/>
    </row>
    <row r="445" ht="23.25" customHeight="1">
      <c r="A445" s="20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20"/>
      <c r="P445" s="20"/>
      <c r="Q445" s="343"/>
      <c r="R445" s="343"/>
      <c r="S445" s="20"/>
      <c r="T445" s="20"/>
      <c r="U445" s="20"/>
      <c r="V445" s="347"/>
      <c r="W445" s="20"/>
      <c r="X445" s="20"/>
      <c r="Y445" s="20"/>
      <c r="Z445" s="20"/>
    </row>
    <row r="446" ht="23.25" customHeight="1">
      <c r="A446" s="20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20"/>
      <c r="P446" s="20"/>
      <c r="Q446" s="343"/>
      <c r="R446" s="343"/>
      <c r="S446" s="20"/>
      <c r="T446" s="20"/>
      <c r="U446" s="20"/>
      <c r="V446" s="347"/>
      <c r="W446" s="20"/>
      <c r="X446" s="20"/>
      <c r="Y446" s="20"/>
      <c r="Z446" s="20"/>
    </row>
    <row r="447" ht="23.25" customHeight="1">
      <c r="A447" s="20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20"/>
      <c r="P447" s="20"/>
      <c r="Q447" s="343"/>
      <c r="R447" s="343"/>
      <c r="S447" s="20"/>
      <c r="T447" s="20"/>
      <c r="U447" s="20"/>
      <c r="V447" s="347"/>
      <c r="W447" s="20"/>
      <c r="X447" s="20"/>
      <c r="Y447" s="20"/>
      <c r="Z447" s="20"/>
    </row>
    <row r="448" ht="23.25" customHeight="1">
      <c r="A448" s="20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20"/>
      <c r="P448" s="20"/>
      <c r="Q448" s="343"/>
      <c r="R448" s="343"/>
      <c r="S448" s="20"/>
      <c r="T448" s="20"/>
      <c r="U448" s="20"/>
      <c r="V448" s="347"/>
      <c r="W448" s="20"/>
      <c r="X448" s="20"/>
      <c r="Y448" s="20"/>
      <c r="Z448" s="20"/>
    </row>
    <row r="449" ht="23.25" customHeight="1">
      <c r="A449" s="20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20"/>
      <c r="P449" s="20"/>
      <c r="Q449" s="343"/>
      <c r="R449" s="343"/>
      <c r="S449" s="20"/>
      <c r="T449" s="20"/>
      <c r="U449" s="20"/>
      <c r="V449" s="347"/>
      <c r="W449" s="20"/>
      <c r="X449" s="20"/>
      <c r="Y449" s="20"/>
      <c r="Z449" s="20"/>
    </row>
    <row r="450" ht="23.25" customHeight="1">
      <c r="A450" s="20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20"/>
      <c r="P450" s="20"/>
      <c r="Q450" s="343"/>
      <c r="R450" s="343"/>
      <c r="S450" s="20"/>
      <c r="T450" s="20"/>
      <c r="U450" s="20"/>
      <c r="V450" s="347"/>
      <c r="W450" s="20"/>
      <c r="X450" s="20"/>
      <c r="Y450" s="20"/>
      <c r="Z450" s="20"/>
    </row>
    <row r="451" ht="23.25" customHeight="1">
      <c r="A451" s="20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20"/>
      <c r="P451" s="20"/>
      <c r="Q451" s="343"/>
      <c r="R451" s="343"/>
      <c r="S451" s="20"/>
      <c r="T451" s="20"/>
      <c r="U451" s="20"/>
      <c r="V451" s="347"/>
      <c r="W451" s="20"/>
      <c r="X451" s="20"/>
      <c r="Y451" s="20"/>
      <c r="Z451" s="20"/>
    </row>
    <row r="452" ht="23.25" customHeight="1">
      <c r="A452" s="20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20"/>
      <c r="P452" s="20"/>
      <c r="Q452" s="343"/>
      <c r="R452" s="343"/>
      <c r="S452" s="20"/>
      <c r="T452" s="20"/>
      <c r="U452" s="20"/>
      <c r="V452" s="347"/>
      <c r="W452" s="20"/>
      <c r="X452" s="20"/>
      <c r="Y452" s="20"/>
      <c r="Z452" s="20"/>
    </row>
    <row r="453" ht="23.25" customHeight="1">
      <c r="A453" s="20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20"/>
      <c r="P453" s="20"/>
      <c r="Q453" s="343"/>
      <c r="R453" s="343"/>
      <c r="S453" s="20"/>
      <c r="T453" s="20"/>
      <c r="U453" s="20"/>
      <c r="V453" s="347"/>
      <c r="W453" s="20"/>
      <c r="X453" s="20"/>
      <c r="Y453" s="20"/>
      <c r="Z453" s="20"/>
    </row>
    <row r="454" ht="23.25" customHeight="1">
      <c r="A454" s="20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20"/>
      <c r="P454" s="20"/>
      <c r="Q454" s="343"/>
      <c r="R454" s="343"/>
      <c r="S454" s="20"/>
      <c r="T454" s="20"/>
      <c r="U454" s="20"/>
      <c r="V454" s="347"/>
      <c r="W454" s="20"/>
      <c r="X454" s="20"/>
      <c r="Y454" s="20"/>
      <c r="Z454" s="20"/>
    </row>
    <row r="455" ht="23.25" customHeight="1">
      <c r="A455" s="20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20"/>
      <c r="P455" s="20"/>
      <c r="Q455" s="343"/>
      <c r="R455" s="343"/>
      <c r="S455" s="20"/>
      <c r="T455" s="20"/>
      <c r="U455" s="20"/>
      <c r="V455" s="347"/>
      <c r="W455" s="20"/>
      <c r="X455" s="20"/>
      <c r="Y455" s="20"/>
      <c r="Z455" s="20"/>
    </row>
    <row r="456" ht="23.25" customHeight="1">
      <c r="A456" s="20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20"/>
      <c r="P456" s="20"/>
      <c r="Q456" s="343"/>
      <c r="R456" s="343"/>
      <c r="S456" s="20"/>
      <c r="T456" s="20"/>
      <c r="U456" s="20"/>
      <c r="V456" s="347"/>
      <c r="W456" s="20"/>
      <c r="X456" s="20"/>
      <c r="Y456" s="20"/>
      <c r="Z456" s="20"/>
    </row>
    <row r="457" ht="23.25" customHeight="1">
      <c r="A457" s="20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20"/>
      <c r="P457" s="20"/>
      <c r="Q457" s="343"/>
      <c r="R457" s="343"/>
      <c r="S457" s="20"/>
      <c r="T457" s="20"/>
      <c r="U457" s="20"/>
      <c r="V457" s="347"/>
      <c r="W457" s="20"/>
      <c r="X457" s="20"/>
      <c r="Y457" s="20"/>
      <c r="Z457" s="20"/>
    </row>
    <row r="458" ht="23.25" customHeight="1">
      <c r="A458" s="20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20"/>
      <c r="P458" s="20"/>
      <c r="Q458" s="343"/>
      <c r="R458" s="343"/>
      <c r="S458" s="20"/>
      <c r="T458" s="20"/>
      <c r="U458" s="20"/>
      <c r="V458" s="347"/>
      <c r="W458" s="20"/>
      <c r="X458" s="20"/>
      <c r="Y458" s="20"/>
      <c r="Z458" s="20"/>
    </row>
    <row r="459" ht="23.25" customHeight="1">
      <c r="A459" s="20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20"/>
      <c r="P459" s="20"/>
      <c r="Q459" s="343"/>
      <c r="R459" s="343"/>
      <c r="S459" s="20"/>
      <c r="T459" s="20"/>
      <c r="U459" s="20"/>
      <c r="V459" s="347"/>
      <c r="W459" s="20"/>
      <c r="X459" s="20"/>
      <c r="Y459" s="20"/>
      <c r="Z459" s="20"/>
    </row>
    <row r="460" ht="23.25" customHeight="1">
      <c r="A460" s="20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20"/>
      <c r="P460" s="20"/>
      <c r="Q460" s="343"/>
      <c r="R460" s="343"/>
      <c r="S460" s="20"/>
      <c r="T460" s="20"/>
      <c r="U460" s="20"/>
      <c r="V460" s="347"/>
      <c r="W460" s="20"/>
      <c r="X460" s="20"/>
      <c r="Y460" s="20"/>
      <c r="Z460" s="20"/>
    </row>
    <row r="461" ht="23.25" customHeight="1">
      <c r="A461" s="20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20"/>
      <c r="P461" s="20"/>
      <c r="Q461" s="343"/>
      <c r="R461" s="343"/>
      <c r="S461" s="20"/>
      <c r="T461" s="20"/>
      <c r="U461" s="20"/>
      <c r="V461" s="347"/>
      <c r="W461" s="20"/>
      <c r="X461" s="20"/>
      <c r="Y461" s="20"/>
      <c r="Z461" s="20"/>
    </row>
    <row r="462" ht="23.25" customHeight="1">
      <c r="A462" s="20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20"/>
      <c r="P462" s="20"/>
      <c r="Q462" s="343"/>
      <c r="R462" s="343"/>
      <c r="S462" s="20"/>
      <c r="T462" s="20"/>
      <c r="U462" s="20"/>
      <c r="V462" s="347"/>
      <c r="W462" s="20"/>
      <c r="X462" s="20"/>
      <c r="Y462" s="20"/>
      <c r="Z462" s="20"/>
    </row>
    <row r="463" ht="23.25" customHeight="1">
      <c r="A463" s="20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20"/>
      <c r="P463" s="20"/>
      <c r="Q463" s="343"/>
      <c r="R463" s="343"/>
      <c r="S463" s="20"/>
      <c r="T463" s="20"/>
      <c r="U463" s="20"/>
      <c r="V463" s="347"/>
      <c r="W463" s="20"/>
      <c r="X463" s="20"/>
      <c r="Y463" s="20"/>
      <c r="Z463" s="20"/>
    </row>
    <row r="464" ht="23.25" customHeight="1">
      <c r="A464" s="20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20"/>
      <c r="P464" s="20"/>
      <c r="Q464" s="343"/>
      <c r="R464" s="343"/>
      <c r="S464" s="20"/>
      <c r="T464" s="20"/>
      <c r="U464" s="20"/>
      <c r="V464" s="347"/>
      <c r="W464" s="20"/>
      <c r="X464" s="20"/>
      <c r="Y464" s="20"/>
      <c r="Z464" s="20"/>
    </row>
    <row r="465" ht="23.25" customHeight="1">
      <c r="A465" s="20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20"/>
      <c r="P465" s="20"/>
      <c r="Q465" s="343"/>
      <c r="R465" s="343"/>
      <c r="S465" s="20"/>
      <c r="T465" s="20"/>
      <c r="U465" s="20"/>
      <c r="V465" s="347"/>
      <c r="W465" s="20"/>
      <c r="X465" s="20"/>
      <c r="Y465" s="20"/>
      <c r="Z465" s="20"/>
    </row>
    <row r="466" ht="23.25" customHeight="1">
      <c r="A466" s="20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20"/>
      <c r="P466" s="20"/>
      <c r="Q466" s="343"/>
      <c r="R466" s="343"/>
      <c r="S466" s="20"/>
      <c r="T466" s="20"/>
      <c r="U466" s="20"/>
      <c r="V466" s="347"/>
      <c r="W466" s="20"/>
      <c r="X466" s="20"/>
      <c r="Y466" s="20"/>
      <c r="Z466" s="20"/>
    </row>
    <row r="467" ht="23.25" customHeight="1">
      <c r="A467" s="20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20"/>
      <c r="P467" s="20"/>
      <c r="Q467" s="343"/>
      <c r="R467" s="343"/>
      <c r="S467" s="20"/>
      <c r="T467" s="20"/>
      <c r="U467" s="20"/>
      <c r="V467" s="347"/>
      <c r="W467" s="20"/>
      <c r="X467" s="20"/>
      <c r="Y467" s="20"/>
      <c r="Z467" s="20"/>
    </row>
    <row r="468" ht="23.25" customHeight="1">
      <c r="A468" s="20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20"/>
      <c r="P468" s="20"/>
      <c r="Q468" s="343"/>
      <c r="R468" s="343"/>
      <c r="S468" s="20"/>
      <c r="T468" s="20"/>
      <c r="U468" s="20"/>
      <c r="V468" s="347"/>
      <c r="W468" s="20"/>
      <c r="X468" s="20"/>
      <c r="Y468" s="20"/>
      <c r="Z468" s="20"/>
    </row>
    <row r="469" ht="23.25" customHeight="1">
      <c r="A469" s="20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20"/>
      <c r="P469" s="20"/>
      <c r="Q469" s="343"/>
      <c r="R469" s="343"/>
      <c r="S469" s="20"/>
      <c r="T469" s="20"/>
      <c r="U469" s="20"/>
      <c r="V469" s="347"/>
      <c r="W469" s="20"/>
      <c r="X469" s="20"/>
      <c r="Y469" s="20"/>
      <c r="Z469" s="20"/>
    </row>
    <row r="470" ht="23.25" customHeight="1">
      <c r="A470" s="20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20"/>
      <c r="P470" s="20"/>
      <c r="Q470" s="343"/>
      <c r="R470" s="343"/>
      <c r="S470" s="20"/>
      <c r="T470" s="20"/>
      <c r="U470" s="20"/>
      <c r="V470" s="347"/>
      <c r="W470" s="20"/>
      <c r="X470" s="20"/>
      <c r="Y470" s="20"/>
      <c r="Z470" s="20"/>
    </row>
    <row r="471" ht="23.25" customHeight="1">
      <c r="A471" s="20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20"/>
      <c r="P471" s="20"/>
      <c r="Q471" s="343"/>
      <c r="R471" s="343"/>
      <c r="S471" s="20"/>
      <c r="T471" s="20"/>
      <c r="U471" s="20"/>
      <c r="V471" s="347"/>
      <c r="W471" s="20"/>
      <c r="X471" s="20"/>
      <c r="Y471" s="20"/>
      <c r="Z471" s="20"/>
    </row>
    <row r="472" ht="23.25" customHeight="1">
      <c r="A472" s="20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20"/>
      <c r="P472" s="20"/>
      <c r="Q472" s="343"/>
      <c r="R472" s="343"/>
      <c r="S472" s="20"/>
      <c r="T472" s="20"/>
      <c r="U472" s="20"/>
      <c r="V472" s="347"/>
      <c r="W472" s="20"/>
      <c r="X472" s="20"/>
      <c r="Y472" s="20"/>
      <c r="Z472" s="20"/>
    </row>
    <row r="473" ht="23.25" customHeight="1">
      <c r="A473" s="20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20"/>
      <c r="P473" s="20"/>
      <c r="Q473" s="343"/>
      <c r="R473" s="343"/>
      <c r="S473" s="20"/>
      <c r="T473" s="20"/>
      <c r="U473" s="20"/>
      <c r="V473" s="347"/>
      <c r="W473" s="20"/>
      <c r="X473" s="20"/>
      <c r="Y473" s="20"/>
      <c r="Z473" s="20"/>
    </row>
    <row r="474" ht="23.25" customHeight="1">
      <c r="A474" s="20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20"/>
      <c r="P474" s="20"/>
      <c r="Q474" s="343"/>
      <c r="R474" s="343"/>
      <c r="S474" s="20"/>
      <c r="T474" s="20"/>
      <c r="U474" s="20"/>
      <c r="V474" s="347"/>
      <c r="W474" s="20"/>
      <c r="X474" s="20"/>
      <c r="Y474" s="20"/>
      <c r="Z474" s="20"/>
    </row>
    <row r="475" ht="23.25" customHeight="1">
      <c r="A475" s="20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20"/>
      <c r="P475" s="20"/>
      <c r="Q475" s="343"/>
      <c r="R475" s="343"/>
      <c r="S475" s="20"/>
      <c r="T475" s="20"/>
      <c r="U475" s="20"/>
      <c r="V475" s="347"/>
      <c r="W475" s="20"/>
      <c r="X475" s="20"/>
      <c r="Y475" s="20"/>
      <c r="Z475" s="20"/>
    </row>
    <row r="476" ht="23.25" customHeight="1">
      <c r="A476" s="20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20"/>
      <c r="P476" s="20"/>
      <c r="Q476" s="343"/>
      <c r="R476" s="343"/>
      <c r="S476" s="20"/>
      <c r="T476" s="20"/>
      <c r="U476" s="20"/>
      <c r="V476" s="347"/>
      <c r="W476" s="20"/>
      <c r="X476" s="20"/>
      <c r="Y476" s="20"/>
      <c r="Z476" s="20"/>
    </row>
    <row r="477" ht="23.25" customHeight="1">
      <c r="A477" s="20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20"/>
      <c r="P477" s="20"/>
      <c r="Q477" s="343"/>
      <c r="R477" s="343"/>
      <c r="S477" s="20"/>
      <c r="T477" s="20"/>
      <c r="U477" s="20"/>
      <c r="V477" s="347"/>
      <c r="W477" s="20"/>
      <c r="X477" s="20"/>
      <c r="Y477" s="20"/>
      <c r="Z477" s="20"/>
    </row>
    <row r="478" ht="23.25" customHeight="1">
      <c r="A478" s="20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20"/>
      <c r="P478" s="20"/>
      <c r="Q478" s="343"/>
      <c r="R478" s="343"/>
      <c r="S478" s="20"/>
      <c r="T478" s="20"/>
      <c r="U478" s="20"/>
      <c r="V478" s="347"/>
      <c r="W478" s="20"/>
      <c r="X478" s="20"/>
      <c r="Y478" s="20"/>
      <c r="Z478" s="20"/>
    </row>
    <row r="479" ht="23.25" customHeight="1">
      <c r="A479" s="20"/>
      <c r="B479" s="343"/>
      <c r="C479" s="343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20"/>
      <c r="P479" s="20"/>
      <c r="Q479" s="343"/>
      <c r="R479" s="343"/>
      <c r="S479" s="20"/>
      <c r="T479" s="20"/>
      <c r="U479" s="20"/>
      <c r="V479" s="347"/>
      <c r="W479" s="20"/>
      <c r="X479" s="20"/>
      <c r="Y479" s="20"/>
      <c r="Z479" s="20"/>
    </row>
    <row r="480" ht="23.25" customHeight="1">
      <c r="A480" s="20"/>
      <c r="B480" s="343"/>
      <c r="C480" s="343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20"/>
      <c r="P480" s="20"/>
      <c r="Q480" s="343"/>
      <c r="R480" s="343"/>
      <c r="S480" s="20"/>
      <c r="T480" s="20"/>
      <c r="U480" s="20"/>
      <c r="V480" s="347"/>
      <c r="W480" s="20"/>
      <c r="X480" s="20"/>
      <c r="Y480" s="20"/>
      <c r="Z480" s="20"/>
    </row>
    <row r="481" ht="23.25" customHeight="1">
      <c r="A481" s="20"/>
      <c r="B481" s="343"/>
      <c r="C481" s="343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20"/>
      <c r="P481" s="20"/>
      <c r="Q481" s="343"/>
      <c r="R481" s="343"/>
      <c r="S481" s="20"/>
      <c r="T481" s="20"/>
      <c r="U481" s="20"/>
      <c r="V481" s="347"/>
      <c r="W481" s="20"/>
      <c r="X481" s="20"/>
      <c r="Y481" s="20"/>
      <c r="Z481" s="20"/>
    </row>
    <row r="482" ht="23.25" customHeight="1">
      <c r="A482" s="20"/>
      <c r="B482" s="343"/>
      <c r="C482" s="343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20"/>
      <c r="P482" s="20"/>
      <c r="Q482" s="343"/>
      <c r="R482" s="343"/>
      <c r="S482" s="20"/>
      <c r="T482" s="20"/>
      <c r="U482" s="20"/>
      <c r="V482" s="347"/>
      <c r="W482" s="20"/>
      <c r="X482" s="20"/>
      <c r="Y482" s="20"/>
      <c r="Z482" s="20"/>
    </row>
    <row r="483" ht="23.25" customHeight="1">
      <c r="A483" s="20"/>
      <c r="B483" s="343"/>
      <c r="C483" s="343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20"/>
      <c r="P483" s="20"/>
      <c r="Q483" s="343"/>
      <c r="R483" s="343"/>
      <c r="S483" s="20"/>
      <c r="T483" s="20"/>
      <c r="U483" s="20"/>
      <c r="V483" s="347"/>
      <c r="W483" s="20"/>
      <c r="X483" s="20"/>
      <c r="Y483" s="20"/>
      <c r="Z483" s="20"/>
    </row>
    <row r="484" ht="23.25" customHeight="1">
      <c r="A484" s="20"/>
      <c r="B484" s="343"/>
      <c r="C484" s="343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20"/>
      <c r="P484" s="20"/>
      <c r="Q484" s="343"/>
      <c r="R484" s="343"/>
      <c r="S484" s="20"/>
      <c r="T484" s="20"/>
      <c r="U484" s="20"/>
      <c r="V484" s="347"/>
      <c r="W484" s="20"/>
      <c r="X484" s="20"/>
      <c r="Y484" s="20"/>
      <c r="Z484" s="20"/>
    </row>
    <row r="485" ht="23.25" customHeight="1">
      <c r="A485" s="20"/>
      <c r="B485" s="343"/>
      <c r="C485" s="343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20"/>
      <c r="P485" s="20"/>
      <c r="Q485" s="343"/>
      <c r="R485" s="343"/>
      <c r="S485" s="20"/>
      <c r="T485" s="20"/>
      <c r="U485" s="20"/>
      <c r="V485" s="347"/>
      <c r="W485" s="20"/>
      <c r="X485" s="20"/>
      <c r="Y485" s="20"/>
      <c r="Z485" s="20"/>
    </row>
    <row r="486" ht="23.25" customHeight="1">
      <c r="A486" s="20"/>
      <c r="B486" s="343"/>
      <c r="C486" s="343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20"/>
      <c r="P486" s="20"/>
      <c r="Q486" s="343"/>
      <c r="R486" s="343"/>
      <c r="S486" s="20"/>
      <c r="T486" s="20"/>
      <c r="U486" s="20"/>
      <c r="V486" s="347"/>
      <c r="W486" s="20"/>
      <c r="X486" s="20"/>
      <c r="Y486" s="20"/>
      <c r="Z486" s="20"/>
    </row>
    <row r="487" ht="23.25" customHeight="1">
      <c r="A487" s="20"/>
      <c r="B487" s="343"/>
      <c r="C487" s="343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20"/>
      <c r="P487" s="20"/>
      <c r="Q487" s="343"/>
      <c r="R487" s="343"/>
      <c r="S487" s="20"/>
      <c r="T487" s="20"/>
      <c r="U487" s="20"/>
      <c r="V487" s="347"/>
      <c r="W487" s="20"/>
      <c r="X487" s="20"/>
      <c r="Y487" s="20"/>
      <c r="Z487" s="20"/>
    </row>
    <row r="488" ht="23.25" customHeight="1">
      <c r="A488" s="20"/>
      <c r="B488" s="343"/>
      <c r="C488" s="343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20"/>
      <c r="P488" s="20"/>
      <c r="Q488" s="343"/>
      <c r="R488" s="343"/>
      <c r="S488" s="20"/>
      <c r="T488" s="20"/>
      <c r="U488" s="20"/>
      <c r="V488" s="347"/>
      <c r="W488" s="20"/>
      <c r="X488" s="20"/>
      <c r="Y488" s="20"/>
      <c r="Z488" s="20"/>
    </row>
    <row r="489" ht="23.25" customHeight="1">
      <c r="A489" s="20"/>
      <c r="B489" s="343"/>
      <c r="C489" s="343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20"/>
      <c r="P489" s="20"/>
      <c r="Q489" s="343"/>
      <c r="R489" s="343"/>
      <c r="S489" s="20"/>
      <c r="T489" s="20"/>
      <c r="U489" s="20"/>
      <c r="V489" s="347"/>
      <c r="W489" s="20"/>
      <c r="X489" s="20"/>
      <c r="Y489" s="20"/>
      <c r="Z489" s="20"/>
    </row>
    <row r="490" ht="23.25" customHeight="1">
      <c r="A490" s="20"/>
      <c r="B490" s="343"/>
      <c r="C490" s="343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20"/>
      <c r="P490" s="20"/>
      <c r="Q490" s="343"/>
      <c r="R490" s="343"/>
      <c r="S490" s="20"/>
      <c r="T490" s="20"/>
      <c r="U490" s="20"/>
      <c r="V490" s="347"/>
      <c r="W490" s="20"/>
      <c r="X490" s="20"/>
      <c r="Y490" s="20"/>
      <c r="Z490" s="20"/>
    </row>
    <row r="491" ht="23.25" customHeight="1">
      <c r="A491" s="20"/>
      <c r="B491" s="343"/>
      <c r="C491" s="343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20"/>
      <c r="P491" s="20"/>
      <c r="Q491" s="343"/>
      <c r="R491" s="343"/>
      <c r="S491" s="20"/>
      <c r="T491" s="20"/>
      <c r="U491" s="20"/>
      <c r="V491" s="347"/>
      <c r="W491" s="20"/>
      <c r="X491" s="20"/>
      <c r="Y491" s="20"/>
      <c r="Z491" s="20"/>
    </row>
    <row r="492" ht="23.25" customHeight="1">
      <c r="A492" s="20"/>
      <c r="B492" s="343"/>
      <c r="C492" s="343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20"/>
      <c r="P492" s="20"/>
      <c r="Q492" s="343"/>
      <c r="R492" s="343"/>
      <c r="S492" s="20"/>
      <c r="T492" s="20"/>
      <c r="U492" s="20"/>
      <c r="V492" s="347"/>
      <c r="W492" s="20"/>
      <c r="X492" s="20"/>
      <c r="Y492" s="20"/>
      <c r="Z492" s="20"/>
    </row>
    <row r="493" ht="23.25" customHeight="1">
      <c r="A493" s="20"/>
      <c r="B493" s="343"/>
      <c r="C493" s="343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20"/>
      <c r="P493" s="20"/>
      <c r="Q493" s="343"/>
      <c r="R493" s="343"/>
      <c r="S493" s="20"/>
      <c r="T493" s="20"/>
      <c r="U493" s="20"/>
      <c r="V493" s="347"/>
      <c r="W493" s="20"/>
      <c r="X493" s="20"/>
      <c r="Y493" s="20"/>
      <c r="Z493" s="20"/>
    </row>
    <row r="494" ht="23.25" customHeight="1">
      <c r="A494" s="20"/>
      <c r="B494" s="343"/>
      <c r="C494" s="343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20"/>
      <c r="P494" s="20"/>
      <c r="Q494" s="343"/>
      <c r="R494" s="343"/>
      <c r="S494" s="20"/>
      <c r="T494" s="20"/>
      <c r="U494" s="20"/>
      <c r="V494" s="347"/>
      <c r="W494" s="20"/>
      <c r="X494" s="20"/>
      <c r="Y494" s="20"/>
      <c r="Z494" s="20"/>
    </row>
    <row r="495" ht="23.25" customHeight="1">
      <c r="A495" s="20"/>
      <c r="B495" s="343"/>
      <c r="C495" s="343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20"/>
      <c r="P495" s="20"/>
      <c r="Q495" s="343"/>
      <c r="R495" s="343"/>
      <c r="S495" s="20"/>
      <c r="T495" s="20"/>
      <c r="U495" s="20"/>
      <c r="V495" s="347"/>
      <c r="W495" s="20"/>
      <c r="X495" s="20"/>
      <c r="Y495" s="20"/>
      <c r="Z495" s="20"/>
    </row>
    <row r="496" ht="23.25" customHeight="1">
      <c r="A496" s="20"/>
      <c r="B496" s="343"/>
      <c r="C496" s="343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20"/>
      <c r="P496" s="20"/>
      <c r="Q496" s="343"/>
      <c r="R496" s="343"/>
      <c r="S496" s="20"/>
      <c r="T496" s="20"/>
      <c r="U496" s="20"/>
      <c r="V496" s="347"/>
      <c r="W496" s="20"/>
      <c r="X496" s="20"/>
      <c r="Y496" s="20"/>
      <c r="Z496" s="20"/>
    </row>
    <row r="497" ht="23.25" customHeight="1">
      <c r="A497" s="20"/>
      <c r="B497" s="343"/>
      <c r="C497" s="343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20"/>
      <c r="P497" s="20"/>
      <c r="Q497" s="343"/>
      <c r="R497" s="343"/>
      <c r="S497" s="20"/>
      <c r="T497" s="20"/>
      <c r="U497" s="20"/>
      <c r="V497" s="347"/>
      <c r="W497" s="20"/>
      <c r="X497" s="20"/>
      <c r="Y497" s="20"/>
      <c r="Z497" s="20"/>
    </row>
    <row r="498" ht="23.25" customHeight="1">
      <c r="A498" s="20"/>
      <c r="B498" s="343"/>
      <c r="C498" s="343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20"/>
      <c r="P498" s="20"/>
      <c r="Q498" s="343"/>
      <c r="R498" s="343"/>
      <c r="S498" s="20"/>
      <c r="T498" s="20"/>
      <c r="U498" s="20"/>
      <c r="V498" s="347"/>
      <c r="W498" s="20"/>
      <c r="X498" s="20"/>
      <c r="Y498" s="20"/>
      <c r="Z498" s="20"/>
    </row>
    <row r="499" ht="23.25" customHeight="1">
      <c r="A499" s="20"/>
      <c r="B499" s="343"/>
      <c r="C499" s="343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20"/>
      <c r="P499" s="20"/>
      <c r="Q499" s="343"/>
      <c r="R499" s="343"/>
      <c r="S499" s="20"/>
      <c r="T499" s="20"/>
      <c r="U499" s="20"/>
      <c r="V499" s="347"/>
      <c r="W499" s="20"/>
      <c r="X499" s="20"/>
      <c r="Y499" s="20"/>
      <c r="Z499" s="20"/>
    </row>
    <row r="500" ht="23.25" customHeight="1">
      <c r="A500" s="20"/>
      <c r="B500" s="343"/>
      <c r="C500" s="343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20"/>
      <c r="P500" s="20"/>
      <c r="Q500" s="343"/>
      <c r="R500" s="343"/>
      <c r="S500" s="20"/>
      <c r="T500" s="20"/>
      <c r="U500" s="20"/>
      <c r="V500" s="347"/>
      <c r="W500" s="20"/>
      <c r="X500" s="20"/>
      <c r="Y500" s="20"/>
      <c r="Z500" s="20"/>
    </row>
    <row r="501" ht="23.25" customHeight="1">
      <c r="A501" s="20"/>
      <c r="B501" s="343"/>
      <c r="C501" s="343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20"/>
      <c r="P501" s="20"/>
      <c r="Q501" s="343"/>
      <c r="R501" s="343"/>
      <c r="S501" s="20"/>
      <c r="T501" s="20"/>
      <c r="U501" s="20"/>
      <c r="V501" s="347"/>
      <c r="W501" s="20"/>
      <c r="X501" s="20"/>
      <c r="Y501" s="20"/>
      <c r="Z501" s="20"/>
    </row>
    <row r="502" ht="23.25" customHeight="1">
      <c r="A502" s="20"/>
      <c r="B502" s="343"/>
      <c r="C502" s="343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20"/>
      <c r="P502" s="20"/>
      <c r="Q502" s="343"/>
      <c r="R502" s="343"/>
      <c r="S502" s="20"/>
      <c r="T502" s="20"/>
      <c r="U502" s="20"/>
      <c r="V502" s="347"/>
      <c r="W502" s="20"/>
      <c r="X502" s="20"/>
      <c r="Y502" s="20"/>
      <c r="Z502" s="20"/>
    </row>
    <row r="503" ht="23.25" customHeight="1">
      <c r="A503" s="20"/>
      <c r="B503" s="343"/>
      <c r="C503" s="343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20"/>
      <c r="P503" s="20"/>
      <c r="Q503" s="343"/>
      <c r="R503" s="343"/>
      <c r="S503" s="20"/>
      <c r="T503" s="20"/>
      <c r="U503" s="20"/>
      <c r="V503" s="347"/>
      <c r="W503" s="20"/>
      <c r="X503" s="20"/>
      <c r="Y503" s="20"/>
      <c r="Z503" s="20"/>
    </row>
    <row r="504" ht="23.25" customHeight="1">
      <c r="A504" s="20"/>
      <c r="B504" s="343"/>
      <c r="C504" s="343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20"/>
      <c r="P504" s="20"/>
      <c r="Q504" s="343"/>
      <c r="R504" s="343"/>
      <c r="S504" s="20"/>
      <c r="T504" s="20"/>
      <c r="U504" s="20"/>
      <c r="V504" s="347"/>
      <c r="W504" s="20"/>
      <c r="X504" s="20"/>
      <c r="Y504" s="20"/>
      <c r="Z504" s="20"/>
    </row>
    <row r="505" ht="23.25" customHeight="1">
      <c r="A505" s="20"/>
      <c r="B505" s="343"/>
      <c r="C505" s="343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20"/>
      <c r="P505" s="20"/>
      <c r="Q505" s="343"/>
      <c r="R505" s="343"/>
      <c r="S505" s="20"/>
      <c r="T505" s="20"/>
      <c r="U505" s="20"/>
      <c r="V505" s="347"/>
      <c r="W505" s="20"/>
      <c r="X505" s="20"/>
      <c r="Y505" s="20"/>
      <c r="Z505" s="20"/>
    </row>
    <row r="506" ht="23.25" customHeight="1">
      <c r="A506" s="20"/>
      <c r="B506" s="343"/>
      <c r="C506" s="343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20"/>
      <c r="P506" s="20"/>
      <c r="Q506" s="343"/>
      <c r="R506" s="343"/>
      <c r="S506" s="20"/>
      <c r="T506" s="20"/>
      <c r="U506" s="20"/>
      <c r="V506" s="347"/>
      <c r="W506" s="20"/>
      <c r="X506" s="20"/>
      <c r="Y506" s="20"/>
      <c r="Z506" s="20"/>
    </row>
    <row r="507" ht="23.25" customHeight="1">
      <c r="A507" s="20"/>
      <c r="B507" s="343"/>
      <c r="C507" s="343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20"/>
      <c r="P507" s="20"/>
      <c r="Q507" s="343"/>
      <c r="R507" s="343"/>
      <c r="S507" s="20"/>
      <c r="T507" s="20"/>
      <c r="U507" s="20"/>
      <c r="V507" s="347"/>
      <c r="W507" s="20"/>
      <c r="X507" s="20"/>
      <c r="Y507" s="20"/>
      <c r="Z507" s="20"/>
    </row>
    <row r="508" ht="23.25" customHeight="1">
      <c r="A508" s="20"/>
      <c r="B508" s="343"/>
      <c r="C508" s="343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20"/>
      <c r="P508" s="20"/>
      <c r="Q508" s="343"/>
      <c r="R508" s="343"/>
      <c r="S508" s="20"/>
      <c r="T508" s="20"/>
      <c r="U508" s="20"/>
      <c r="V508" s="347"/>
      <c r="W508" s="20"/>
      <c r="X508" s="20"/>
      <c r="Y508" s="20"/>
      <c r="Z508" s="20"/>
    </row>
    <row r="509" ht="23.25" customHeight="1">
      <c r="A509" s="20"/>
      <c r="B509" s="343"/>
      <c r="C509" s="343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20"/>
      <c r="P509" s="20"/>
      <c r="Q509" s="343"/>
      <c r="R509" s="343"/>
      <c r="S509" s="20"/>
      <c r="T509" s="20"/>
      <c r="U509" s="20"/>
      <c r="V509" s="347"/>
      <c r="W509" s="20"/>
      <c r="X509" s="20"/>
      <c r="Y509" s="20"/>
      <c r="Z509" s="20"/>
    </row>
    <row r="510" ht="23.25" customHeight="1">
      <c r="A510" s="20"/>
      <c r="B510" s="343"/>
      <c r="C510" s="343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20"/>
      <c r="P510" s="20"/>
      <c r="Q510" s="343"/>
      <c r="R510" s="343"/>
      <c r="S510" s="20"/>
      <c r="T510" s="20"/>
      <c r="U510" s="20"/>
      <c r="V510" s="347"/>
      <c r="W510" s="20"/>
      <c r="X510" s="20"/>
      <c r="Y510" s="20"/>
      <c r="Z510" s="20"/>
    </row>
    <row r="511" ht="23.25" customHeight="1">
      <c r="A511" s="20"/>
      <c r="B511" s="343"/>
      <c r="C511" s="343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20"/>
      <c r="P511" s="20"/>
      <c r="Q511" s="343"/>
      <c r="R511" s="343"/>
      <c r="S511" s="20"/>
      <c r="T511" s="20"/>
      <c r="U511" s="20"/>
      <c r="V511" s="347"/>
      <c r="W511" s="20"/>
      <c r="X511" s="20"/>
      <c r="Y511" s="20"/>
      <c r="Z511" s="20"/>
    </row>
    <row r="512" ht="23.25" customHeight="1">
      <c r="A512" s="20"/>
      <c r="B512" s="343"/>
      <c r="C512" s="343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20"/>
      <c r="P512" s="20"/>
      <c r="Q512" s="343"/>
      <c r="R512" s="343"/>
      <c r="S512" s="20"/>
      <c r="T512" s="20"/>
      <c r="U512" s="20"/>
      <c r="V512" s="347"/>
      <c r="W512" s="20"/>
      <c r="X512" s="20"/>
      <c r="Y512" s="20"/>
      <c r="Z512" s="20"/>
    </row>
    <row r="513" ht="23.25" customHeight="1">
      <c r="A513" s="20"/>
      <c r="B513" s="343"/>
      <c r="C513" s="343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20"/>
      <c r="P513" s="20"/>
      <c r="Q513" s="343"/>
      <c r="R513" s="343"/>
      <c r="S513" s="20"/>
      <c r="T513" s="20"/>
      <c r="U513" s="20"/>
      <c r="V513" s="347"/>
      <c r="W513" s="20"/>
      <c r="X513" s="20"/>
      <c r="Y513" s="20"/>
      <c r="Z513" s="20"/>
    </row>
    <row r="514" ht="23.25" customHeight="1">
      <c r="A514" s="20"/>
      <c r="B514" s="343"/>
      <c r="C514" s="343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20"/>
      <c r="P514" s="20"/>
      <c r="Q514" s="343"/>
      <c r="R514" s="343"/>
      <c r="S514" s="20"/>
      <c r="T514" s="20"/>
      <c r="U514" s="20"/>
      <c r="V514" s="347"/>
      <c r="W514" s="20"/>
      <c r="X514" s="20"/>
      <c r="Y514" s="20"/>
      <c r="Z514" s="20"/>
    </row>
    <row r="515" ht="23.25" customHeight="1">
      <c r="A515" s="20"/>
      <c r="B515" s="343"/>
      <c r="C515" s="343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20"/>
      <c r="P515" s="20"/>
      <c r="Q515" s="343"/>
      <c r="R515" s="343"/>
      <c r="S515" s="20"/>
      <c r="T515" s="20"/>
      <c r="U515" s="20"/>
      <c r="V515" s="347"/>
      <c r="W515" s="20"/>
      <c r="X515" s="20"/>
      <c r="Y515" s="20"/>
      <c r="Z515" s="20"/>
    </row>
    <row r="516" ht="23.25" customHeight="1">
      <c r="A516" s="20"/>
      <c r="B516" s="343"/>
      <c r="C516" s="343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20"/>
      <c r="P516" s="20"/>
      <c r="Q516" s="343"/>
      <c r="R516" s="343"/>
      <c r="S516" s="20"/>
      <c r="T516" s="20"/>
      <c r="U516" s="20"/>
      <c r="V516" s="347"/>
      <c r="W516" s="20"/>
      <c r="X516" s="20"/>
      <c r="Y516" s="20"/>
      <c r="Z516" s="20"/>
    </row>
    <row r="517" ht="23.25" customHeight="1">
      <c r="A517" s="20"/>
      <c r="B517" s="343"/>
      <c r="C517" s="343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20"/>
      <c r="P517" s="20"/>
      <c r="Q517" s="343"/>
      <c r="R517" s="343"/>
      <c r="S517" s="20"/>
      <c r="T517" s="20"/>
      <c r="U517" s="20"/>
      <c r="V517" s="347"/>
      <c r="W517" s="20"/>
      <c r="X517" s="20"/>
      <c r="Y517" s="20"/>
      <c r="Z517" s="20"/>
    </row>
    <row r="518" ht="23.25" customHeight="1">
      <c r="A518" s="20"/>
      <c r="B518" s="343"/>
      <c r="C518" s="343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20"/>
      <c r="P518" s="20"/>
      <c r="Q518" s="343"/>
      <c r="R518" s="343"/>
      <c r="S518" s="20"/>
      <c r="T518" s="20"/>
      <c r="U518" s="20"/>
      <c r="V518" s="347"/>
      <c r="W518" s="20"/>
      <c r="X518" s="20"/>
      <c r="Y518" s="20"/>
      <c r="Z518" s="20"/>
    </row>
    <row r="519" ht="23.25" customHeight="1">
      <c r="A519" s="20"/>
      <c r="B519" s="343"/>
      <c r="C519" s="343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20"/>
      <c r="P519" s="20"/>
      <c r="Q519" s="343"/>
      <c r="R519" s="343"/>
      <c r="S519" s="20"/>
      <c r="T519" s="20"/>
      <c r="U519" s="20"/>
      <c r="V519" s="347"/>
      <c r="W519" s="20"/>
      <c r="X519" s="20"/>
      <c r="Y519" s="20"/>
      <c r="Z519" s="20"/>
    </row>
    <row r="520" ht="23.25" customHeight="1">
      <c r="A520" s="20"/>
      <c r="B520" s="343"/>
      <c r="C520" s="343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20"/>
      <c r="P520" s="20"/>
      <c r="Q520" s="343"/>
      <c r="R520" s="343"/>
      <c r="S520" s="20"/>
      <c r="T520" s="20"/>
      <c r="U520" s="20"/>
      <c r="V520" s="347"/>
      <c r="W520" s="20"/>
      <c r="X520" s="20"/>
      <c r="Y520" s="20"/>
      <c r="Z520" s="20"/>
    </row>
    <row r="521" ht="23.25" customHeight="1">
      <c r="A521" s="20"/>
      <c r="B521" s="343"/>
      <c r="C521" s="343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20"/>
      <c r="P521" s="20"/>
      <c r="Q521" s="343"/>
      <c r="R521" s="343"/>
      <c r="S521" s="20"/>
      <c r="T521" s="20"/>
      <c r="U521" s="20"/>
      <c r="V521" s="347"/>
      <c r="W521" s="20"/>
      <c r="X521" s="20"/>
      <c r="Y521" s="20"/>
      <c r="Z521" s="20"/>
    </row>
    <row r="522" ht="23.25" customHeight="1">
      <c r="A522" s="20"/>
      <c r="B522" s="343"/>
      <c r="C522" s="343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20"/>
      <c r="P522" s="20"/>
      <c r="Q522" s="343"/>
      <c r="R522" s="343"/>
      <c r="S522" s="20"/>
      <c r="T522" s="20"/>
      <c r="U522" s="20"/>
      <c r="V522" s="347"/>
      <c r="W522" s="20"/>
      <c r="X522" s="20"/>
      <c r="Y522" s="20"/>
      <c r="Z522" s="20"/>
    </row>
    <row r="523" ht="23.25" customHeight="1">
      <c r="A523" s="20"/>
      <c r="B523" s="343"/>
      <c r="C523" s="343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20"/>
      <c r="P523" s="20"/>
      <c r="Q523" s="343"/>
      <c r="R523" s="343"/>
      <c r="S523" s="20"/>
      <c r="T523" s="20"/>
      <c r="U523" s="20"/>
      <c r="V523" s="347"/>
      <c r="W523" s="20"/>
      <c r="X523" s="20"/>
      <c r="Y523" s="20"/>
      <c r="Z523" s="20"/>
    </row>
    <row r="524" ht="23.25" customHeight="1">
      <c r="A524" s="20"/>
      <c r="B524" s="343"/>
      <c r="C524" s="343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20"/>
      <c r="P524" s="20"/>
      <c r="Q524" s="343"/>
      <c r="R524" s="343"/>
      <c r="S524" s="20"/>
      <c r="T524" s="20"/>
      <c r="U524" s="20"/>
      <c r="V524" s="347"/>
      <c r="W524" s="20"/>
      <c r="X524" s="20"/>
      <c r="Y524" s="20"/>
      <c r="Z524" s="20"/>
    </row>
    <row r="525" ht="23.25" customHeight="1">
      <c r="A525" s="20"/>
      <c r="B525" s="343"/>
      <c r="C525" s="343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20"/>
      <c r="P525" s="20"/>
      <c r="Q525" s="343"/>
      <c r="R525" s="343"/>
      <c r="S525" s="20"/>
      <c r="T525" s="20"/>
      <c r="U525" s="20"/>
      <c r="V525" s="347"/>
      <c r="W525" s="20"/>
      <c r="X525" s="20"/>
      <c r="Y525" s="20"/>
      <c r="Z525" s="20"/>
    </row>
    <row r="526" ht="23.25" customHeight="1">
      <c r="A526" s="20"/>
      <c r="B526" s="343"/>
      <c r="C526" s="343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20"/>
      <c r="P526" s="20"/>
      <c r="Q526" s="343"/>
      <c r="R526" s="343"/>
      <c r="S526" s="20"/>
      <c r="T526" s="20"/>
      <c r="U526" s="20"/>
      <c r="V526" s="347"/>
      <c r="W526" s="20"/>
      <c r="X526" s="20"/>
      <c r="Y526" s="20"/>
      <c r="Z526" s="20"/>
    </row>
    <row r="527" ht="23.25" customHeight="1">
      <c r="A527" s="20"/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20"/>
      <c r="P527" s="20"/>
      <c r="Q527" s="343"/>
      <c r="R527" s="343"/>
      <c r="S527" s="20"/>
      <c r="T527" s="20"/>
      <c r="U527" s="20"/>
      <c r="V527" s="347"/>
      <c r="W527" s="20"/>
      <c r="X527" s="20"/>
      <c r="Y527" s="20"/>
      <c r="Z527" s="20"/>
    </row>
    <row r="528" ht="23.25" customHeight="1">
      <c r="A528" s="20"/>
      <c r="B528" s="343"/>
      <c r="C528" s="343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20"/>
      <c r="P528" s="20"/>
      <c r="Q528" s="343"/>
      <c r="R528" s="343"/>
      <c r="S528" s="20"/>
      <c r="T528" s="20"/>
      <c r="U528" s="20"/>
      <c r="V528" s="347"/>
      <c r="W528" s="20"/>
      <c r="X528" s="20"/>
      <c r="Y528" s="20"/>
      <c r="Z528" s="20"/>
    </row>
    <row r="529" ht="23.25" customHeight="1">
      <c r="A529" s="20"/>
      <c r="B529" s="343"/>
      <c r="C529" s="343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20"/>
      <c r="P529" s="20"/>
      <c r="Q529" s="343"/>
      <c r="R529" s="343"/>
      <c r="S529" s="20"/>
      <c r="T529" s="20"/>
      <c r="U529" s="20"/>
      <c r="V529" s="347"/>
      <c r="W529" s="20"/>
      <c r="X529" s="20"/>
      <c r="Y529" s="20"/>
      <c r="Z529" s="20"/>
    </row>
    <row r="530" ht="23.25" customHeight="1">
      <c r="A530" s="20"/>
      <c r="B530" s="343"/>
      <c r="C530" s="343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20"/>
      <c r="P530" s="20"/>
      <c r="Q530" s="343"/>
      <c r="R530" s="343"/>
      <c r="S530" s="20"/>
      <c r="T530" s="20"/>
      <c r="U530" s="20"/>
      <c r="V530" s="347"/>
      <c r="W530" s="20"/>
      <c r="X530" s="20"/>
      <c r="Y530" s="20"/>
      <c r="Z530" s="20"/>
    </row>
    <row r="531" ht="23.25" customHeight="1">
      <c r="A531" s="20"/>
      <c r="B531" s="343"/>
      <c r="C531" s="343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20"/>
      <c r="P531" s="20"/>
      <c r="Q531" s="343"/>
      <c r="R531" s="343"/>
      <c r="S531" s="20"/>
      <c r="T531" s="20"/>
      <c r="U531" s="20"/>
      <c r="V531" s="347"/>
      <c r="W531" s="20"/>
      <c r="X531" s="20"/>
      <c r="Y531" s="20"/>
      <c r="Z531" s="20"/>
    </row>
    <row r="532" ht="23.25" customHeight="1">
      <c r="A532" s="20"/>
      <c r="B532" s="343"/>
      <c r="C532" s="343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20"/>
      <c r="P532" s="20"/>
      <c r="Q532" s="343"/>
      <c r="R532" s="343"/>
      <c r="S532" s="20"/>
      <c r="T532" s="20"/>
      <c r="U532" s="20"/>
      <c r="V532" s="347"/>
      <c r="W532" s="20"/>
      <c r="X532" s="20"/>
      <c r="Y532" s="20"/>
      <c r="Z532" s="20"/>
    </row>
    <row r="533" ht="23.25" customHeight="1">
      <c r="A533" s="20"/>
      <c r="B533" s="343"/>
      <c r="C533" s="343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20"/>
      <c r="P533" s="20"/>
      <c r="Q533" s="343"/>
      <c r="R533" s="343"/>
      <c r="S533" s="20"/>
      <c r="T533" s="20"/>
      <c r="U533" s="20"/>
      <c r="V533" s="347"/>
      <c r="W533" s="20"/>
      <c r="X533" s="20"/>
      <c r="Y533" s="20"/>
      <c r="Z533" s="20"/>
    </row>
    <row r="534" ht="23.25" customHeight="1">
      <c r="A534" s="20"/>
      <c r="B534" s="343"/>
      <c r="C534" s="343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20"/>
      <c r="P534" s="20"/>
      <c r="Q534" s="343"/>
      <c r="R534" s="343"/>
      <c r="S534" s="20"/>
      <c r="T534" s="20"/>
      <c r="U534" s="20"/>
      <c r="V534" s="347"/>
      <c r="W534" s="20"/>
      <c r="X534" s="20"/>
      <c r="Y534" s="20"/>
      <c r="Z534" s="20"/>
    </row>
    <row r="535" ht="23.25" customHeight="1">
      <c r="A535" s="20"/>
      <c r="B535" s="343"/>
      <c r="C535" s="343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20"/>
      <c r="P535" s="20"/>
      <c r="Q535" s="343"/>
      <c r="R535" s="343"/>
      <c r="S535" s="20"/>
      <c r="T535" s="20"/>
      <c r="U535" s="20"/>
      <c r="V535" s="347"/>
      <c r="W535" s="20"/>
      <c r="X535" s="20"/>
      <c r="Y535" s="20"/>
      <c r="Z535" s="20"/>
    </row>
    <row r="536" ht="23.25" customHeight="1">
      <c r="A536" s="20"/>
      <c r="B536" s="343"/>
      <c r="C536" s="343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20"/>
      <c r="P536" s="20"/>
      <c r="Q536" s="343"/>
      <c r="R536" s="343"/>
      <c r="S536" s="20"/>
      <c r="T536" s="20"/>
      <c r="U536" s="20"/>
      <c r="V536" s="347"/>
      <c r="W536" s="20"/>
      <c r="X536" s="20"/>
      <c r="Y536" s="20"/>
      <c r="Z536" s="20"/>
    </row>
    <row r="537" ht="23.25" customHeight="1">
      <c r="A537" s="20"/>
      <c r="B537" s="343"/>
      <c r="C537" s="343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20"/>
      <c r="P537" s="20"/>
      <c r="Q537" s="343"/>
      <c r="R537" s="343"/>
      <c r="S537" s="20"/>
      <c r="T537" s="20"/>
      <c r="U537" s="20"/>
      <c r="V537" s="347"/>
      <c r="W537" s="20"/>
      <c r="X537" s="20"/>
      <c r="Y537" s="20"/>
      <c r="Z537" s="20"/>
    </row>
    <row r="538" ht="23.25" customHeight="1">
      <c r="A538" s="20"/>
      <c r="B538" s="343"/>
      <c r="C538" s="343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20"/>
      <c r="P538" s="20"/>
      <c r="Q538" s="343"/>
      <c r="R538" s="343"/>
      <c r="S538" s="20"/>
      <c r="T538" s="20"/>
      <c r="U538" s="20"/>
      <c r="V538" s="347"/>
      <c r="W538" s="20"/>
      <c r="X538" s="20"/>
      <c r="Y538" s="20"/>
      <c r="Z538" s="20"/>
    </row>
    <row r="539" ht="23.25" customHeight="1">
      <c r="A539" s="20"/>
      <c r="B539" s="343"/>
      <c r="C539" s="343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20"/>
      <c r="P539" s="20"/>
      <c r="Q539" s="343"/>
      <c r="R539" s="343"/>
      <c r="S539" s="20"/>
      <c r="T539" s="20"/>
      <c r="U539" s="20"/>
      <c r="V539" s="347"/>
      <c r="W539" s="20"/>
      <c r="X539" s="20"/>
      <c r="Y539" s="20"/>
      <c r="Z539" s="20"/>
    </row>
    <row r="540" ht="23.25" customHeight="1">
      <c r="A540" s="20"/>
      <c r="B540" s="343"/>
      <c r="C540" s="343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20"/>
      <c r="P540" s="20"/>
      <c r="Q540" s="343"/>
      <c r="R540" s="343"/>
      <c r="S540" s="20"/>
      <c r="T540" s="20"/>
      <c r="U540" s="20"/>
      <c r="V540" s="347"/>
      <c r="W540" s="20"/>
      <c r="X540" s="20"/>
      <c r="Y540" s="20"/>
      <c r="Z540" s="20"/>
    </row>
    <row r="541" ht="23.25" customHeight="1">
      <c r="A541" s="20"/>
      <c r="B541" s="343"/>
      <c r="C541" s="343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20"/>
      <c r="P541" s="20"/>
      <c r="Q541" s="343"/>
      <c r="R541" s="343"/>
      <c r="S541" s="20"/>
      <c r="T541" s="20"/>
      <c r="U541" s="20"/>
      <c r="V541" s="347"/>
      <c r="W541" s="20"/>
      <c r="X541" s="20"/>
      <c r="Y541" s="20"/>
      <c r="Z541" s="20"/>
    </row>
    <row r="542" ht="23.25" customHeight="1">
      <c r="A542" s="20"/>
      <c r="B542" s="343"/>
      <c r="C542" s="343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20"/>
      <c r="P542" s="20"/>
      <c r="Q542" s="343"/>
      <c r="R542" s="343"/>
      <c r="S542" s="20"/>
      <c r="T542" s="20"/>
      <c r="U542" s="20"/>
      <c r="V542" s="347"/>
      <c r="W542" s="20"/>
      <c r="X542" s="20"/>
      <c r="Y542" s="20"/>
      <c r="Z542" s="20"/>
    </row>
    <row r="543" ht="23.25" customHeight="1">
      <c r="A543" s="20"/>
      <c r="B543" s="343"/>
      <c r="C543" s="343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20"/>
      <c r="P543" s="20"/>
      <c r="Q543" s="343"/>
      <c r="R543" s="343"/>
      <c r="S543" s="20"/>
      <c r="T543" s="20"/>
      <c r="U543" s="20"/>
      <c r="V543" s="347"/>
      <c r="W543" s="20"/>
      <c r="X543" s="20"/>
      <c r="Y543" s="20"/>
      <c r="Z543" s="20"/>
    </row>
    <row r="544" ht="23.25" customHeight="1">
      <c r="A544" s="20"/>
      <c r="B544" s="343"/>
      <c r="C544" s="343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20"/>
      <c r="P544" s="20"/>
      <c r="Q544" s="343"/>
      <c r="R544" s="343"/>
      <c r="S544" s="20"/>
      <c r="T544" s="20"/>
      <c r="U544" s="20"/>
      <c r="V544" s="347"/>
      <c r="W544" s="20"/>
      <c r="X544" s="20"/>
      <c r="Y544" s="20"/>
      <c r="Z544" s="20"/>
    </row>
    <row r="545" ht="23.25" customHeight="1">
      <c r="A545" s="20"/>
      <c r="B545" s="343"/>
      <c r="C545" s="343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20"/>
      <c r="P545" s="20"/>
      <c r="Q545" s="343"/>
      <c r="R545" s="343"/>
      <c r="S545" s="20"/>
      <c r="T545" s="20"/>
      <c r="U545" s="20"/>
      <c r="V545" s="347"/>
      <c r="W545" s="20"/>
      <c r="X545" s="20"/>
      <c r="Y545" s="20"/>
      <c r="Z545" s="20"/>
    </row>
    <row r="546" ht="23.25" customHeight="1">
      <c r="A546" s="20"/>
      <c r="B546" s="343"/>
      <c r="C546" s="343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20"/>
      <c r="P546" s="20"/>
      <c r="Q546" s="343"/>
      <c r="R546" s="343"/>
      <c r="S546" s="20"/>
      <c r="T546" s="20"/>
      <c r="U546" s="20"/>
      <c r="V546" s="347"/>
      <c r="W546" s="20"/>
      <c r="X546" s="20"/>
      <c r="Y546" s="20"/>
      <c r="Z546" s="20"/>
    </row>
    <row r="547" ht="23.25" customHeight="1">
      <c r="A547" s="20"/>
      <c r="B547" s="343"/>
      <c r="C547" s="343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20"/>
      <c r="P547" s="20"/>
      <c r="Q547" s="343"/>
      <c r="R547" s="343"/>
      <c r="S547" s="20"/>
      <c r="T547" s="20"/>
      <c r="U547" s="20"/>
      <c r="V547" s="347"/>
      <c r="W547" s="20"/>
      <c r="X547" s="20"/>
      <c r="Y547" s="20"/>
      <c r="Z547" s="20"/>
    </row>
    <row r="548" ht="23.25" customHeight="1">
      <c r="A548" s="20"/>
      <c r="B548" s="343"/>
      <c r="C548" s="343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20"/>
      <c r="P548" s="20"/>
      <c r="Q548" s="343"/>
      <c r="R548" s="343"/>
      <c r="S548" s="20"/>
      <c r="T548" s="20"/>
      <c r="U548" s="20"/>
      <c r="V548" s="347"/>
      <c r="W548" s="20"/>
      <c r="X548" s="20"/>
      <c r="Y548" s="20"/>
      <c r="Z548" s="20"/>
    </row>
    <row r="549" ht="23.25" customHeight="1">
      <c r="A549" s="20"/>
      <c r="B549" s="343"/>
      <c r="C549" s="343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20"/>
      <c r="P549" s="20"/>
      <c r="Q549" s="343"/>
      <c r="R549" s="343"/>
      <c r="S549" s="20"/>
      <c r="T549" s="20"/>
      <c r="U549" s="20"/>
      <c r="V549" s="347"/>
      <c r="W549" s="20"/>
      <c r="X549" s="20"/>
      <c r="Y549" s="20"/>
      <c r="Z549" s="20"/>
    </row>
    <row r="550" ht="23.25" customHeight="1">
      <c r="A550" s="20"/>
      <c r="B550" s="343"/>
      <c r="C550" s="343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20"/>
      <c r="P550" s="20"/>
      <c r="Q550" s="343"/>
      <c r="R550" s="343"/>
      <c r="S550" s="20"/>
      <c r="T550" s="20"/>
      <c r="U550" s="20"/>
      <c r="V550" s="347"/>
      <c r="W550" s="20"/>
      <c r="X550" s="20"/>
      <c r="Y550" s="20"/>
      <c r="Z550" s="20"/>
    </row>
    <row r="551" ht="23.25" customHeight="1">
      <c r="A551" s="20"/>
      <c r="B551" s="343"/>
      <c r="C551" s="343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20"/>
      <c r="P551" s="20"/>
      <c r="Q551" s="343"/>
      <c r="R551" s="343"/>
      <c r="S551" s="20"/>
      <c r="T551" s="20"/>
      <c r="U551" s="20"/>
      <c r="V551" s="347"/>
      <c r="W551" s="20"/>
      <c r="X551" s="20"/>
      <c r="Y551" s="20"/>
      <c r="Z551" s="20"/>
    </row>
    <row r="552" ht="23.25" customHeight="1">
      <c r="A552" s="20"/>
      <c r="B552" s="343"/>
      <c r="C552" s="343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20"/>
      <c r="P552" s="20"/>
      <c r="Q552" s="343"/>
      <c r="R552" s="343"/>
      <c r="S552" s="20"/>
      <c r="T552" s="20"/>
      <c r="U552" s="20"/>
      <c r="V552" s="347"/>
      <c r="W552" s="20"/>
      <c r="X552" s="20"/>
      <c r="Y552" s="20"/>
      <c r="Z552" s="20"/>
    </row>
    <row r="553" ht="23.25" customHeight="1">
      <c r="A553" s="20"/>
      <c r="B553" s="343"/>
      <c r="C553" s="343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20"/>
      <c r="P553" s="20"/>
      <c r="Q553" s="343"/>
      <c r="R553" s="343"/>
      <c r="S553" s="20"/>
      <c r="T553" s="20"/>
      <c r="U553" s="20"/>
      <c r="V553" s="347"/>
      <c r="W553" s="20"/>
      <c r="X553" s="20"/>
      <c r="Y553" s="20"/>
      <c r="Z553" s="20"/>
    </row>
    <row r="554" ht="23.25" customHeight="1">
      <c r="A554" s="20"/>
      <c r="B554" s="343"/>
      <c r="C554" s="343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20"/>
      <c r="P554" s="20"/>
      <c r="Q554" s="343"/>
      <c r="R554" s="343"/>
      <c r="S554" s="20"/>
      <c r="T554" s="20"/>
      <c r="U554" s="20"/>
      <c r="V554" s="347"/>
      <c r="W554" s="20"/>
      <c r="X554" s="20"/>
      <c r="Y554" s="20"/>
      <c r="Z554" s="20"/>
    </row>
    <row r="555" ht="23.25" customHeight="1">
      <c r="A555" s="20"/>
      <c r="B555" s="343"/>
      <c r="C555" s="343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20"/>
      <c r="P555" s="20"/>
      <c r="Q555" s="343"/>
      <c r="R555" s="343"/>
      <c r="S555" s="20"/>
      <c r="T555" s="20"/>
      <c r="U555" s="20"/>
      <c r="V555" s="347"/>
      <c r="W555" s="20"/>
      <c r="X555" s="20"/>
      <c r="Y555" s="20"/>
      <c r="Z555" s="20"/>
    </row>
    <row r="556" ht="23.25" customHeight="1">
      <c r="A556" s="20"/>
      <c r="B556" s="343"/>
      <c r="C556" s="343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20"/>
      <c r="P556" s="20"/>
      <c r="Q556" s="343"/>
      <c r="R556" s="343"/>
      <c r="S556" s="20"/>
      <c r="T556" s="20"/>
      <c r="U556" s="20"/>
      <c r="V556" s="347"/>
      <c r="W556" s="20"/>
      <c r="X556" s="20"/>
      <c r="Y556" s="20"/>
      <c r="Z556" s="20"/>
    </row>
    <row r="557" ht="23.25" customHeight="1">
      <c r="A557" s="20"/>
      <c r="B557" s="343"/>
      <c r="C557" s="343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20"/>
      <c r="P557" s="20"/>
      <c r="Q557" s="343"/>
      <c r="R557" s="343"/>
      <c r="S557" s="20"/>
      <c r="T557" s="20"/>
      <c r="U557" s="20"/>
      <c r="V557" s="347"/>
      <c r="W557" s="20"/>
      <c r="X557" s="20"/>
      <c r="Y557" s="20"/>
      <c r="Z557" s="20"/>
    </row>
    <row r="558" ht="23.25" customHeight="1">
      <c r="A558" s="20"/>
      <c r="B558" s="343"/>
      <c r="C558" s="343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20"/>
      <c r="P558" s="20"/>
      <c r="Q558" s="343"/>
      <c r="R558" s="343"/>
      <c r="S558" s="20"/>
      <c r="T558" s="20"/>
      <c r="U558" s="20"/>
      <c r="V558" s="347"/>
      <c r="W558" s="20"/>
      <c r="X558" s="20"/>
      <c r="Y558" s="20"/>
      <c r="Z558" s="20"/>
    </row>
    <row r="559" ht="23.25" customHeight="1">
      <c r="A559" s="20"/>
      <c r="B559" s="343"/>
      <c r="C559" s="343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20"/>
      <c r="P559" s="20"/>
      <c r="Q559" s="343"/>
      <c r="R559" s="343"/>
      <c r="S559" s="20"/>
      <c r="T559" s="20"/>
      <c r="U559" s="20"/>
      <c r="V559" s="347"/>
      <c r="W559" s="20"/>
      <c r="X559" s="20"/>
      <c r="Y559" s="20"/>
      <c r="Z559" s="20"/>
    </row>
    <row r="560" ht="23.25" customHeight="1">
      <c r="A560" s="20"/>
      <c r="B560" s="343"/>
      <c r="C560" s="343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20"/>
      <c r="P560" s="20"/>
      <c r="Q560" s="343"/>
      <c r="R560" s="343"/>
      <c r="S560" s="20"/>
      <c r="T560" s="20"/>
      <c r="U560" s="20"/>
      <c r="V560" s="347"/>
      <c r="W560" s="20"/>
      <c r="X560" s="20"/>
      <c r="Y560" s="20"/>
      <c r="Z560" s="20"/>
    </row>
    <row r="561" ht="23.25" customHeight="1">
      <c r="A561" s="20"/>
      <c r="B561" s="343"/>
      <c r="C561" s="343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20"/>
      <c r="P561" s="20"/>
      <c r="Q561" s="343"/>
      <c r="R561" s="343"/>
      <c r="S561" s="20"/>
      <c r="T561" s="20"/>
      <c r="U561" s="20"/>
      <c r="V561" s="347"/>
      <c r="W561" s="20"/>
      <c r="X561" s="20"/>
      <c r="Y561" s="20"/>
      <c r="Z561" s="20"/>
    </row>
    <row r="562" ht="23.25" customHeight="1">
      <c r="A562" s="20"/>
      <c r="B562" s="343"/>
      <c r="C562" s="343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20"/>
      <c r="P562" s="20"/>
      <c r="Q562" s="343"/>
      <c r="R562" s="343"/>
      <c r="S562" s="20"/>
      <c r="T562" s="20"/>
      <c r="U562" s="20"/>
      <c r="V562" s="347"/>
      <c r="W562" s="20"/>
      <c r="X562" s="20"/>
      <c r="Y562" s="20"/>
      <c r="Z562" s="20"/>
    </row>
    <row r="563" ht="23.25" customHeight="1">
      <c r="A563" s="20"/>
      <c r="B563" s="343"/>
      <c r="C563" s="343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20"/>
      <c r="P563" s="20"/>
      <c r="Q563" s="343"/>
      <c r="R563" s="343"/>
      <c r="S563" s="20"/>
      <c r="T563" s="20"/>
      <c r="U563" s="20"/>
      <c r="V563" s="347"/>
      <c r="W563" s="20"/>
      <c r="X563" s="20"/>
      <c r="Y563" s="20"/>
      <c r="Z563" s="20"/>
    </row>
    <row r="564" ht="23.25" customHeight="1">
      <c r="A564" s="20"/>
      <c r="B564" s="343"/>
      <c r="C564" s="343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20"/>
      <c r="P564" s="20"/>
      <c r="Q564" s="343"/>
      <c r="R564" s="343"/>
      <c r="S564" s="20"/>
      <c r="T564" s="20"/>
      <c r="U564" s="20"/>
      <c r="V564" s="347"/>
      <c r="W564" s="20"/>
      <c r="X564" s="20"/>
      <c r="Y564" s="20"/>
      <c r="Z564" s="20"/>
    </row>
    <row r="565" ht="23.25" customHeight="1">
      <c r="A565" s="20"/>
      <c r="B565" s="343"/>
      <c r="C565" s="343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20"/>
      <c r="P565" s="20"/>
      <c r="Q565" s="343"/>
      <c r="R565" s="343"/>
      <c r="S565" s="20"/>
      <c r="T565" s="20"/>
      <c r="U565" s="20"/>
      <c r="V565" s="347"/>
      <c r="W565" s="20"/>
      <c r="X565" s="20"/>
      <c r="Y565" s="20"/>
      <c r="Z565" s="20"/>
    </row>
    <row r="566" ht="23.25" customHeight="1">
      <c r="A566" s="20"/>
      <c r="B566" s="343"/>
      <c r="C566" s="343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20"/>
      <c r="P566" s="20"/>
      <c r="Q566" s="343"/>
      <c r="R566" s="343"/>
      <c r="S566" s="20"/>
      <c r="T566" s="20"/>
      <c r="U566" s="20"/>
      <c r="V566" s="347"/>
      <c r="W566" s="20"/>
      <c r="X566" s="20"/>
      <c r="Y566" s="20"/>
      <c r="Z566" s="20"/>
    </row>
    <row r="567" ht="23.25" customHeight="1">
      <c r="A567" s="20"/>
      <c r="B567" s="343"/>
      <c r="C567" s="343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20"/>
      <c r="P567" s="20"/>
      <c r="Q567" s="343"/>
      <c r="R567" s="343"/>
      <c r="S567" s="20"/>
      <c r="T567" s="20"/>
      <c r="U567" s="20"/>
      <c r="V567" s="347"/>
      <c r="W567" s="20"/>
      <c r="X567" s="20"/>
      <c r="Y567" s="20"/>
      <c r="Z567" s="20"/>
    </row>
    <row r="568" ht="23.25" customHeight="1">
      <c r="A568" s="20"/>
      <c r="B568" s="343"/>
      <c r="C568" s="343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20"/>
      <c r="P568" s="20"/>
      <c r="Q568" s="343"/>
      <c r="R568" s="343"/>
      <c r="S568" s="20"/>
      <c r="T568" s="20"/>
      <c r="U568" s="20"/>
      <c r="V568" s="347"/>
      <c r="W568" s="20"/>
      <c r="X568" s="20"/>
      <c r="Y568" s="20"/>
      <c r="Z568" s="20"/>
    </row>
    <row r="569" ht="23.25" customHeight="1">
      <c r="A569" s="20"/>
      <c r="B569" s="343"/>
      <c r="C569" s="343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20"/>
      <c r="P569" s="20"/>
      <c r="Q569" s="343"/>
      <c r="R569" s="343"/>
      <c r="S569" s="20"/>
      <c r="T569" s="20"/>
      <c r="U569" s="20"/>
      <c r="V569" s="347"/>
      <c r="W569" s="20"/>
      <c r="X569" s="20"/>
      <c r="Y569" s="20"/>
      <c r="Z569" s="20"/>
    </row>
    <row r="570" ht="23.25" customHeight="1">
      <c r="A570" s="20"/>
      <c r="B570" s="343"/>
      <c r="C570" s="343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20"/>
      <c r="P570" s="20"/>
      <c r="Q570" s="343"/>
      <c r="R570" s="343"/>
      <c r="S570" s="20"/>
      <c r="T570" s="20"/>
      <c r="U570" s="20"/>
      <c r="V570" s="347"/>
      <c r="W570" s="20"/>
      <c r="X570" s="20"/>
      <c r="Y570" s="20"/>
      <c r="Z570" s="20"/>
    </row>
    <row r="571" ht="23.25" customHeight="1">
      <c r="A571" s="20"/>
      <c r="B571" s="343"/>
      <c r="C571" s="343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20"/>
      <c r="P571" s="20"/>
      <c r="Q571" s="343"/>
      <c r="R571" s="343"/>
      <c r="S571" s="20"/>
      <c r="T571" s="20"/>
      <c r="U571" s="20"/>
      <c r="V571" s="347"/>
      <c r="W571" s="20"/>
      <c r="X571" s="20"/>
      <c r="Y571" s="20"/>
      <c r="Z571" s="20"/>
    </row>
    <row r="572" ht="23.25" customHeight="1">
      <c r="A572" s="20"/>
      <c r="B572" s="343"/>
      <c r="C572" s="343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20"/>
      <c r="P572" s="20"/>
      <c r="Q572" s="343"/>
      <c r="R572" s="343"/>
      <c r="S572" s="20"/>
      <c r="T572" s="20"/>
      <c r="U572" s="20"/>
      <c r="V572" s="347"/>
      <c r="W572" s="20"/>
      <c r="X572" s="20"/>
      <c r="Y572" s="20"/>
      <c r="Z572" s="20"/>
    </row>
    <row r="573" ht="23.25" customHeight="1">
      <c r="A573" s="20"/>
      <c r="B573" s="343"/>
      <c r="C573" s="343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20"/>
      <c r="P573" s="20"/>
      <c r="Q573" s="343"/>
      <c r="R573" s="343"/>
      <c r="S573" s="20"/>
      <c r="T573" s="20"/>
      <c r="U573" s="20"/>
      <c r="V573" s="347"/>
      <c r="W573" s="20"/>
      <c r="X573" s="20"/>
      <c r="Y573" s="20"/>
      <c r="Z573" s="20"/>
    </row>
    <row r="574" ht="23.25" customHeight="1">
      <c r="A574" s="20"/>
      <c r="B574" s="343"/>
      <c r="C574" s="343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20"/>
      <c r="P574" s="20"/>
      <c r="Q574" s="343"/>
      <c r="R574" s="343"/>
      <c r="S574" s="20"/>
      <c r="T574" s="20"/>
      <c r="U574" s="20"/>
      <c r="V574" s="347"/>
      <c r="W574" s="20"/>
      <c r="X574" s="20"/>
      <c r="Y574" s="20"/>
      <c r="Z574" s="20"/>
    </row>
    <row r="575" ht="23.25" customHeight="1">
      <c r="A575" s="20"/>
      <c r="B575" s="343"/>
      <c r="C575" s="343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20"/>
      <c r="P575" s="20"/>
      <c r="Q575" s="343"/>
      <c r="R575" s="343"/>
      <c r="S575" s="20"/>
      <c r="T575" s="20"/>
      <c r="U575" s="20"/>
      <c r="V575" s="347"/>
      <c r="W575" s="20"/>
      <c r="X575" s="20"/>
      <c r="Y575" s="20"/>
      <c r="Z575" s="20"/>
    </row>
    <row r="576" ht="23.25" customHeight="1">
      <c r="A576" s="20"/>
      <c r="B576" s="343"/>
      <c r="C576" s="343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20"/>
      <c r="P576" s="20"/>
      <c r="Q576" s="343"/>
      <c r="R576" s="343"/>
      <c r="S576" s="20"/>
      <c r="T576" s="20"/>
      <c r="U576" s="20"/>
      <c r="V576" s="347"/>
      <c r="W576" s="20"/>
      <c r="X576" s="20"/>
      <c r="Y576" s="20"/>
      <c r="Z576" s="20"/>
    </row>
    <row r="577" ht="23.25" customHeight="1">
      <c r="A577" s="20"/>
      <c r="B577" s="343"/>
      <c r="C577" s="343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20"/>
      <c r="P577" s="20"/>
      <c r="Q577" s="343"/>
      <c r="R577" s="343"/>
      <c r="S577" s="20"/>
      <c r="T577" s="20"/>
      <c r="U577" s="20"/>
      <c r="V577" s="347"/>
      <c r="W577" s="20"/>
      <c r="X577" s="20"/>
      <c r="Y577" s="20"/>
      <c r="Z577" s="20"/>
    </row>
    <row r="578" ht="23.25" customHeight="1">
      <c r="A578" s="20"/>
      <c r="B578" s="343"/>
      <c r="C578" s="343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20"/>
      <c r="P578" s="20"/>
      <c r="Q578" s="343"/>
      <c r="R578" s="343"/>
      <c r="S578" s="20"/>
      <c r="T578" s="20"/>
      <c r="U578" s="20"/>
      <c r="V578" s="347"/>
      <c r="W578" s="20"/>
      <c r="X578" s="20"/>
      <c r="Y578" s="20"/>
      <c r="Z578" s="20"/>
    </row>
    <row r="579" ht="23.25" customHeight="1">
      <c r="A579" s="20"/>
      <c r="B579" s="343"/>
      <c r="C579" s="343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20"/>
      <c r="P579" s="20"/>
      <c r="Q579" s="343"/>
      <c r="R579" s="343"/>
      <c r="S579" s="20"/>
      <c r="T579" s="20"/>
      <c r="U579" s="20"/>
      <c r="V579" s="347"/>
      <c r="W579" s="20"/>
      <c r="X579" s="20"/>
      <c r="Y579" s="20"/>
      <c r="Z579" s="20"/>
    </row>
    <row r="580" ht="23.25" customHeight="1">
      <c r="A580" s="20"/>
      <c r="B580" s="343"/>
      <c r="C580" s="343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20"/>
      <c r="P580" s="20"/>
      <c r="Q580" s="343"/>
      <c r="R580" s="343"/>
      <c r="S580" s="20"/>
      <c r="T580" s="20"/>
      <c r="U580" s="20"/>
      <c r="V580" s="347"/>
      <c r="W580" s="20"/>
      <c r="X580" s="20"/>
      <c r="Y580" s="20"/>
      <c r="Z580" s="20"/>
    </row>
    <row r="581" ht="23.25" customHeight="1">
      <c r="A581" s="20"/>
      <c r="B581" s="343"/>
      <c r="C581" s="343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20"/>
      <c r="P581" s="20"/>
      <c r="Q581" s="343"/>
      <c r="R581" s="343"/>
      <c r="S581" s="20"/>
      <c r="T581" s="20"/>
      <c r="U581" s="20"/>
      <c r="V581" s="347"/>
      <c r="W581" s="20"/>
      <c r="X581" s="20"/>
      <c r="Y581" s="20"/>
      <c r="Z581" s="20"/>
    </row>
    <row r="582" ht="23.25" customHeight="1">
      <c r="A582" s="20"/>
      <c r="B582" s="343"/>
      <c r="C582" s="343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20"/>
      <c r="P582" s="20"/>
      <c r="Q582" s="343"/>
      <c r="R582" s="343"/>
      <c r="S582" s="20"/>
      <c r="T582" s="20"/>
      <c r="U582" s="20"/>
      <c r="V582" s="347"/>
      <c r="W582" s="20"/>
      <c r="X582" s="20"/>
      <c r="Y582" s="20"/>
      <c r="Z582" s="20"/>
    </row>
    <row r="583" ht="23.25" customHeight="1">
      <c r="A583" s="20"/>
      <c r="B583" s="343"/>
      <c r="C583" s="343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20"/>
      <c r="P583" s="20"/>
      <c r="Q583" s="343"/>
      <c r="R583" s="343"/>
      <c r="S583" s="20"/>
      <c r="T583" s="20"/>
      <c r="U583" s="20"/>
      <c r="V583" s="347"/>
      <c r="W583" s="20"/>
      <c r="X583" s="20"/>
      <c r="Y583" s="20"/>
      <c r="Z583" s="20"/>
    </row>
    <row r="584" ht="23.25" customHeight="1">
      <c r="A584" s="20"/>
      <c r="B584" s="343"/>
      <c r="C584" s="343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20"/>
      <c r="P584" s="20"/>
      <c r="Q584" s="343"/>
      <c r="R584" s="343"/>
      <c r="S584" s="20"/>
      <c r="T584" s="20"/>
      <c r="U584" s="20"/>
      <c r="V584" s="347"/>
      <c r="W584" s="20"/>
      <c r="X584" s="20"/>
      <c r="Y584" s="20"/>
      <c r="Z584" s="20"/>
    </row>
    <row r="585" ht="23.25" customHeight="1">
      <c r="A585" s="20"/>
      <c r="B585" s="343"/>
      <c r="C585" s="343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20"/>
      <c r="P585" s="20"/>
      <c r="Q585" s="343"/>
      <c r="R585" s="343"/>
      <c r="S585" s="20"/>
      <c r="T585" s="20"/>
      <c r="U585" s="20"/>
      <c r="V585" s="347"/>
      <c r="W585" s="20"/>
      <c r="X585" s="20"/>
      <c r="Y585" s="20"/>
      <c r="Z585" s="20"/>
    </row>
    <row r="586" ht="23.25" customHeight="1">
      <c r="A586" s="20"/>
      <c r="B586" s="343"/>
      <c r="C586" s="343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20"/>
      <c r="P586" s="20"/>
      <c r="Q586" s="343"/>
      <c r="R586" s="343"/>
      <c r="S586" s="20"/>
      <c r="T586" s="20"/>
      <c r="U586" s="20"/>
      <c r="V586" s="347"/>
      <c r="W586" s="20"/>
      <c r="X586" s="20"/>
      <c r="Y586" s="20"/>
      <c r="Z586" s="20"/>
    </row>
    <row r="587" ht="23.25" customHeight="1">
      <c r="A587" s="20"/>
      <c r="B587" s="343"/>
      <c r="C587" s="343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20"/>
      <c r="P587" s="20"/>
      <c r="Q587" s="343"/>
      <c r="R587" s="343"/>
      <c r="S587" s="20"/>
      <c r="T587" s="20"/>
      <c r="U587" s="20"/>
      <c r="V587" s="347"/>
      <c r="W587" s="20"/>
      <c r="X587" s="20"/>
      <c r="Y587" s="20"/>
      <c r="Z587" s="20"/>
    </row>
    <row r="588" ht="23.25" customHeight="1">
      <c r="A588" s="20"/>
      <c r="B588" s="343"/>
      <c r="C588" s="343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20"/>
      <c r="P588" s="20"/>
      <c r="Q588" s="343"/>
      <c r="R588" s="343"/>
      <c r="S588" s="20"/>
      <c r="T588" s="20"/>
      <c r="U588" s="20"/>
      <c r="V588" s="347"/>
      <c r="W588" s="20"/>
      <c r="X588" s="20"/>
      <c r="Y588" s="20"/>
      <c r="Z588" s="20"/>
    </row>
    <row r="589" ht="23.25" customHeight="1">
      <c r="A589" s="20"/>
      <c r="B589" s="343"/>
      <c r="C589" s="343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20"/>
      <c r="P589" s="20"/>
      <c r="Q589" s="343"/>
      <c r="R589" s="343"/>
      <c r="S589" s="20"/>
      <c r="T589" s="20"/>
      <c r="U589" s="20"/>
      <c r="V589" s="347"/>
      <c r="W589" s="20"/>
      <c r="X589" s="20"/>
      <c r="Y589" s="20"/>
      <c r="Z589" s="20"/>
    </row>
    <row r="590" ht="23.25" customHeight="1">
      <c r="A590" s="20"/>
      <c r="B590" s="343"/>
      <c r="C590" s="343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20"/>
      <c r="P590" s="20"/>
      <c r="Q590" s="343"/>
      <c r="R590" s="343"/>
      <c r="S590" s="20"/>
      <c r="T590" s="20"/>
      <c r="U590" s="20"/>
      <c r="V590" s="347"/>
      <c r="W590" s="20"/>
      <c r="X590" s="20"/>
      <c r="Y590" s="20"/>
      <c r="Z590" s="20"/>
    </row>
    <row r="591" ht="23.25" customHeight="1">
      <c r="A591" s="20"/>
      <c r="B591" s="343"/>
      <c r="C591" s="343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20"/>
      <c r="P591" s="20"/>
      <c r="Q591" s="343"/>
      <c r="R591" s="343"/>
      <c r="S591" s="20"/>
      <c r="T591" s="20"/>
      <c r="U591" s="20"/>
      <c r="V591" s="347"/>
      <c r="W591" s="20"/>
      <c r="X591" s="20"/>
      <c r="Y591" s="20"/>
      <c r="Z591" s="20"/>
    </row>
    <row r="592" ht="23.25" customHeight="1">
      <c r="A592" s="20"/>
      <c r="B592" s="343"/>
      <c r="C592" s="343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20"/>
      <c r="P592" s="20"/>
      <c r="Q592" s="343"/>
      <c r="R592" s="343"/>
      <c r="S592" s="20"/>
      <c r="T592" s="20"/>
      <c r="U592" s="20"/>
      <c r="V592" s="347"/>
      <c r="W592" s="20"/>
      <c r="X592" s="20"/>
      <c r="Y592" s="20"/>
      <c r="Z592" s="20"/>
    </row>
    <row r="593" ht="23.25" customHeight="1">
      <c r="A593" s="20"/>
      <c r="B593" s="343"/>
      <c r="C593" s="343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20"/>
      <c r="P593" s="20"/>
      <c r="Q593" s="343"/>
      <c r="R593" s="343"/>
      <c r="S593" s="20"/>
      <c r="T593" s="20"/>
      <c r="U593" s="20"/>
      <c r="V593" s="347"/>
      <c r="W593" s="20"/>
      <c r="X593" s="20"/>
      <c r="Y593" s="20"/>
      <c r="Z593" s="20"/>
    </row>
    <row r="594" ht="23.25" customHeight="1">
      <c r="A594" s="20"/>
      <c r="B594" s="343"/>
      <c r="C594" s="343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20"/>
      <c r="P594" s="20"/>
      <c r="Q594" s="343"/>
      <c r="R594" s="343"/>
      <c r="S594" s="20"/>
      <c r="T594" s="20"/>
      <c r="U594" s="20"/>
      <c r="V594" s="347"/>
      <c r="W594" s="20"/>
      <c r="X594" s="20"/>
      <c r="Y594" s="20"/>
      <c r="Z594" s="20"/>
    </row>
    <row r="595" ht="23.25" customHeight="1">
      <c r="A595" s="20"/>
      <c r="B595" s="343"/>
      <c r="C595" s="343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20"/>
      <c r="P595" s="20"/>
      <c r="Q595" s="343"/>
      <c r="R595" s="343"/>
      <c r="S595" s="20"/>
      <c r="T595" s="20"/>
      <c r="U595" s="20"/>
      <c r="V595" s="347"/>
      <c r="W595" s="20"/>
      <c r="X595" s="20"/>
      <c r="Y595" s="20"/>
      <c r="Z595" s="20"/>
    </row>
    <row r="596" ht="23.25" customHeight="1">
      <c r="A596" s="20"/>
      <c r="B596" s="343"/>
      <c r="C596" s="343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20"/>
      <c r="P596" s="20"/>
      <c r="Q596" s="343"/>
      <c r="R596" s="343"/>
      <c r="S596" s="20"/>
      <c r="T596" s="20"/>
      <c r="U596" s="20"/>
      <c r="V596" s="347"/>
      <c r="W596" s="20"/>
      <c r="X596" s="20"/>
      <c r="Y596" s="20"/>
      <c r="Z596" s="20"/>
    </row>
    <row r="597" ht="23.25" customHeight="1">
      <c r="A597" s="20"/>
      <c r="B597" s="343"/>
      <c r="C597" s="343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20"/>
      <c r="P597" s="20"/>
      <c r="Q597" s="343"/>
      <c r="R597" s="343"/>
      <c r="S597" s="20"/>
      <c r="T597" s="20"/>
      <c r="U597" s="20"/>
      <c r="V597" s="347"/>
      <c r="W597" s="20"/>
      <c r="X597" s="20"/>
      <c r="Y597" s="20"/>
      <c r="Z597" s="20"/>
    </row>
    <row r="598" ht="23.25" customHeight="1">
      <c r="A598" s="20"/>
      <c r="B598" s="343"/>
      <c r="C598" s="343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20"/>
      <c r="P598" s="20"/>
      <c r="Q598" s="343"/>
      <c r="R598" s="343"/>
      <c r="S598" s="20"/>
      <c r="T598" s="20"/>
      <c r="U598" s="20"/>
      <c r="V598" s="347"/>
      <c r="W598" s="20"/>
      <c r="X598" s="20"/>
      <c r="Y598" s="20"/>
      <c r="Z598" s="20"/>
    </row>
    <row r="599" ht="23.25" customHeight="1">
      <c r="A599" s="20"/>
      <c r="B599" s="343"/>
      <c r="C599" s="343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20"/>
      <c r="P599" s="20"/>
      <c r="Q599" s="343"/>
      <c r="R599" s="343"/>
      <c r="S599" s="20"/>
      <c r="T599" s="20"/>
      <c r="U599" s="20"/>
      <c r="V599" s="347"/>
      <c r="W599" s="20"/>
      <c r="X599" s="20"/>
      <c r="Y599" s="20"/>
      <c r="Z599" s="20"/>
    </row>
    <row r="600" ht="23.25" customHeight="1">
      <c r="A600" s="20"/>
      <c r="B600" s="343"/>
      <c r="C600" s="343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20"/>
      <c r="P600" s="20"/>
      <c r="Q600" s="343"/>
      <c r="R600" s="343"/>
      <c r="S600" s="20"/>
      <c r="T600" s="20"/>
      <c r="U600" s="20"/>
      <c r="V600" s="347"/>
      <c r="W600" s="20"/>
      <c r="X600" s="20"/>
      <c r="Y600" s="20"/>
      <c r="Z600" s="20"/>
    </row>
    <row r="601" ht="23.25" customHeight="1">
      <c r="A601" s="20"/>
      <c r="B601" s="343"/>
      <c r="C601" s="343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20"/>
      <c r="P601" s="20"/>
      <c r="Q601" s="343"/>
      <c r="R601" s="343"/>
      <c r="S601" s="20"/>
      <c r="T601" s="20"/>
      <c r="U601" s="20"/>
      <c r="V601" s="347"/>
      <c r="W601" s="20"/>
      <c r="X601" s="20"/>
      <c r="Y601" s="20"/>
      <c r="Z601" s="20"/>
    </row>
    <row r="602" ht="23.25" customHeight="1">
      <c r="A602" s="20"/>
      <c r="B602" s="343"/>
      <c r="C602" s="343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20"/>
      <c r="P602" s="20"/>
      <c r="Q602" s="343"/>
      <c r="R602" s="343"/>
      <c r="S602" s="20"/>
      <c r="T602" s="20"/>
      <c r="U602" s="20"/>
      <c r="V602" s="347"/>
      <c r="W602" s="20"/>
      <c r="X602" s="20"/>
      <c r="Y602" s="20"/>
      <c r="Z602" s="20"/>
    </row>
    <row r="603" ht="23.25" customHeight="1">
      <c r="A603" s="20"/>
      <c r="B603" s="343"/>
      <c r="C603" s="343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20"/>
      <c r="P603" s="20"/>
      <c r="Q603" s="343"/>
      <c r="R603" s="343"/>
      <c r="S603" s="20"/>
      <c r="T603" s="20"/>
      <c r="U603" s="20"/>
      <c r="V603" s="347"/>
      <c r="W603" s="20"/>
      <c r="X603" s="20"/>
      <c r="Y603" s="20"/>
      <c r="Z603" s="20"/>
    </row>
    <row r="604" ht="23.25" customHeight="1">
      <c r="A604" s="20"/>
      <c r="B604" s="343"/>
      <c r="C604" s="343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20"/>
      <c r="P604" s="20"/>
      <c r="Q604" s="343"/>
      <c r="R604" s="343"/>
      <c r="S604" s="20"/>
      <c r="T604" s="20"/>
      <c r="U604" s="20"/>
      <c r="V604" s="347"/>
      <c r="W604" s="20"/>
      <c r="X604" s="20"/>
      <c r="Y604" s="20"/>
      <c r="Z604" s="20"/>
    </row>
    <row r="605" ht="23.25" customHeight="1">
      <c r="A605" s="20"/>
      <c r="B605" s="343"/>
      <c r="C605" s="343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20"/>
      <c r="P605" s="20"/>
      <c r="Q605" s="343"/>
      <c r="R605" s="343"/>
      <c r="S605" s="20"/>
      <c r="T605" s="20"/>
      <c r="U605" s="20"/>
      <c r="V605" s="347"/>
      <c r="W605" s="20"/>
      <c r="X605" s="20"/>
      <c r="Y605" s="20"/>
      <c r="Z605" s="20"/>
    </row>
    <row r="606" ht="23.25" customHeight="1">
      <c r="A606" s="20"/>
      <c r="B606" s="343"/>
      <c r="C606" s="343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20"/>
      <c r="P606" s="20"/>
      <c r="Q606" s="343"/>
      <c r="R606" s="343"/>
      <c r="S606" s="20"/>
      <c r="T606" s="20"/>
      <c r="U606" s="20"/>
      <c r="V606" s="347"/>
      <c r="W606" s="20"/>
      <c r="X606" s="20"/>
      <c r="Y606" s="20"/>
      <c r="Z606" s="20"/>
    </row>
    <row r="607" ht="23.25" customHeight="1">
      <c r="A607" s="20"/>
      <c r="B607" s="343"/>
      <c r="C607" s="343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20"/>
      <c r="P607" s="20"/>
      <c r="Q607" s="343"/>
      <c r="R607" s="343"/>
      <c r="S607" s="20"/>
      <c r="T607" s="20"/>
      <c r="U607" s="20"/>
      <c r="V607" s="347"/>
      <c r="W607" s="20"/>
      <c r="X607" s="20"/>
      <c r="Y607" s="20"/>
      <c r="Z607" s="20"/>
    </row>
    <row r="608" ht="23.25" customHeight="1">
      <c r="A608" s="20"/>
      <c r="B608" s="343"/>
      <c r="C608" s="343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20"/>
      <c r="P608" s="20"/>
      <c r="Q608" s="343"/>
      <c r="R608" s="343"/>
      <c r="S608" s="20"/>
      <c r="T608" s="20"/>
      <c r="U608" s="20"/>
      <c r="V608" s="347"/>
      <c r="W608" s="20"/>
      <c r="X608" s="20"/>
      <c r="Y608" s="20"/>
      <c r="Z608" s="20"/>
    </row>
    <row r="609" ht="23.25" customHeight="1">
      <c r="A609" s="20"/>
      <c r="B609" s="343"/>
      <c r="C609" s="343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20"/>
      <c r="P609" s="20"/>
      <c r="Q609" s="343"/>
      <c r="R609" s="343"/>
      <c r="S609" s="20"/>
      <c r="T609" s="20"/>
      <c r="U609" s="20"/>
      <c r="V609" s="347"/>
      <c r="W609" s="20"/>
      <c r="X609" s="20"/>
      <c r="Y609" s="20"/>
      <c r="Z609" s="20"/>
    </row>
    <row r="610" ht="23.25" customHeight="1">
      <c r="A610" s="20"/>
      <c r="B610" s="343"/>
      <c r="C610" s="343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20"/>
      <c r="P610" s="20"/>
      <c r="Q610" s="343"/>
      <c r="R610" s="343"/>
      <c r="S610" s="20"/>
      <c r="T610" s="20"/>
      <c r="U610" s="20"/>
      <c r="V610" s="347"/>
      <c r="W610" s="20"/>
      <c r="X610" s="20"/>
      <c r="Y610" s="20"/>
      <c r="Z610" s="20"/>
    </row>
    <row r="611" ht="23.25" customHeight="1">
      <c r="A611" s="20"/>
      <c r="B611" s="343"/>
      <c r="C611" s="343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20"/>
      <c r="P611" s="20"/>
      <c r="Q611" s="343"/>
      <c r="R611" s="343"/>
      <c r="S611" s="20"/>
      <c r="T611" s="20"/>
      <c r="U611" s="20"/>
      <c r="V611" s="347"/>
      <c r="W611" s="20"/>
      <c r="X611" s="20"/>
      <c r="Y611" s="20"/>
      <c r="Z611" s="20"/>
    </row>
    <row r="612" ht="23.25" customHeight="1">
      <c r="A612" s="20"/>
      <c r="B612" s="343"/>
      <c r="C612" s="343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20"/>
      <c r="P612" s="20"/>
      <c r="Q612" s="343"/>
      <c r="R612" s="343"/>
      <c r="S612" s="20"/>
      <c r="T612" s="20"/>
      <c r="U612" s="20"/>
      <c r="V612" s="347"/>
      <c r="W612" s="20"/>
      <c r="X612" s="20"/>
      <c r="Y612" s="20"/>
      <c r="Z612" s="20"/>
    </row>
    <row r="613" ht="23.25" customHeight="1">
      <c r="A613" s="20"/>
      <c r="B613" s="343"/>
      <c r="C613" s="343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20"/>
      <c r="P613" s="20"/>
      <c r="Q613" s="343"/>
      <c r="R613" s="343"/>
      <c r="S613" s="20"/>
      <c r="T613" s="20"/>
      <c r="U613" s="20"/>
      <c r="V613" s="347"/>
      <c r="W613" s="20"/>
      <c r="X613" s="20"/>
      <c r="Y613" s="20"/>
      <c r="Z613" s="20"/>
    </row>
    <row r="614" ht="23.25" customHeight="1">
      <c r="A614" s="20"/>
      <c r="B614" s="343"/>
      <c r="C614" s="343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20"/>
      <c r="P614" s="20"/>
      <c r="Q614" s="343"/>
      <c r="R614" s="343"/>
      <c r="S614" s="20"/>
      <c r="T614" s="20"/>
      <c r="U614" s="20"/>
      <c r="V614" s="347"/>
      <c r="W614" s="20"/>
      <c r="X614" s="20"/>
      <c r="Y614" s="20"/>
      <c r="Z614" s="20"/>
    </row>
    <row r="615" ht="23.25" customHeight="1">
      <c r="A615" s="20"/>
      <c r="B615" s="343"/>
      <c r="C615" s="343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20"/>
      <c r="P615" s="20"/>
      <c r="Q615" s="343"/>
      <c r="R615" s="343"/>
      <c r="S615" s="20"/>
      <c r="T615" s="20"/>
      <c r="U615" s="20"/>
      <c r="V615" s="347"/>
      <c r="W615" s="20"/>
      <c r="X615" s="20"/>
      <c r="Y615" s="20"/>
      <c r="Z615" s="20"/>
    </row>
    <row r="616" ht="23.25" customHeight="1">
      <c r="A616" s="20"/>
      <c r="B616" s="343"/>
      <c r="C616" s="343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20"/>
      <c r="P616" s="20"/>
      <c r="Q616" s="343"/>
      <c r="R616" s="343"/>
      <c r="S616" s="20"/>
      <c r="T616" s="20"/>
      <c r="U616" s="20"/>
      <c r="V616" s="347"/>
      <c r="W616" s="20"/>
      <c r="X616" s="20"/>
      <c r="Y616" s="20"/>
      <c r="Z616" s="20"/>
    </row>
    <row r="617" ht="23.25" customHeight="1">
      <c r="A617" s="20"/>
      <c r="B617" s="343"/>
      <c r="C617" s="343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20"/>
      <c r="P617" s="20"/>
      <c r="Q617" s="343"/>
      <c r="R617" s="343"/>
      <c r="S617" s="20"/>
      <c r="T617" s="20"/>
      <c r="U617" s="20"/>
      <c r="V617" s="347"/>
      <c r="W617" s="20"/>
      <c r="X617" s="20"/>
      <c r="Y617" s="20"/>
      <c r="Z617" s="20"/>
    </row>
    <row r="618" ht="23.25" customHeight="1">
      <c r="A618" s="20"/>
      <c r="B618" s="343"/>
      <c r="C618" s="343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20"/>
      <c r="P618" s="20"/>
      <c r="Q618" s="343"/>
      <c r="R618" s="343"/>
      <c r="S618" s="20"/>
      <c r="T618" s="20"/>
      <c r="U618" s="20"/>
      <c r="V618" s="347"/>
      <c r="W618" s="20"/>
      <c r="X618" s="20"/>
      <c r="Y618" s="20"/>
      <c r="Z618" s="20"/>
    </row>
    <row r="619" ht="23.25" customHeight="1">
      <c r="A619" s="20"/>
      <c r="B619" s="343"/>
      <c r="C619" s="343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20"/>
      <c r="P619" s="20"/>
      <c r="Q619" s="343"/>
      <c r="R619" s="343"/>
      <c r="S619" s="20"/>
      <c r="T619" s="20"/>
      <c r="U619" s="20"/>
      <c r="V619" s="347"/>
      <c r="W619" s="20"/>
      <c r="X619" s="20"/>
      <c r="Y619" s="20"/>
      <c r="Z619" s="20"/>
    </row>
    <row r="620" ht="23.25" customHeight="1">
      <c r="A620" s="20"/>
      <c r="B620" s="343"/>
      <c r="C620" s="343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20"/>
      <c r="P620" s="20"/>
      <c r="Q620" s="343"/>
      <c r="R620" s="343"/>
      <c r="S620" s="20"/>
      <c r="T620" s="20"/>
      <c r="U620" s="20"/>
      <c r="V620" s="347"/>
      <c r="W620" s="20"/>
      <c r="X620" s="20"/>
      <c r="Y620" s="20"/>
      <c r="Z620" s="20"/>
    </row>
    <row r="621" ht="23.25" customHeight="1">
      <c r="A621" s="20"/>
      <c r="B621" s="343"/>
      <c r="C621" s="343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20"/>
      <c r="P621" s="20"/>
      <c r="Q621" s="343"/>
      <c r="R621" s="343"/>
      <c r="S621" s="20"/>
      <c r="T621" s="20"/>
      <c r="U621" s="20"/>
      <c r="V621" s="347"/>
      <c r="W621" s="20"/>
      <c r="X621" s="20"/>
      <c r="Y621" s="20"/>
      <c r="Z621" s="20"/>
    </row>
    <row r="622" ht="23.25" customHeight="1">
      <c r="A622" s="20"/>
      <c r="B622" s="343"/>
      <c r="C622" s="343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20"/>
      <c r="P622" s="20"/>
      <c r="Q622" s="343"/>
      <c r="R622" s="343"/>
      <c r="S622" s="20"/>
      <c r="T622" s="20"/>
      <c r="U622" s="20"/>
      <c r="V622" s="347"/>
      <c r="W622" s="20"/>
      <c r="X622" s="20"/>
      <c r="Y622" s="20"/>
      <c r="Z622" s="20"/>
    </row>
    <row r="623" ht="23.25" customHeight="1">
      <c r="A623" s="20"/>
      <c r="B623" s="343"/>
      <c r="C623" s="343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20"/>
      <c r="P623" s="20"/>
      <c r="Q623" s="343"/>
      <c r="R623" s="343"/>
      <c r="S623" s="20"/>
      <c r="T623" s="20"/>
      <c r="U623" s="20"/>
      <c r="V623" s="347"/>
      <c r="W623" s="20"/>
      <c r="X623" s="20"/>
      <c r="Y623" s="20"/>
      <c r="Z623" s="20"/>
    </row>
    <row r="624" ht="23.25" customHeight="1">
      <c r="A624" s="20"/>
      <c r="B624" s="343"/>
      <c r="C624" s="343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20"/>
      <c r="P624" s="20"/>
      <c r="Q624" s="343"/>
      <c r="R624" s="343"/>
      <c r="S624" s="20"/>
      <c r="T624" s="20"/>
      <c r="U624" s="20"/>
      <c r="V624" s="347"/>
      <c r="W624" s="20"/>
      <c r="X624" s="20"/>
      <c r="Y624" s="20"/>
      <c r="Z624" s="20"/>
    </row>
    <row r="625" ht="23.25" customHeight="1">
      <c r="A625" s="20"/>
      <c r="B625" s="343"/>
      <c r="C625" s="343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20"/>
      <c r="P625" s="20"/>
      <c r="Q625" s="343"/>
      <c r="R625" s="343"/>
      <c r="S625" s="20"/>
      <c r="T625" s="20"/>
      <c r="U625" s="20"/>
      <c r="V625" s="347"/>
      <c r="W625" s="20"/>
      <c r="X625" s="20"/>
      <c r="Y625" s="20"/>
      <c r="Z625" s="20"/>
    </row>
    <row r="626" ht="23.25" customHeight="1">
      <c r="A626" s="20"/>
      <c r="B626" s="343"/>
      <c r="C626" s="343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20"/>
      <c r="P626" s="20"/>
      <c r="Q626" s="343"/>
      <c r="R626" s="343"/>
      <c r="S626" s="20"/>
      <c r="T626" s="20"/>
      <c r="U626" s="20"/>
      <c r="V626" s="347"/>
      <c r="W626" s="20"/>
      <c r="X626" s="20"/>
      <c r="Y626" s="20"/>
      <c r="Z626" s="20"/>
    </row>
    <row r="627" ht="23.25" customHeight="1">
      <c r="A627" s="20"/>
      <c r="B627" s="343"/>
      <c r="C627" s="343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20"/>
      <c r="P627" s="20"/>
      <c r="Q627" s="343"/>
      <c r="R627" s="343"/>
      <c r="S627" s="20"/>
      <c r="T627" s="20"/>
      <c r="U627" s="20"/>
      <c r="V627" s="347"/>
      <c r="W627" s="20"/>
      <c r="X627" s="20"/>
      <c r="Y627" s="20"/>
      <c r="Z627" s="20"/>
    </row>
    <row r="628" ht="23.25" customHeight="1">
      <c r="A628" s="20"/>
      <c r="B628" s="343"/>
      <c r="C628" s="343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20"/>
      <c r="P628" s="20"/>
      <c r="Q628" s="343"/>
      <c r="R628" s="343"/>
      <c r="S628" s="20"/>
      <c r="T628" s="20"/>
      <c r="U628" s="20"/>
      <c r="V628" s="347"/>
      <c r="W628" s="20"/>
      <c r="X628" s="20"/>
      <c r="Y628" s="20"/>
      <c r="Z628" s="20"/>
    </row>
    <row r="629" ht="23.25" customHeight="1">
      <c r="A629" s="20"/>
      <c r="B629" s="343"/>
      <c r="C629" s="343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20"/>
      <c r="P629" s="20"/>
      <c r="Q629" s="343"/>
      <c r="R629" s="343"/>
      <c r="S629" s="20"/>
      <c r="T629" s="20"/>
      <c r="U629" s="20"/>
      <c r="V629" s="347"/>
      <c r="W629" s="20"/>
      <c r="X629" s="20"/>
      <c r="Y629" s="20"/>
      <c r="Z629" s="20"/>
    </row>
    <row r="630" ht="23.25" customHeight="1">
      <c r="A630" s="20"/>
      <c r="B630" s="343"/>
      <c r="C630" s="343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20"/>
      <c r="P630" s="20"/>
      <c r="Q630" s="343"/>
      <c r="R630" s="343"/>
      <c r="S630" s="20"/>
      <c r="T630" s="20"/>
      <c r="U630" s="20"/>
      <c r="V630" s="347"/>
      <c r="W630" s="20"/>
      <c r="X630" s="20"/>
      <c r="Y630" s="20"/>
      <c r="Z630" s="20"/>
    </row>
    <row r="631" ht="23.25" customHeight="1">
      <c r="A631" s="20"/>
      <c r="B631" s="343"/>
      <c r="C631" s="343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20"/>
      <c r="P631" s="20"/>
      <c r="Q631" s="343"/>
      <c r="R631" s="343"/>
      <c r="S631" s="20"/>
      <c r="T631" s="20"/>
      <c r="U631" s="20"/>
      <c r="V631" s="347"/>
      <c r="W631" s="20"/>
      <c r="X631" s="20"/>
      <c r="Y631" s="20"/>
      <c r="Z631" s="20"/>
    </row>
    <row r="632" ht="23.25" customHeight="1">
      <c r="A632" s="20"/>
      <c r="B632" s="343"/>
      <c r="C632" s="343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20"/>
      <c r="P632" s="20"/>
      <c r="Q632" s="343"/>
      <c r="R632" s="343"/>
      <c r="S632" s="20"/>
      <c r="T632" s="20"/>
      <c r="U632" s="20"/>
      <c r="V632" s="347"/>
      <c r="W632" s="20"/>
      <c r="X632" s="20"/>
      <c r="Y632" s="20"/>
      <c r="Z632" s="20"/>
    </row>
    <row r="633" ht="23.25" customHeight="1">
      <c r="A633" s="20"/>
      <c r="B633" s="343"/>
      <c r="C633" s="343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20"/>
      <c r="P633" s="20"/>
      <c r="Q633" s="343"/>
      <c r="R633" s="343"/>
      <c r="S633" s="20"/>
      <c r="T633" s="20"/>
      <c r="U633" s="20"/>
      <c r="V633" s="347"/>
      <c r="W633" s="20"/>
      <c r="X633" s="20"/>
      <c r="Y633" s="20"/>
      <c r="Z633" s="20"/>
    </row>
    <row r="634" ht="23.25" customHeight="1">
      <c r="A634" s="20"/>
      <c r="B634" s="343"/>
      <c r="C634" s="343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20"/>
      <c r="P634" s="20"/>
      <c r="Q634" s="343"/>
      <c r="R634" s="343"/>
      <c r="S634" s="20"/>
      <c r="T634" s="20"/>
      <c r="U634" s="20"/>
      <c r="V634" s="347"/>
      <c r="W634" s="20"/>
      <c r="X634" s="20"/>
      <c r="Y634" s="20"/>
      <c r="Z634" s="20"/>
    </row>
    <row r="635" ht="23.25" customHeight="1">
      <c r="A635" s="20"/>
      <c r="B635" s="343"/>
      <c r="C635" s="343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20"/>
      <c r="P635" s="20"/>
      <c r="Q635" s="343"/>
      <c r="R635" s="343"/>
      <c r="S635" s="20"/>
      <c r="T635" s="20"/>
      <c r="U635" s="20"/>
      <c r="V635" s="347"/>
      <c r="W635" s="20"/>
      <c r="X635" s="20"/>
      <c r="Y635" s="20"/>
      <c r="Z635" s="20"/>
    </row>
    <row r="636" ht="23.25" customHeight="1">
      <c r="A636" s="20"/>
      <c r="B636" s="343"/>
      <c r="C636" s="343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20"/>
      <c r="P636" s="20"/>
      <c r="Q636" s="343"/>
      <c r="R636" s="343"/>
      <c r="S636" s="20"/>
      <c r="T636" s="20"/>
      <c r="U636" s="20"/>
      <c r="V636" s="347"/>
      <c r="W636" s="20"/>
      <c r="X636" s="20"/>
      <c r="Y636" s="20"/>
      <c r="Z636" s="20"/>
    </row>
    <row r="637" ht="23.25" customHeight="1">
      <c r="A637" s="20"/>
      <c r="B637" s="343"/>
      <c r="C637" s="343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20"/>
      <c r="P637" s="20"/>
      <c r="Q637" s="343"/>
      <c r="R637" s="343"/>
      <c r="S637" s="20"/>
      <c r="T637" s="20"/>
      <c r="U637" s="20"/>
      <c r="V637" s="347"/>
      <c r="W637" s="20"/>
      <c r="X637" s="20"/>
      <c r="Y637" s="20"/>
      <c r="Z637" s="20"/>
    </row>
    <row r="638" ht="23.25" customHeight="1">
      <c r="A638" s="20"/>
      <c r="B638" s="343"/>
      <c r="C638" s="343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20"/>
      <c r="P638" s="20"/>
      <c r="Q638" s="343"/>
      <c r="R638" s="343"/>
      <c r="S638" s="20"/>
      <c r="T638" s="20"/>
      <c r="U638" s="20"/>
      <c r="V638" s="347"/>
      <c r="W638" s="20"/>
      <c r="X638" s="20"/>
      <c r="Y638" s="20"/>
      <c r="Z638" s="20"/>
    </row>
    <row r="639" ht="23.25" customHeight="1">
      <c r="A639" s="20"/>
      <c r="B639" s="343"/>
      <c r="C639" s="343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20"/>
      <c r="P639" s="20"/>
      <c r="Q639" s="343"/>
      <c r="R639" s="343"/>
      <c r="S639" s="20"/>
      <c r="T639" s="20"/>
      <c r="U639" s="20"/>
      <c r="V639" s="347"/>
      <c r="W639" s="20"/>
      <c r="X639" s="20"/>
      <c r="Y639" s="20"/>
      <c r="Z639" s="20"/>
    </row>
    <row r="640" ht="23.25" customHeight="1">
      <c r="A640" s="20"/>
      <c r="B640" s="343"/>
      <c r="C640" s="343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20"/>
      <c r="P640" s="20"/>
      <c r="Q640" s="343"/>
      <c r="R640" s="343"/>
      <c r="S640" s="20"/>
      <c r="T640" s="20"/>
      <c r="U640" s="20"/>
      <c r="V640" s="347"/>
      <c r="W640" s="20"/>
      <c r="X640" s="20"/>
      <c r="Y640" s="20"/>
      <c r="Z640" s="20"/>
    </row>
    <row r="641" ht="23.25" customHeight="1">
      <c r="A641" s="20"/>
      <c r="B641" s="343"/>
      <c r="C641" s="343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20"/>
      <c r="P641" s="20"/>
      <c r="Q641" s="343"/>
      <c r="R641" s="343"/>
      <c r="S641" s="20"/>
      <c r="T641" s="20"/>
      <c r="U641" s="20"/>
      <c r="V641" s="347"/>
      <c r="W641" s="20"/>
      <c r="X641" s="20"/>
      <c r="Y641" s="20"/>
      <c r="Z641" s="20"/>
    </row>
    <row r="642" ht="23.25" customHeight="1">
      <c r="A642" s="20"/>
      <c r="B642" s="343"/>
      <c r="C642" s="343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20"/>
      <c r="P642" s="20"/>
      <c r="Q642" s="343"/>
      <c r="R642" s="343"/>
      <c r="S642" s="20"/>
      <c r="T642" s="20"/>
      <c r="U642" s="20"/>
      <c r="V642" s="347"/>
      <c r="W642" s="20"/>
      <c r="X642" s="20"/>
      <c r="Y642" s="20"/>
      <c r="Z642" s="20"/>
    </row>
    <row r="643" ht="23.25" customHeight="1">
      <c r="A643" s="20"/>
      <c r="B643" s="343"/>
      <c r="C643" s="343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20"/>
      <c r="P643" s="20"/>
      <c r="Q643" s="343"/>
      <c r="R643" s="343"/>
      <c r="S643" s="20"/>
      <c r="T643" s="20"/>
      <c r="U643" s="20"/>
      <c r="V643" s="347"/>
      <c r="W643" s="20"/>
      <c r="X643" s="20"/>
      <c r="Y643" s="20"/>
      <c r="Z643" s="20"/>
    </row>
    <row r="644" ht="23.25" customHeight="1">
      <c r="A644" s="20"/>
      <c r="B644" s="343"/>
      <c r="C644" s="343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20"/>
      <c r="P644" s="20"/>
      <c r="Q644" s="343"/>
      <c r="R644" s="343"/>
      <c r="S644" s="20"/>
      <c r="T644" s="20"/>
      <c r="U644" s="20"/>
      <c r="V644" s="347"/>
      <c r="W644" s="20"/>
      <c r="X644" s="20"/>
      <c r="Y644" s="20"/>
      <c r="Z644" s="20"/>
    </row>
    <row r="645" ht="23.25" customHeight="1">
      <c r="A645" s="20"/>
      <c r="B645" s="343"/>
      <c r="C645" s="343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20"/>
      <c r="P645" s="20"/>
      <c r="Q645" s="343"/>
      <c r="R645" s="343"/>
      <c r="S645" s="20"/>
      <c r="T645" s="20"/>
      <c r="U645" s="20"/>
      <c r="V645" s="347"/>
      <c r="W645" s="20"/>
      <c r="X645" s="20"/>
      <c r="Y645" s="20"/>
      <c r="Z645" s="20"/>
    </row>
    <row r="646" ht="23.25" customHeight="1">
      <c r="A646" s="20"/>
      <c r="B646" s="343"/>
      <c r="C646" s="343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20"/>
      <c r="P646" s="20"/>
      <c r="Q646" s="343"/>
      <c r="R646" s="343"/>
      <c r="S646" s="20"/>
      <c r="T646" s="20"/>
      <c r="U646" s="20"/>
      <c r="V646" s="347"/>
      <c r="W646" s="20"/>
      <c r="X646" s="20"/>
      <c r="Y646" s="20"/>
      <c r="Z646" s="20"/>
    </row>
    <row r="647" ht="23.25" customHeight="1">
      <c r="A647" s="20"/>
      <c r="B647" s="343"/>
      <c r="C647" s="343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20"/>
      <c r="P647" s="20"/>
      <c r="Q647" s="343"/>
      <c r="R647" s="343"/>
      <c r="S647" s="20"/>
      <c r="T647" s="20"/>
      <c r="U647" s="20"/>
      <c r="V647" s="347"/>
      <c r="W647" s="20"/>
      <c r="X647" s="20"/>
      <c r="Y647" s="20"/>
      <c r="Z647" s="20"/>
    </row>
    <row r="648" ht="23.25" customHeight="1">
      <c r="A648" s="20"/>
      <c r="B648" s="343"/>
      <c r="C648" s="343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20"/>
      <c r="P648" s="20"/>
      <c r="Q648" s="343"/>
      <c r="R648" s="343"/>
      <c r="S648" s="20"/>
      <c r="T648" s="20"/>
      <c r="U648" s="20"/>
      <c r="V648" s="347"/>
      <c r="W648" s="20"/>
      <c r="X648" s="20"/>
      <c r="Y648" s="20"/>
      <c r="Z648" s="20"/>
    </row>
    <row r="649" ht="23.25" customHeight="1">
      <c r="A649" s="20"/>
      <c r="B649" s="343"/>
      <c r="C649" s="343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20"/>
      <c r="P649" s="20"/>
      <c r="Q649" s="343"/>
      <c r="R649" s="343"/>
      <c r="S649" s="20"/>
      <c r="T649" s="20"/>
      <c r="U649" s="20"/>
      <c r="V649" s="347"/>
      <c r="W649" s="20"/>
      <c r="X649" s="20"/>
      <c r="Y649" s="20"/>
      <c r="Z649" s="20"/>
    </row>
    <row r="650" ht="23.25" customHeight="1">
      <c r="A650" s="20"/>
      <c r="B650" s="343"/>
      <c r="C650" s="343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20"/>
      <c r="P650" s="20"/>
      <c r="Q650" s="343"/>
      <c r="R650" s="343"/>
      <c r="S650" s="20"/>
      <c r="T650" s="20"/>
      <c r="U650" s="20"/>
      <c r="V650" s="347"/>
      <c r="W650" s="20"/>
      <c r="X650" s="20"/>
      <c r="Y650" s="20"/>
      <c r="Z650" s="20"/>
    </row>
    <row r="651" ht="23.25" customHeight="1">
      <c r="A651" s="20"/>
      <c r="B651" s="343"/>
      <c r="C651" s="343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20"/>
      <c r="P651" s="20"/>
      <c r="Q651" s="343"/>
      <c r="R651" s="343"/>
      <c r="S651" s="20"/>
      <c r="T651" s="20"/>
      <c r="U651" s="20"/>
      <c r="V651" s="347"/>
      <c r="W651" s="20"/>
      <c r="X651" s="20"/>
      <c r="Y651" s="20"/>
      <c r="Z651" s="20"/>
    </row>
    <row r="652" ht="23.25" customHeight="1">
      <c r="A652" s="20"/>
      <c r="B652" s="343"/>
      <c r="C652" s="343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20"/>
      <c r="P652" s="20"/>
      <c r="Q652" s="343"/>
      <c r="R652" s="343"/>
      <c r="S652" s="20"/>
      <c r="T652" s="20"/>
      <c r="U652" s="20"/>
      <c r="V652" s="347"/>
      <c r="W652" s="20"/>
      <c r="X652" s="20"/>
      <c r="Y652" s="20"/>
      <c r="Z652" s="20"/>
    </row>
    <row r="653" ht="23.25" customHeight="1">
      <c r="A653" s="20"/>
      <c r="B653" s="343"/>
      <c r="C653" s="343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20"/>
      <c r="P653" s="20"/>
      <c r="Q653" s="343"/>
      <c r="R653" s="343"/>
      <c r="S653" s="20"/>
      <c r="T653" s="20"/>
      <c r="U653" s="20"/>
      <c r="V653" s="347"/>
      <c r="W653" s="20"/>
      <c r="X653" s="20"/>
      <c r="Y653" s="20"/>
      <c r="Z653" s="20"/>
    </row>
    <row r="654" ht="23.25" customHeight="1">
      <c r="A654" s="20"/>
      <c r="B654" s="343"/>
      <c r="C654" s="343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20"/>
      <c r="P654" s="20"/>
      <c r="Q654" s="343"/>
      <c r="R654" s="343"/>
      <c r="S654" s="20"/>
      <c r="T654" s="20"/>
      <c r="U654" s="20"/>
      <c r="V654" s="347"/>
      <c r="W654" s="20"/>
      <c r="X654" s="20"/>
      <c r="Y654" s="20"/>
      <c r="Z654" s="20"/>
    </row>
    <row r="655" ht="23.25" customHeight="1">
      <c r="A655" s="20"/>
      <c r="B655" s="343"/>
      <c r="C655" s="343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20"/>
      <c r="P655" s="20"/>
      <c r="Q655" s="343"/>
      <c r="R655" s="343"/>
      <c r="S655" s="20"/>
      <c r="T655" s="20"/>
      <c r="U655" s="20"/>
      <c r="V655" s="347"/>
      <c r="W655" s="20"/>
      <c r="X655" s="20"/>
      <c r="Y655" s="20"/>
      <c r="Z655" s="20"/>
    </row>
    <row r="656" ht="23.25" customHeight="1">
      <c r="A656" s="20"/>
      <c r="B656" s="343"/>
      <c r="C656" s="343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20"/>
      <c r="P656" s="20"/>
      <c r="Q656" s="343"/>
      <c r="R656" s="343"/>
      <c r="S656" s="20"/>
      <c r="T656" s="20"/>
      <c r="U656" s="20"/>
      <c r="V656" s="347"/>
      <c r="W656" s="20"/>
      <c r="X656" s="20"/>
      <c r="Y656" s="20"/>
      <c r="Z656" s="20"/>
    </row>
    <row r="657" ht="23.25" customHeight="1">
      <c r="A657" s="20"/>
      <c r="B657" s="343"/>
      <c r="C657" s="343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20"/>
      <c r="P657" s="20"/>
      <c r="Q657" s="343"/>
      <c r="R657" s="343"/>
      <c r="S657" s="20"/>
      <c r="T657" s="20"/>
      <c r="U657" s="20"/>
      <c r="V657" s="347"/>
      <c r="W657" s="20"/>
      <c r="X657" s="20"/>
      <c r="Y657" s="20"/>
      <c r="Z657" s="20"/>
    </row>
    <row r="658" ht="23.25" customHeight="1">
      <c r="A658" s="20"/>
      <c r="B658" s="343"/>
      <c r="C658" s="343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20"/>
      <c r="P658" s="20"/>
      <c r="Q658" s="343"/>
      <c r="R658" s="343"/>
      <c r="S658" s="20"/>
      <c r="T658" s="20"/>
      <c r="U658" s="20"/>
      <c r="V658" s="347"/>
      <c r="W658" s="20"/>
      <c r="X658" s="20"/>
      <c r="Y658" s="20"/>
      <c r="Z658" s="20"/>
    </row>
    <row r="659" ht="23.25" customHeight="1">
      <c r="A659" s="20"/>
      <c r="B659" s="343"/>
      <c r="C659" s="343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20"/>
      <c r="P659" s="20"/>
      <c r="Q659" s="343"/>
      <c r="R659" s="343"/>
      <c r="S659" s="20"/>
      <c r="T659" s="20"/>
      <c r="U659" s="20"/>
      <c r="V659" s="347"/>
      <c r="W659" s="20"/>
      <c r="X659" s="20"/>
      <c r="Y659" s="20"/>
      <c r="Z659" s="20"/>
    </row>
    <row r="660" ht="23.25" customHeight="1">
      <c r="A660" s="20"/>
      <c r="B660" s="343"/>
      <c r="C660" s="343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20"/>
      <c r="P660" s="20"/>
      <c r="Q660" s="343"/>
      <c r="R660" s="343"/>
      <c r="S660" s="20"/>
      <c r="T660" s="20"/>
      <c r="U660" s="20"/>
      <c r="V660" s="347"/>
      <c r="W660" s="20"/>
      <c r="X660" s="20"/>
      <c r="Y660" s="20"/>
      <c r="Z660" s="20"/>
    </row>
    <row r="661" ht="23.25" customHeight="1">
      <c r="A661" s="20"/>
      <c r="B661" s="343"/>
      <c r="C661" s="343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20"/>
      <c r="P661" s="20"/>
      <c r="Q661" s="343"/>
      <c r="R661" s="343"/>
      <c r="S661" s="20"/>
      <c r="T661" s="20"/>
      <c r="U661" s="20"/>
      <c r="V661" s="347"/>
      <c r="W661" s="20"/>
      <c r="X661" s="20"/>
      <c r="Y661" s="20"/>
      <c r="Z661" s="20"/>
    </row>
    <row r="662" ht="23.25" customHeight="1">
      <c r="A662" s="20"/>
      <c r="B662" s="343"/>
      <c r="C662" s="343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20"/>
      <c r="P662" s="20"/>
      <c r="Q662" s="343"/>
      <c r="R662" s="343"/>
      <c r="S662" s="20"/>
      <c r="T662" s="20"/>
      <c r="U662" s="20"/>
      <c r="V662" s="347"/>
      <c r="W662" s="20"/>
      <c r="X662" s="20"/>
      <c r="Y662" s="20"/>
      <c r="Z662" s="20"/>
    </row>
    <row r="663" ht="23.25" customHeight="1">
      <c r="A663" s="20"/>
      <c r="B663" s="343"/>
      <c r="C663" s="343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20"/>
      <c r="P663" s="20"/>
      <c r="Q663" s="343"/>
      <c r="R663" s="343"/>
      <c r="S663" s="20"/>
      <c r="T663" s="20"/>
      <c r="U663" s="20"/>
      <c r="V663" s="347"/>
      <c r="W663" s="20"/>
      <c r="X663" s="20"/>
      <c r="Y663" s="20"/>
      <c r="Z663" s="20"/>
    </row>
    <row r="664" ht="23.25" customHeight="1">
      <c r="A664" s="20"/>
      <c r="B664" s="343"/>
      <c r="C664" s="343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20"/>
      <c r="P664" s="20"/>
      <c r="Q664" s="343"/>
      <c r="R664" s="343"/>
      <c r="S664" s="20"/>
      <c r="T664" s="20"/>
      <c r="U664" s="20"/>
      <c r="V664" s="347"/>
      <c r="W664" s="20"/>
      <c r="X664" s="20"/>
      <c r="Y664" s="20"/>
      <c r="Z664" s="20"/>
    </row>
    <row r="665" ht="23.25" customHeight="1">
      <c r="A665" s="20"/>
      <c r="B665" s="343"/>
      <c r="C665" s="343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20"/>
      <c r="P665" s="20"/>
      <c r="Q665" s="343"/>
      <c r="R665" s="343"/>
      <c r="S665" s="20"/>
      <c r="T665" s="20"/>
      <c r="U665" s="20"/>
      <c r="V665" s="347"/>
      <c r="W665" s="20"/>
      <c r="X665" s="20"/>
      <c r="Y665" s="20"/>
      <c r="Z665" s="20"/>
    </row>
    <row r="666" ht="23.25" customHeight="1">
      <c r="A666" s="20"/>
      <c r="B666" s="343"/>
      <c r="C666" s="343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20"/>
      <c r="P666" s="20"/>
      <c r="Q666" s="343"/>
      <c r="R666" s="343"/>
      <c r="S666" s="20"/>
      <c r="T666" s="20"/>
      <c r="U666" s="20"/>
      <c r="V666" s="347"/>
      <c r="W666" s="20"/>
      <c r="X666" s="20"/>
      <c r="Y666" s="20"/>
      <c r="Z666" s="20"/>
    </row>
    <row r="667" ht="23.25" customHeight="1">
      <c r="A667" s="20"/>
      <c r="B667" s="343"/>
      <c r="C667" s="343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20"/>
      <c r="P667" s="20"/>
      <c r="Q667" s="343"/>
      <c r="R667" s="343"/>
      <c r="S667" s="20"/>
      <c r="T667" s="20"/>
      <c r="U667" s="20"/>
      <c r="V667" s="347"/>
      <c r="W667" s="20"/>
      <c r="X667" s="20"/>
      <c r="Y667" s="20"/>
      <c r="Z667" s="20"/>
    </row>
    <row r="668" ht="23.25" customHeight="1">
      <c r="A668" s="20"/>
      <c r="B668" s="343"/>
      <c r="C668" s="343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20"/>
      <c r="P668" s="20"/>
      <c r="Q668" s="343"/>
      <c r="R668" s="343"/>
      <c r="S668" s="20"/>
      <c r="T668" s="20"/>
      <c r="U668" s="20"/>
      <c r="V668" s="347"/>
      <c r="W668" s="20"/>
      <c r="X668" s="20"/>
      <c r="Y668" s="20"/>
      <c r="Z668" s="20"/>
    </row>
    <row r="669" ht="23.25" customHeight="1">
      <c r="A669" s="20"/>
      <c r="B669" s="343"/>
      <c r="C669" s="343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20"/>
      <c r="P669" s="20"/>
      <c r="Q669" s="343"/>
      <c r="R669" s="343"/>
      <c r="S669" s="20"/>
      <c r="T669" s="20"/>
      <c r="U669" s="20"/>
      <c r="V669" s="347"/>
      <c r="W669" s="20"/>
      <c r="X669" s="20"/>
      <c r="Y669" s="20"/>
      <c r="Z669" s="20"/>
    </row>
    <row r="670" ht="23.25" customHeight="1">
      <c r="A670" s="20"/>
      <c r="B670" s="343"/>
      <c r="C670" s="343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20"/>
      <c r="P670" s="20"/>
      <c r="Q670" s="343"/>
      <c r="R670" s="343"/>
      <c r="S670" s="20"/>
      <c r="T670" s="20"/>
      <c r="U670" s="20"/>
      <c r="V670" s="347"/>
      <c r="W670" s="20"/>
      <c r="X670" s="20"/>
      <c r="Y670" s="20"/>
      <c r="Z670" s="20"/>
    </row>
    <row r="671" ht="23.25" customHeight="1">
      <c r="A671" s="20"/>
      <c r="B671" s="343"/>
      <c r="C671" s="343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20"/>
      <c r="P671" s="20"/>
      <c r="Q671" s="343"/>
      <c r="R671" s="343"/>
      <c r="S671" s="20"/>
      <c r="T671" s="20"/>
      <c r="U671" s="20"/>
      <c r="V671" s="347"/>
      <c r="W671" s="20"/>
      <c r="X671" s="20"/>
      <c r="Y671" s="20"/>
      <c r="Z671" s="20"/>
    </row>
    <row r="672" ht="23.25" customHeight="1">
      <c r="A672" s="20"/>
      <c r="B672" s="343"/>
      <c r="C672" s="343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20"/>
      <c r="P672" s="20"/>
      <c r="Q672" s="343"/>
      <c r="R672" s="343"/>
      <c r="S672" s="20"/>
      <c r="T672" s="20"/>
      <c r="U672" s="20"/>
      <c r="V672" s="347"/>
      <c r="W672" s="20"/>
      <c r="X672" s="20"/>
      <c r="Y672" s="20"/>
      <c r="Z672" s="20"/>
    </row>
    <row r="673" ht="23.25" customHeight="1">
      <c r="A673" s="20"/>
      <c r="B673" s="343"/>
      <c r="C673" s="343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20"/>
      <c r="P673" s="20"/>
      <c r="Q673" s="343"/>
      <c r="R673" s="343"/>
      <c r="S673" s="20"/>
      <c r="T673" s="20"/>
      <c r="U673" s="20"/>
      <c r="V673" s="347"/>
      <c r="W673" s="20"/>
      <c r="X673" s="20"/>
      <c r="Y673" s="20"/>
      <c r="Z673" s="20"/>
    </row>
    <row r="674" ht="23.25" customHeight="1">
      <c r="A674" s="20"/>
      <c r="B674" s="343"/>
      <c r="C674" s="343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20"/>
      <c r="P674" s="20"/>
      <c r="Q674" s="343"/>
      <c r="R674" s="343"/>
      <c r="S674" s="20"/>
      <c r="T674" s="20"/>
      <c r="U674" s="20"/>
      <c r="V674" s="347"/>
      <c r="W674" s="20"/>
      <c r="X674" s="20"/>
      <c r="Y674" s="20"/>
      <c r="Z674" s="20"/>
    </row>
    <row r="675" ht="23.25" customHeight="1">
      <c r="A675" s="20"/>
      <c r="B675" s="343"/>
      <c r="C675" s="343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20"/>
      <c r="P675" s="20"/>
      <c r="Q675" s="343"/>
      <c r="R675" s="343"/>
      <c r="S675" s="20"/>
      <c r="T675" s="20"/>
      <c r="U675" s="20"/>
      <c r="V675" s="347"/>
      <c r="W675" s="20"/>
      <c r="X675" s="20"/>
      <c r="Y675" s="20"/>
      <c r="Z675" s="20"/>
    </row>
    <row r="676" ht="23.25" customHeight="1">
      <c r="A676" s="20"/>
      <c r="B676" s="343"/>
      <c r="C676" s="343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20"/>
      <c r="P676" s="20"/>
      <c r="Q676" s="343"/>
      <c r="R676" s="343"/>
      <c r="S676" s="20"/>
      <c r="T676" s="20"/>
      <c r="U676" s="20"/>
      <c r="V676" s="347"/>
      <c r="W676" s="20"/>
      <c r="X676" s="20"/>
      <c r="Y676" s="20"/>
      <c r="Z676" s="20"/>
    </row>
    <row r="677" ht="23.25" customHeight="1">
      <c r="A677" s="20"/>
      <c r="B677" s="343"/>
      <c r="C677" s="343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20"/>
      <c r="P677" s="20"/>
      <c r="Q677" s="343"/>
      <c r="R677" s="343"/>
      <c r="S677" s="20"/>
      <c r="T677" s="20"/>
      <c r="U677" s="20"/>
      <c r="V677" s="347"/>
      <c r="W677" s="20"/>
      <c r="X677" s="20"/>
      <c r="Y677" s="20"/>
      <c r="Z677" s="20"/>
    </row>
    <row r="678" ht="23.25" customHeight="1">
      <c r="A678" s="20"/>
      <c r="B678" s="343"/>
      <c r="C678" s="343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20"/>
      <c r="P678" s="20"/>
      <c r="Q678" s="343"/>
      <c r="R678" s="343"/>
      <c r="S678" s="20"/>
      <c r="T678" s="20"/>
      <c r="U678" s="20"/>
      <c r="V678" s="347"/>
      <c r="W678" s="20"/>
      <c r="X678" s="20"/>
      <c r="Y678" s="20"/>
      <c r="Z678" s="20"/>
    </row>
    <row r="679" ht="23.25" customHeight="1">
      <c r="A679" s="20"/>
      <c r="B679" s="343"/>
      <c r="C679" s="343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20"/>
      <c r="P679" s="20"/>
      <c r="Q679" s="343"/>
      <c r="R679" s="343"/>
      <c r="S679" s="20"/>
      <c r="T679" s="20"/>
      <c r="U679" s="20"/>
      <c r="V679" s="347"/>
      <c r="W679" s="20"/>
      <c r="X679" s="20"/>
      <c r="Y679" s="20"/>
      <c r="Z679" s="20"/>
    </row>
    <row r="680" ht="23.25" customHeight="1">
      <c r="A680" s="20"/>
      <c r="B680" s="343"/>
      <c r="C680" s="343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20"/>
      <c r="P680" s="20"/>
      <c r="Q680" s="343"/>
      <c r="R680" s="343"/>
      <c r="S680" s="20"/>
      <c r="T680" s="20"/>
      <c r="U680" s="20"/>
      <c r="V680" s="347"/>
      <c r="W680" s="20"/>
      <c r="X680" s="20"/>
      <c r="Y680" s="20"/>
      <c r="Z680" s="20"/>
    </row>
    <row r="681" ht="23.25" customHeight="1">
      <c r="A681" s="20"/>
      <c r="B681" s="343"/>
      <c r="C681" s="343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20"/>
      <c r="P681" s="20"/>
      <c r="Q681" s="343"/>
      <c r="R681" s="343"/>
      <c r="S681" s="20"/>
      <c r="T681" s="20"/>
      <c r="U681" s="20"/>
      <c r="V681" s="347"/>
      <c r="W681" s="20"/>
      <c r="X681" s="20"/>
      <c r="Y681" s="20"/>
      <c r="Z681" s="20"/>
    </row>
    <row r="682" ht="23.25" customHeight="1">
      <c r="A682" s="20"/>
      <c r="B682" s="343"/>
      <c r="C682" s="343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20"/>
      <c r="P682" s="20"/>
      <c r="Q682" s="343"/>
      <c r="R682" s="343"/>
      <c r="S682" s="20"/>
      <c r="T682" s="20"/>
      <c r="U682" s="20"/>
      <c r="V682" s="347"/>
      <c r="W682" s="20"/>
      <c r="X682" s="20"/>
      <c r="Y682" s="20"/>
      <c r="Z682" s="20"/>
    </row>
    <row r="683" ht="23.25" customHeight="1">
      <c r="A683" s="20"/>
      <c r="B683" s="343"/>
      <c r="C683" s="343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20"/>
      <c r="P683" s="20"/>
      <c r="Q683" s="343"/>
      <c r="R683" s="343"/>
      <c r="S683" s="20"/>
      <c r="T683" s="20"/>
      <c r="U683" s="20"/>
      <c r="V683" s="347"/>
      <c r="W683" s="20"/>
      <c r="X683" s="20"/>
      <c r="Y683" s="20"/>
      <c r="Z683" s="20"/>
    </row>
    <row r="684" ht="23.25" customHeight="1">
      <c r="A684" s="20"/>
      <c r="B684" s="343"/>
      <c r="C684" s="343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20"/>
      <c r="P684" s="20"/>
      <c r="Q684" s="343"/>
      <c r="R684" s="343"/>
      <c r="S684" s="20"/>
      <c r="T684" s="20"/>
      <c r="U684" s="20"/>
      <c r="V684" s="347"/>
      <c r="W684" s="20"/>
      <c r="X684" s="20"/>
      <c r="Y684" s="20"/>
      <c r="Z684" s="20"/>
    </row>
    <row r="685" ht="23.25" customHeight="1">
      <c r="A685" s="20"/>
      <c r="B685" s="343"/>
      <c r="C685" s="343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20"/>
      <c r="P685" s="20"/>
      <c r="Q685" s="343"/>
      <c r="R685" s="343"/>
      <c r="S685" s="20"/>
      <c r="T685" s="20"/>
      <c r="U685" s="20"/>
      <c r="V685" s="347"/>
      <c r="W685" s="20"/>
      <c r="X685" s="20"/>
      <c r="Y685" s="20"/>
      <c r="Z685" s="20"/>
    </row>
    <row r="686" ht="23.25" customHeight="1">
      <c r="A686" s="20"/>
      <c r="B686" s="343"/>
      <c r="C686" s="343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20"/>
      <c r="P686" s="20"/>
      <c r="Q686" s="343"/>
      <c r="R686" s="343"/>
      <c r="S686" s="20"/>
      <c r="T686" s="20"/>
      <c r="U686" s="20"/>
      <c r="V686" s="347"/>
      <c r="W686" s="20"/>
      <c r="X686" s="20"/>
      <c r="Y686" s="20"/>
      <c r="Z686" s="20"/>
    </row>
    <row r="687" ht="23.25" customHeight="1">
      <c r="A687" s="20"/>
      <c r="B687" s="343"/>
      <c r="C687" s="343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20"/>
      <c r="P687" s="20"/>
      <c r="Q687" s="343"/>
      <c r="R687" s="343"/>
      <c r="S687" s="20"/>
      <c r="T687" s="20"/>
      <c r="U687" s="20"/>
      <c r="V687" s="347"/>
      <c r="W687" s="20"/>
      <c r="X687" s="20"/>
      <c r="Y687" s="20"/>
      <c r="Z687" s="20"/>
    </row>
    <row r="688" ht="23.25" customHeight="1">
      <c r="A688" s="20"/>
      <c r="B688" s="343"/>
      <c r="C688" s="343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20"/>
      <c r="P688" s="20"/>
      <c r="Q688" s="343"/>
      <c r="R688" s="343"/>
      <c r="S688" s="20"/>
      <c r="T688" s="20"/>
      <c r="U688" s="20"/>
      <c r="V688" s="347"/>
      <c r="W688" s="20"/>
      <c r="X688" s="20"/>
      <c r="Y688" s="20"/>
      <c r="Z688" s="20"/>
    </row>
    <row r="689" ht="23.25" customHeight="1">
      <c r="A689" s="20"/>
      <c r="B689" s="343"/>
      <c r="C689" s="343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20"/>
      <c r="P689" s="20"/>
      <c r="Q689" s="343"/>
      <c r="R689" s="343"/>
      <c r="S689" s="20"/>
      <c r="T689" s="20"/>
      <c r="U689" s="20"/>
      <c r="V689" s="347"/>
      <c r="W689" s="20"/>
      <c r="X689" s="20"/>
      <c r="Y689" s="20"/>
      <c r="Z689" s="20"/>
    </row>
    <row r="690" ht="23.25" customHeight="1">
      <c r="A690" s="20"/>
      <c r="B690" s="343"/>
      <c r="C690" s="343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20"/>
      <c r="P690" s="20"/>
      <c r="Q690" s="343"/>
      <c r="R690" s="343"/>
      <c r="S690" s="20"/>
      <c r="T690" s="20"/>
      <c r="U690" s="20"/>
      <c r="V690" s="347"/>
      <c r="W690" s="20"/>
      <c r="X690" s="20"/>
      <c r="Y690" s="20"/>
      <c r="Z690" s="20"/>
    </row>
    <row r="691" ht="23.25" customHeight="1">
      <c r="A691" s="20"/>
      <c r="B691" s="343"/>
      <c r="C691" s="343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20"/>
      <c r="P691" s="20"/>
      <c r="Q691" s="343"/>
      <c r="R691" s="343"/>
      <c r="S691" s="20"/>
      <c r="T691" s="20"/>
      <c r="U691" s="20"/>
      <c r="V691" s="347"/>
      <c r="W691" s="20"/>
      <c r="X691" s="20"/>
      <c r="Y691" s="20"/>
      <c r="Z691" s="20"/>
    </row>
    <row r="692" ht="23.25" customHeight="1">
      <c r="A692" s="20"/>
      <c r="B692" s="343"/>
      <c r="C692" s="343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20"/>
      <c r="P692" s="20"/>
      <c r="Q692" s="343"/>
      <c r="R692" s="343"/>
      <c r="S692" s="20"/>
      <c r="T692" s="20"/>
      <c r="U692" s="20"/>
      <c r="V692" s="347"/>
      <c r="W692" s="20"/>
      <c r="X692" s="20"/>
      <c r="Y692" s="20"/>
      <c r="Z692" s="20"/>
    </row>
    <row r="693" ht="23.25" customHeight="1">
      <c r="A693" s="20"/>
      <c r="B693" s="343"/>
      <c r="C693" s="343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20"/>
      <c r="P693" s="20"/>
      <c r="Q693" s="343"/>
      <c r="R693" s="343"/>
      <c r="S693" s="20"/>
      <c r="T693" s="20"/>
      <c r="U693" s="20"/>
      <c r="V693" s="347"/>
      <c r="W693" s="20"/>
      <c r="X693" s="20"/>
      <c r="Y693" s="20"/>
      <c r="Z693" s="20"/>
    </row>
    <row r="694" ht="23.25" customHeight="1">
      <c r="A694" s="20"/>
      <c r="B694" s="343"/>
      <c r="C694" s="343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20"/>
      <c r="P694" s="20"/>
      <c r="Q694" s="343"/>
      <c r="R694" s="343"/>
      <c r="S694" s="20"/>
      <c r="T694" s="20"/>
      <c r="U694" s="20"/>
      <c r="V694" s="347"/>
      <c r="W694" s="20"/>
      <c r="X694" s="20"/>
      <c r="Y694" s="20"/>
      <c r="Z694" s="20"/>
    </row>
    <row r="695" ht="23.25" customHeight="1">
      <c r="A695" s="20"/>
      <c r="B695" s="343"/>
      <c r="C695" s="343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20"/>
      <c r="P695" s="20"/>
      <c r="Q695" s="343"/>
      <c r="R695" s="343"/>
      <c r="S695" s="20"/>
      <c r="T695" s="20"/>
      <c r="U695" s="20"/>
      <c r="V695" s="347"/>
      <c r="W695" s="20"/>
      <c r="X695" s="20"/>
      <c r="Y695" s="20"/>
      <c r="Z695" s="20"/>
    </row>
    <row r="696" ht="23.25" customHeight="1">
      <c r="A696" s="20"/>
      <c r="B696" s="343"/>
      <c r="C696" s="343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20"/>
      <c r="P696" s="20"/>
      <c r="Q696" s="343"/>
      <c r="R696" s="343"/>
      <c r="S696" s="20"/>
      <c r="T696" s="20"/>
      <c r="U696" s="20"/>
      <c r="V696" s="347"/>
      <c r="W696" s="20"/>
      <c r="X696" s="20"/>
      <c r="Y696" s="20"/>
      <c r="Z696" s="20"/>
    </row>
    <row r="697" ht="23.25" customHeight="1">
      <c r="A697" s="20"/>
      <c r="B697" s="343"/>
      <c r="C697" s="343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20"/>
      <c r="P697" s="20"/>
      <c r="Q697" s="343"/>
      <c r="R697" s="343"/>
      <c r="S697" s="20"/>
      <c r="T697" s="20"/>
      <c r="U697" s="20"/>
      <c r="V697" s="347"/>
      <c r="W697" s="20"/>
      <c r="X697" s="20"/>
      <c r="Y697" s="20"/>
      <c r="Z697" s="20"/>
    </row>
    <row r="698" ht="23.25" customHeight="1">
      <c r="A698" s="20"/>
      <c r="B698" s="343"/>
      <c r="C698" s="343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20"/>
      <c r="P698" s="20"/>
      <c r="Q698" s="343"/>
      <c r="R698" s="343"/>
      <c r="S698" s="20"/>
      <c r="T698" s="20"/>
      <c r="U698" s="20"/>
      <c r="V698" s="347"/>
      <c r="W698" s="20"/>
      <c r="X698" s="20"/>
      <c r="Y698" s="20"/>
      <c r="Z698" s="20"/>
    </row>
    <row r="699" ht="23.25" customHeight="1">
      <c r="A699" s="20"/>
      <c r="B699" s="343"/>
      <c r="C699" s="343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20"/>
      <c r="P699" s="20"/>
      <c r="Q699" s="343"/>
      <c r="R699" s="343"/>
      <c r="S699" s="20"/>
      <c r="T699" s="20"/>
      <c r="U699" s="20"/>
      <c r="V699" s="347"/>
      <c r="W699" s="20"/>
      <c r="X699" s="20"/>
      <c r="Y699" s="20"/>
      <c r="Z699" s="20"/>
    </row>
    <row r="700" ht="23.25" customHeight="1">
      <c r="A700" s="20"/>
      <c r="B700" s="343"/>
      <c r="C700" s="343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20"/>
      <c r="P700" s="20"/>
      <c r="Q700" s="343"/>
      <c r="R700" s="343"/>
      <c r="S700" s="20"/>
      <c r="T700" s="20"/>
      <c r="U700" s="20"/>
      <c r="V700" s="347"/>
      <c r="W700" s="20"/>
      <c r="X700" s="20"/>
      <c r="Y700" s="20"/>
      <c r="Z700" s="20"/>
    </row>
    <row r="701" ht="23.25" customHeight="1">
      <c r="A701" s="20"/>
      <c r="B701" s="343"/>
      <c r="C701" s="343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20"/>
      <c r="P701" s="20"/>
      <c r="Q701" s="343"/>
      <c r="R701" s="343"/>
      <c r="S701" s="20"/>
      <c r="T701" s="20"/>
      <c r="U701" s="20"/>
      <c r="V701" s="347"/>
      <c r="W701" s="20"/>
      <c r="X701" s="20"/>
      <c r="Y701" s="20"/>
      <c r="Z701" s="20"/>
    </row>
    <row r="702" ht="23.25" customHeight="1">
      <c r="A702" s="20"/>
      <c r="B702" s="343"/>
      <c r="C702" s="343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20"/>
      <c r="P702" s="20"/>
      <c r="Q702" s="343"/>
      <c r="R702" s="343"/>
      <c r="S702" s="20"/>
      <c r="T702" s="20"/>
      <c r="U702" s="20"/>
      <c r="V702" s="347"/>
      <c r="W702" s="20"/>
      <c r="X702" s="20"/>
      <c r="Y702" s="20"/>
      <c r="Z702" s="20"/>
    </row>
    <row r="703" ht="23.25" customHeight="1">
      <c r="A703" s="20"/>
      <c r="B703" s="343"/>
      <c r="C703" s="343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20"/>
      <c r="P703" s="20"/>
      <c r="Q703" s="343"/>
      <c r="R703" s="343"/>
      <c r="S703" s="20"/>
      <c r="T703" s="20"/>
      <c r="U703" s="20"/>
      <c r="V703" s="347"/>
      <c r="W703" s="20"/>
      <c r="X703" s="20"/>
      <c r="Y703" s="20"/>
      <c r="Z703" s="20"/>
    </row>
    <row r="704" ht="23.25" customHeight="1">
      <c r="A704" s="20"/>
      <c r="B704" s="343"/>
      <c r="C704" s="343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20"/>
      <c r="P704" s="20"/>
      <c r="Q704" s="343"/>
      <c r="R704" s="343"/>
      <c r="S704" s="20"/>
      <c r="T704" s="20"/>
      <c r="U704" s="20"/>
      <c r="V704" s="347"/>
      <c r="W704" s="20"/>
      <c r="X704" s="20"/>
      <c r="Y704" s="20"/>
      <c r="Z704" s="20"/>
    </row>
    <row r="705" ht="23.25" customHeight="1">
      <c r="A705" s="20"/>
      <c r="B705" s="343"/>
      <c r="C705" s="343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20"/>
      <c r="P705" s="20"/>
      <c r="Q705" s="343"/>
      <c r="R705" s="343"/>
      <c r="S705" s="20"/>
      <c r="T705" s="20"/>
      <c r="U705" s="20"/>
      <c r="V705" s="347"/>
      <c r="W705" s="20"/>
      <c r="X705" s="20"/>
      <c r="Y705" s="20"/>
      <c r="Z705" s="20"/>
    </row>
    <row r="706" ht="23.25" customHeight="1">
      <c r="A706" s="20"/>
      <c r="B706" s="343"/>
      <c r="C706" s="343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20"/>
      <c r="P706" s="20"/>
      <c r="Q706" s="343"/>
      <c r="R706" s="343"/>
      <c r="S706" s="20"/>
      <c r="T706" s="20"/>
      <c r="U706" s="20"/>
      <c r="V706" s="347"/>
      <c r="W706" s="20"/>
      <c r="X706" s="20"/>
      <c r="Y706" s="20"/>
      <c r="Z706" s="20"/>
    </row>
    <row r="707" ht="23.25" customHeight="1">
      <c r="A707" s="20"/>
      <c r="B707" s="343"/>
      <c r="C707" s="343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20"/>
      <c r="P707" s="20"/>
      <c r="Q707" s="343"/>
      <c r="R707" s="343"/>
      <c r="S707" s="20"/>
      <c r="T707" s="20"/>
      <c r="U707" s="20"/>
      <c r="V707" s="347"/>
      <c r="W707" s="20"/>
      <c r="X707" s="20"/>
      <c r="Y707" s="20"/>
      <c r="Z707" s="20"/>
    </row>
    <row r="708" ht="23.25" customHeight="1">
      <c r="A708" s="20"/>
      <c r="B708" s="343"/>
      <c r="C708" s="343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20"/>
      <c r="P708" s="20"/>
      <c r="Q708" s="343"/>
      <c r="R708" s="343"/>
      <c r="S708" s="20"/>
      <c r="T708" s="20"/>
      <c r="U708" s="20"/>
      <c r="V708" s="347"/>
      <c r="W708" s="20"/>
      <c r="X708" s="20"/>
      <c r="Y708" s="20"/>
      <c r="Z708" s="20"/>
    </row>
    <row r="709" ht="23.25" customHeight="1">
      <c r="A709" s="20"/>
      <c r="B709" s="343"/>
      <c r="C709" s="343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20"/>
      <c r="P709" s="20"/>
      <c r="Q709" s="343"/>
      <c r="R709" s="343"/>
      <c r="S709" s="20"/>
      <c r="T709" s="20"/>
      <c r="U709" s="20"/>
      <c r="V709" s="347"/>
      <c r="W709" s="20"/>
      <c r="X709" s="20"/>
      <c r="Y709" s="20"/>
      <c r="Z709" s="20"/>
    </row>
    <row r="710" ht="23.25" customHeight="1">
      <c r="A710" s="20"/>
      <c r="B710" s="343"/>
      <c r="C710" s="343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20"/>
      <c r="P710" s="20"/>
      <c r="Q710" s="343"/>
      <c r="R710" s="343"/>
      <c r="S710" s="20"/>
      <c r="T710" s="20"/>
      <c r="U710" s="20"/>
      <c r="V710" s="347"/>
      <c r="W710" s="20"/>
      <c r="X710" s="20"/>
      <c r="Y710" s="20"/>
      <c r="Z710" s="20"/>
    </row>
    <row r="711" ht="23.25" customHeight="1">
      <c r="A711" s="20"/>
      <c r="B711" s="343"/>
      <c r="C711" s="343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20"/>
      <c r="P711" s="20"/>
      <c r="Q711" s="343"/>
      <c r="R711" s="343"/>
      <c r="S711" s="20"/>
      <c r="T711" s="20"/>
      <c r="U711" s="20"/>
      <c r="V711" s="347"/>
      <c r="W711" s="20"/>
      <c r="X711" s="20"/>
      <c r="Y711" s="20"/>
      <c r="Z711" s="20"/>
    </row>
    <row r="712" ht="23.25" customHeight="1">
      <c r="A712" s="20"/>
      <c r="B712" s="343"/>
      <c r="C712" s="343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20"/>
      <c r="P712" s="20"/>
      <c r="Q712" s="343"/>
      <c r="R712" s="343"/>
      <c r="S712" s="20"/>
      <c r="T712" s="20"/>
      <c r="U712" s="20"/>
      <c r="V712" s="347"/>
      <c r="W712" s="20"/>
      <c r="X712" s="20"/>
      <c r="Y712" s="20"/>
      <c r="Z712" s="20"/>
    </row>
    <row r="713" ht="23.25" customHeight="1">
      <c r="A713" s="20"/>
      <c r="B713" s="343"/>
      <c r="C713" s="343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20"/>
      <c r="P713" s="20"/>
      <c r="Q713" s="343"/>
      <c r="R713" s="343"/>
      <c r="S713" s="20"/>
      <c r="T713" s="20"/>
      <c r="U713" s="20"/>
      <c r="V713" s="347"/>
      <c r="W713" s="20"/>
      <c r="X713" s="20"/>
      <c r="Y713" s="20"/>
      <c r="Z713" s="20"/>
    </row>
    <row r="714" ht="23.25" customHeight="1">
      <c r="A714" s="20"/>
      <c r="B714" s="343"/>
      <c r="C714" s="343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20"/>
      <c r="P714" s="20"/>
      <c r="Q714" s="343"/>
      <c r="R714" s="343"/>
      <c r="S714" s="20"/>
      <c r="T714" s="20"/>
      <c r="U714" s="20"/>
      <c r="V714" s="347"/>
      <c r="W714" s="20"/>
      <c r="X714" s="20"/>
      <c r="Y714" s="20"/>
      <c r="Z714" s="20"/>
    </row>
    <row r="715" ht="23.25" customHeight="1">
      <c r="A715" s="20"/>
      <c r="B715" s="343"/>
      <c r="C715" s="343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20"/>
      <c r="P715" s="20"/>
      <c r="Q715" s="343"/>
      <c r="R715" s="343"/>
      <c r="S715" s="20"/>
      <c r="T715" s="20"/>
      <c r="U715" s="20"/>
      <c r="V715" s="347"/>
      <c r="W715" s="20"/>
      <c r="X715" s="20"/>
      <c r="Y715" s="20"/>
      <c r="Z715" s="20"/>
    </row>
    <row r="716" ht="23.25" customHeight="1">
      <c r="A716" s="20"/>
      <c r="B716" s="343"/>
      <c r="C716" s="343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20"/>
      <c r="P716" s="20"/>
      <c r="Q716" s="343"/>
      <c r="R716" s="343"/>
      <c r="S716" s="20"/>
      <c r="T716" s="20"/>
      <c r="U716" s="20"/>
      <c r="V716" s="347"/>
      <c r="W716" s="20"/>
      <c r="X716" s="20"/>
      <c r="Y716" s="20"/>
      <c r="Z716" s="20"/>
    </row>
    <row r="717" ht="23.25" customHeight="1">
      <c r="A717" s="20"/>
      <c r="B717" s="343"/>
      <c r="C717" s="343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20"/>
      <c r="P717" s="20"/>
      <c r="Q717" s="343"/>
      <c r="R717" s="343"/>
      <c r="S717" s="20"/>
      <c r="T717" s="20"/>
      <c r="U717" s="20"/>
      <c r="V717" s="347"/>
      <c r="W717" s="20"/>
      <c r="X717" s="20"/>
      <c r="Y717" s="20"/>
      <c r="Z717" s="20"/>
    </row>
    <row r="718" ht="23.25" customHeight="1">
      <c r="A718" s="20"/>
      <c r="B718" s="343"/>
      <c r="C718" s="343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20"/>
      <c r="P718" s="20"/>
      <c r="Q718" s="343"/>
      <c r="R718" s="343"/>
      <c r="S718" s="20"/>
      <c r="T718" s="20"/>
      <c r="U718" s="20"/>
      <c r="V718" s="347"/>
      <c r="W718" s="20"/>
      <c r="X718" s="20"/>
      <c r="Y718" s="20"/>
      <c r="Z718" s="20"/>
    </row>
    <row r="719" ht="23.25" customHeight="1">
      <c r="A719" s="20"/>
      <c r="B719" s="343"/>
      <c r="C719" s="343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20"/>
      <c r="P719" s="20"/>
      <c r="Q719" s="343"/>
      <c r="R719" s="343"/>
      <c r="S719" s="20"/>
      <c r="T719" s="20"/>
      <c r="U719" s="20"/>
      <c r="V719" s="347"/>
      <c r="W719" s="20"/>
      <c r="X719" s="20"/>
      <c r="Y719" s="20"/>
      <c r="Z719" s="20"/>
    </row>
    <row r="720" ht="23.25" customHeight="1">
      <c r="A720" s="20"/>
      <c r="B720" s="343"/>
      <c r="C720" s="343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20"/>
      <c r="P720" s="20"/>
      <c r="Q720" s="343"/>
      <c r="R720" s="343"/>
      <c r="S720" s="20"/>
      <c r="T720" s="20"/>
      <c r="U720" s="20"/>
      <c r="V720" s="347"/>
      <c r="W720" s="20"/>
      <c r="X720" s="20"/>
      <c r="Y720" s="20"/>
      <c r="Z720" s="20"/>
    </row>
    <row r="721" ht="23.25" customHeight="1">
      <c r="A721" s="20"/>
      <c r="B721" s="343"/>
      <c r="C721" s="343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20"/>
      <c r="P721" s="20"/>
      <c r="Q721" s="343"/>
      <c r="R721" s="343"/>
      <c r="S721" s="20"/>
      <c r="T721" s="20"/>
      <c r="U721" s="20"/>
      <c r="V721" s="347"/>
      <c r="W721" s="20"/>
      <c r="X721" s="20"/>
      <c r="Y721" s="20"/>
      <c r="Z721" s="20"/>
    </row>
    <row r="722" ht="23.25" customHeight="1">
      <c r="A722" s="20"/>
      <c r="B722" s="343"/>
      <c r="C722" s="343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20"/>
      <c r="P722" s="20"/>
      <c r="Q722" s="343"/>
      <c r="R722" s="343"/>
      <c r="S722" s="20"/>
      <c r="T722" s="20"/>
      <c r="U722" s="20"/>
      <c r="V722" s="347"/>
      <c r="W722" s="20"/>
      <c r="X722" s="20"/>
      <c r="Y722" s="20"/>
      <c r="Z722" s="20"/>
    </row>
    <row r="723" ht="23.25" customHeight="1">
      <c r="A723" s="20"/>
      <c r="B723" s="343"/>
      <c r="C723" s="343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20"/>
      <c r="P723" s="20"/>
      <c r="Q723" s="343"/>
      <c r="R723" s="343"/>
      <c r="S723" s="20"/>
      <c r="T723" s="20"/>
      <c r="U723" s="20"/>
      <c r="V723" s="347"/>
      <c r="W723" s="20"/>
      <c r="X723" s="20"/>
      <c r="Y723" s="20"/>
      <c r="Z723" s="20"/>
    </row>
    <row r="724" ht="23.25" customHeight="1">
      <c r="A724" s="20"/>
      <c r="B724" s="343"/>
      <c r="C724" s="343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20"/>
      <c r="P724" s="20"/>
      <c r="Q724" s="343"/>
      <c r="R724" s="343"/>
      <c r="S724" s="20"/>
      <c r="T724" s="20"/>
      <c r="U724" s="20"/>
      <c r="V724" s="347"/>
      <c r="W724" s="20"/>
      <c r="X724" s="20"/>
      <c r="Y724" s="20"/>
      <c r="Z724" s="20"/>
    </row>
    <row r="725" ht="23.25" customHeight="1">
      <c r="A725" s="20"/>
      <c r="B725" s="343"/>
      <c r="C725" s="343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20"/>
      <c r="P725" s="20"/>
      <c r="Q725" s="343"/>
      <c r="R725" s="343"/>
      <c r="S725" s="20"/>
      <c r="T725" s="20"/>
      <c r="U725" s="20"/>
      <c r="V725" s="347"/>
      <c r="W725" s="20"/>
      <c r="X725" s="20"/>
      <c r="Y725" s="20"/>
      <c r="Z725" s="20"/>
    </row>
    <row r="726" ht="23.25" customHeight="1">
      <c r="A726" s="20"/>
      <c r="B726" s="343"/>
      <c r="C726" s="343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20"/>
      <c r="P726" s="20"/>
      <c r="Q726" s="343"/>
      <c r="R726" s="343"/>
      <c r="S726" s="20"/>
      <c r="T726" s="20"/>
      <c r="U726" s="20"/>
      <c r="V726" s="347"/>
      <c r="W726" s="20"/>
      <c r="X726" s="20"/>
      <c r="Y726" s="20"/>
      <c r="Z726" s="20"/>
    </row>
    <row r="727" ht="23.25" customHeight="1">
      <c r="A727" s="20"/>
      <c r="B727" s="343"/>
      <c r="C727" s="343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20"/>
      <c r="P727" s="20"/>
      <c r="Q727" s="343"/>
      <c r="R727" s="343"/>
      <c r="S727" s="20"/>
      <c r="T727" s="20"/>
      <c r="U727" s="20"/>
      <c r="V727" s="347"/>
      <c r="W727" s="20"/>
      <c r="X727" s="20"/>
      <c r="Y727" s="20"/>
      <c r="Z727" s="20"/>
    </row>
    <row r="728" ht="23.25" customHeight="1">
      <c r="A728" s="20"/>
      <c r="B728" s="343"/>
      <c r="C728" s="343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20"/>
      <c r="P728" s="20"/>
      <c r="Q728" s="343"/>
      <c r="R728" s="343"/>
      <c r="S728" s="20"/>
      <c r="T728" s="20"/>
      <c r="U728" s="20"/>
      <c r="V728" s="347"/>
      <c r="W728" s="20"/>
      <c r="X728" s="20"/>
      <c r="Y728" s="20"/>
      <c r="Z728" s="20"/>
    </row>
    <row r="729" ht="23.25" customHeight="1">
      <c r="A729" s="20"/>
      <c r="B729" s="343"/>
      <c r="C729" s="343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20"/>
      <c r="P729" s="20"/>
      <c r="Q729" s="343"/>
      <c r="R729" s="343"/>
      <c r="S729" s="20"/>
      <c r="T729" s="20"/>
      <c r="U729" s="20"/>
      <c r="V729" s="347"/>
      <c r="W729" s="20"/>
      <c r="X729" s="20"/>
      <c r="Y729" s="20"/>
      <c r="Z729" s="20"/>
    </row>
    <row r="730" ht="23.25" customHeight="1">
      <c r="A730" s="20"/>
      <c r="B730" s="343"/>
      <c r="C730" s="343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20"/>
      <c r="P730" s="20"/>
      <c r="Q730" s="343"/>
      <c r="R730" s="343"/>
      <c r="S730" s="20"/>
      <c r="T730" s="20"/>
      <c r="U730" s="20"/>
      <c r="V730" s="347"/>
      <c r="W730" s="20"/>
      <c r="X730" s="20"/>
      <c r="Y730" s="20"/>
      <c r="Z730" s="20"/>
    </row>
    <row r="731" ht="23.25" customHeight="1">
      <c r="A731" s="20"/>
      <c r="B731" s="343"/>
      <c r="C731" s="343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20"/>
      <c r="P731" s="20"/>
      <c r="Q731" s="343"/>
      <c r="R731" s="343"/>
      <c r="S731" s="20"/>
      <c r="T731" s="20"/>
      <c r="U731" s="20"/>
      <c r="V731" s="347"/>
      <c r="W731" s="20"/>
      <c r="X731" s="20"/>
      <c r="Y731" s="20"/>
      <c r="Z731" s="20"/>
    </row>
    <row r="732" ht="23.25" customHeight="1">
      <c r="A732" s="20"/>
      <c r="B732" s="343"/>
      <c r="C732" s="343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20"/>
      <c r="P732" s="20"/>
      <c r="Q732" s="343"/>
      <c r="R732" s="343"/>
      <c r="S732" s="20"/>
      <c r="T732" s="20"/>
      <c r="U732" s="20"/>
      <c r="V732" s="347"/>
      <c r="W732" s="20"/>
      <c r="X732" s="20"/>
      <c r="Y732" s="20"/>
      <c r="Z732" s="20"/>
    </row>
    <row r="733" ht="23.25" customHeight="1">
      <c r="A733" s="20"/>
      <c r="B733" s="343"/>
      <c r="C733" s="343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20"/>
      <c r="P733" s="20"/>
      <c r="Q733" s="343"/>
      <c r="R733" s="343"/>
      <c r="S733" s="20"/>
      <c r="T733" s="20"/>
      <c r="U733" s="20"/>
      <c r="V733" s="347"/>
      <c r="W733" s="20"/>
      <c r="X733" s="20"/>
      <c r="Y733" s="20"/>
      <c r="Z733" s="20"/>
    </row>
    <row r="734" ht="23.25" customHeight="1">
      <c r="A734" s="20"/>
      <c r="B734" s="343"/>
      <c r="C734" s="343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20"/>
      <c r="P734" s="20"/>
      <c r="Q734" s="343"/>
      <c r="R734" s="343"/>
      <c r="S734" s="20"/>
      <c r="T734" s="20"/>
      <c r="U734" s="20"/>
      <c r="V734" s="347"/>
      <c r="W734" s="20"/>
      <c r="X734" s="20"/>
      <c r="Y734" s="20"/>
      <c r="Z734" s="20"/>
    </row>
    <row r="735" ht="23.25" customHeight="1">
      <c r="A735" s="20"/>
      <c r="B735" s="343"/>
      <c r="C735" s="343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20"/>
      <c r="P735" s="20"/>
      <c r="Q735" s="343"/>
      <c r="R735" s="343"/>
      <c r="S735" s="20"/>
      <c r="T735" s="20"/>
      <c r="U735" s="20"/>
      <c r="V735" s="347"/>
      <c r="W735" s="20"/>
      <c r="X735" s="20"/>
      <c r="Y735" s="20"/>
      <c r="Z735" s="20"/>
    </row>
    <row r="736" ht="23.25" customHeight="1">
      <c r="A736" s="20"/>
      <c r="B736" s="343"/>
      <c r="C736" s="343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20"/>
      <c r="P736" s="20"/>
      <c r="Q736" s="343"/>
      <c r="R736" s="343"/>
      <c r="S736" s="20"/>
      <c r="T736" s="20"/>
      <c r="U736" s="20"/>
      <c r="V736" s="347"/>
      <c r="W736" s="20"/>
      <c r="X736" s="20"/>
      <c r="Y736" s="20"/>
      <c r="Z736" s="20"/>
    </row>
    <row r="737" ht="23.25" customHeight="1">
      <c r="A737" s="20"/>
      <c r="B737" s="343"/>
      <c r="C737" s="343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20"/>
      <c r="P737" s="20"/>
      <c r="Q737" s="343"/>
      <c r="R737" s="343"/>
      <c r="S737" s="20"/>
      <c r="T737" s="20"/>
      <c r="U737" s="20"/>
      <c r="V737" s="347"/>
      <c r="W737" s="20"/>
      <c r="X737" s="20"/>
      <c r="Y737" s="20"/>
      <c r="Z737" s="20"/>
    </row>
    <row r="738" ht="23.25" customHeight="1">
      <c r="A738" s="20"/>
      <c r="B738" s="343"/>
      <c r="C738" s="343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20"/>
      <c r="P738" s="20"/>
      <c r="Q738" s="343"/>
      <c r="R738" s="343"/>
      <c r="S738" s="20"/>
      <c r="T738" s="20"/>
      <c r="U738" s="20"/>
      <c r="V738" s="347"/>
      <c r="W738" s="20"/>
      <c r="X738" s="20"/>
      <c r="Y738" s="20"/>
      <c r="Z738" s="20"/>
    </row>
    <row r="739" ht="23.25" customHeight="1">
      <c r="A739" s="20"/>
      <c r="B739" s="343"/>
      <c r="C739" s="343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20"/>
      <c r="P739" s="20"/>
      <c r="Q739" s="343"/>
      <c r="R739" s="343"/>
      <c r="S739" s="20"/>
      <c r="T739" s="20"/>
      <c r="U739" s="20"/>
      <c r="V739" s="347"/>
      <c r="W739" s="20"/>
      <c r="X739" s="20"/>
      <c r="Y739" s="20"/>
      <c r="Z739" s="20"/>
    </row>
    <row r="740" ht="23.25" customHeight="1">
      <c r="A740" s="20"/>
      <c r="B740" s="343"/>
      <c r="C740" s="343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20"/>
      <c r="P740" s="20"/>
      <c r="Q740" s="343"/>
      <c r="R740" s="343"/>
      <c r="S740" s="20"/>
      <c r="T740" s="20"/>
      <c r="U740" s="20"/>
      <c r="V740" s="347"/>
      <c r="W740" s="20"/>
      <c r="X740" s="20"/>
      <c r="Y740" s="20"/>
      <c r="Z740" s="20"/>
    </row>
    <row r="741" ht="23.25" customHeight="1">
      <c r="A741" s="20"/>
      <c r="B741" s="343"/>
      <c r="C741" s="343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20"/>
      <c r="P741" s="20"/>
      <c r="Q741" s="343"/>
      <c r="R741" s="343"/>
      <c r="S741" s="20"/>
      <c r="T741" s="20"/>
      <c r="U741" s="20"/>
      <c r="V741" s="347"/>
      <c r="W741" s="20"/>
      <c r="X741" s="20"/>
      <c r="Y741" s="20"/>
      <c r="Z741" s="20"/>
    </row>
    <row r="742" ht="23.25" customHeight="1">
      <c r="A742" s="20"/>
      <c r="B742" s="343"/>
      <c r="C742" s="343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20"/>
      <c r="P742" s="20"/>
      <c r="Q742" s="343"/>
      <c r="R742" s="343"/>
      <c r="S742" s="20"/>
      <c r="T742" s="20"/>
      <c r="U742" s="20"/>
      <c r="V742" s="347"/>
      <c r="W742" s="20"/>
      <c r="X742" s="20"/>
      <c r="Y742" s="20"/>
      <c r="Z742" s="20"/>
    </row>
    <row r="743" ht="23.25" customHeight="1">
      <c r="A743" s="20"/>
      <c r="B743" s="343"/>
      <c r="C743" s="343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20"/>
      <c r="P743" s="20"/>
      <c r="Q743" s="343"/>
      <c r="R743" s="343"/>
      <c r="S743" s="20"/>
      <c r="T743" s="20"/>
      <c r="U743" s="20"/>
      <c r="V743" s="347"/>
      <c r="W743" s="20"/>
      <c r="X743" s="20"/>
      <c r="Y743" s="20"/>
      <c r="Z743" s="20"/>
    </row>
    <row r="744" ht="23.25" customHeight="1">
      <c r="A744" s="20"/>
      <c r="B744" s="343"/>
      <c r="C744" s="343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20"/>
      <c r="P744" s="20"/>
      <c r="Q744" s="343"/>
      <c r="R744" s="343"/>
      <c r="S744" s="20"/>
      <c r="T744" s="20"/>
      <c r="U744" s="20"/>
      <c r="V744" s="347"/>
      <c r="W744" s="20"/>
      <c r="X744" s="20"/>
      <c r="Y744" s="20"/>
      <c r="Z744" s="20"/>
    </row>
    <row r="745" ht="23.25" customHeight="1">
      <c r="A745" s="20"/>
      <c r="B745" s="343"/>
      <c r="C745" s="343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20"/>
      <c r="P745" s="20"/>
      <c r="Q745" s="343"/>
      <c r="R745" s="343"/>
      <c r="S745" s="20"/>
      <c r="T745" s="20"/>
      <c r="U745" s="20"/>
      <c r="V745" s="347"/>
      <c r="W745" s="20"/>
      <c r="X745" s="20"/>
      <c r="Y745" s="20"/>
      <c r="Z745" s="20"/>
    </row>
    <row r="746" ht="23.25" customHeight="1">
      <c r="A746" s="20"/>
      <c r="B746" s="343"/>
      <c r="C746" s="343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20"/>
      <c r="P746" s="20"/>
      <c r="Q746" s="343"/>
      <c r="R746" s="343"/>
      <c r="S746" s="20"/>
      <c r="T746" s="20"/>
      <c r="U746" s="20"/>
      <c r="V746" s="347"/>
      <c r="W746" s="20"/>
      <c r="X746" s="20"/>
      <c r="Y746" s="20"/>
      <c r="Z746" s="20"/>
    </row>
    <row r="747" ht="23.25" customHeight="1">
      <c r="A747" s="20"/>
      <c r="B747" s="343"/>
      <c r="C747" s="343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20"/>
      <c r="P747" s="20"/>
      <c r="Q747" s="343"/>
      <c r="R747" s="343"/>
      <c r="S747" s="20"/>
      <c r="T747" s="20"/>
      <c r="U747" s="20"/>
      <c r="V747" s="347"/>
      <c r="W747" s="20"/>
      <c r="X747" s="20"/>
      <c r="Y747" s="20"/>
      <c r="Z747" s="20"/>
    </row>
    <row r="748" ht="23.25" customHeight="1">
      <c r="A748" s="20"/>
      <c r="B748" s="343"/>
      <c r="C748" s="343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20"/>
      <c r="P748" s="20"/>
      <c r="Q748" s="343"/>
      <c r="R748" s="343"/>
      <c r="S748" s="20"/>
      <c r="T748" s="20"/>
      <c r="U748" s="20"/>
      <c r="V748" s="347"/>
      <c r="W748" s="20"/>
      <c r="X748" s="20"/>
      <c r="Y748" s="20"/>
      <c r="Z748" s="20"/>
    </row>
    <row r="749" ht="23.25" customHeight="1">
      <c r="A749" s="20"/>
      <c r="B749" s="343"/>
      <c r="C749" s="343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20"/>
      <c r="P749" s="20"/>
      <c r="Q749" s="343"/>
      <c r="R749" s="343"/>
      <c r="S749" s="20"/>
      <c r="T749" s="20"/>
      <c r="U749" s="20"/>
      <c r="V749" s="347"/>
      <c r="W749" s="20"/>
      <c r="X749" s="20"/>
      <c r="Y749" s="20"/>
      <c r="Z749" s="20"/>
    </row>
    <row r="750" ht="23.25" customHeight="1">
      <c r="A750" s="20"/>
      <c r="B750" s="343"/>
      <c r="C750" s="343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20"/>
      <c r="P750" s="20"/>
      <c r="Q750" s="343"/>
      <c r="R750" s="343"/>
      <c r="S750" s="20"/>
      <c r="T750" s="20"/>
      <c r="U750" s="20"/>
      <c r="V750" s="347"/>
      <c r="W750" s="20"/>
      <c r="X750" s="20"/>
      <c r="Y750" s="20"/>
      <c r="Z750" s="20"/>
    </row>
    <row r="751" ht="23.25" customHeight="1">
      <c r="A751" s="20"/>
      <c r="B751" s="343"/>
      <c r="C751" s="343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20"/>
      <c r="P751" s="20"/>
      <c r="Q751" s="343"/>
      <c r="R751" s="343"/>
      <c r="S751" s="20"/>
      <c r="T751" s="20"/>
      <c r="U751" s="20"/>
      <c r="V751" s="347"/>
      <c r="W751" s="20"/>
      <c r="X751" s="20"/>
      <c r="Y751" s="20"/>
      <c r="Z751" s="20"/>
    </row>
    <row r="752" ht="23.25" customHeight="1">
      <c r="A752" s="20"/>
      <c r="B752" s="343"/>
      <c r="C752" s="343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20"/>
      <c r="P752" s="20"/>
      <c r="Q752" s="343"/>
      <c r="R752" s="343"/>
      <c r="S752" s="20"/>
      <c r="T752" s="20"/>
      <c r="U752" s="20"/>
      <c r="V752" s="347"/>
      <c r="W752" s="20"/>
      <c r="X752" s="20"/>
      <c r="Y752" s="20"/>
      <c r="Z752" s="20"/>
    </row>
    <row r="753" ht="23.25" customHeight="1">
      <c r="A753" s="20"/>
      <c r="B753" s="343"/>
      <c r="C753" s="343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20"/>
      <c r="P753" s="20"/>
      <c r="Q753" s="343"/>
      <c r="R753" s="343"/>
      <c r="S753" s="20"/>
      <c r="T753" s="20"/>
      <c r="U753" s="20"/>
      <c r="V753" s="347"/>
      <c r="W753" s="20"/>
      <c r="X753" s="20"/>
      <c r="Y753" s="20"/>
      <c r="Z753" s="20"/>
    </row>
    <row r="754" ht="23.25" customHeight="1">
      <c r="A754" s="20"/>
      <c r="B754" s="343"/>
      <c r="C754" s="343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20"/>
      <c r="P754" s="20"/>
      <c r="Q754" s="343"/>
      <c r="R754" s="343"/>
      <c r="S754" s="20"/>
      <c r="T754" s="20"/>
      <c r="U754" s="20"/>
      <c r="V754" s="347"/>
      <c r="W754" s="20"/>
      <c r="X754" s="20"/>
      <c r="Y754" s="20"/>
      <c r="Z754" s="20"/>
    </row>
    <row r="755" ht="23.25" customHeight="1">
      <c r="A755" s="20"/>
      <c r="B755" s="343"/>
      <c r="C755" s="343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20"/>
      <c r="P755" s="20"/>
      <c r="Q755" s="343"/>
      <c r="R755" s="343"/>
      <c r="S755" s="20"/>
      <c r="T755" s="20"/>
      <c r="U755" s="20"/>
      <c r="V755" s="347"/>
      <c r="W755" s="20"/>
      <c r="X755" s="20"/>
      <c r="Y755" s="20"/>
      <c r="Z755" s="20"/>
    </row>
    <row r="756" ht="23.25" customHeight="1">
      <c r="A756" s="20"/>
      <c r="B756" s="343"/>
      <c r="C756" s="343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20"/>
      <c r="P756" s="20"/>
      <c r="Q756" s="343"/>
      <c r="R756" s="343"/>
      <c r="S756" s="20"/>
      <c r="T756" s="20"/>
      <c r="U756" s="20"/>
      <c r="V756" s="347"/>
      <c r="W756" s="20"/>
      <c r="X756" s="20"/>
      <c r="Y756" s="20"/>
      <c r="Z756" s="20"/>
    </row>
    <row r="757" ht="23.25" customHeight="1">
      <c r="A757" s="20"/>
      <c r="B757" s="343"/>
      <c r="C757" s="343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20"/>
      <c r="P757" s="20"/>
      <c r="Q757" s="343"/>
      <c r="R757" s="343"/>
      <c r="S757" s="20"/>
      <c r="T757" s="20"/>
      <c r="U757" s="20"/>
      <c r="V757" s="347"/>
      <c r="W757" s="20"/>
      <c r="X757" s="20"/>
      <c r="Y757" s="20"/>
      <c r="Z757" s="20"/>
    </row>
    <row r="758" ht="23.25" customHeight="1">
      <c r="A758" s="20"/>
      <c r="B758" s="343"/>
      <c r="C758" s="343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20"/>
      <c r="P758" s="20"/>
      <c r="Q758" s="343"/>
      <c r="R758" s="343"/>
      <c r="S758" s="20"/>
      <c r="T758" s="20"/>
      <c r="U758" s="20"/>
      <c r="V758" s="347"/>
      <c r="W758" s="20"/>
      <c r="X758" s="20"/>
      <c r="Y758" s="20"/>
      <c r="Z758" s="20"/>
    </row>
    <row r="759" ht="23.25" customHeight="1">
      <c r="A759" s="20"/>
      <c r="B759" s="343"/>
      <c r="C759" s="343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20"/>
      <c r="P759" s="20"/>
      <c r="Q759" s="343"/>
      <c r="R759" s="343"/>
      <c r="S759" s="20"/>
      <c r="T759" s="20"/>
      <c r="U759" s="20"/>
      <c r="V759" s="347"/>
      <c r="W759" s="20"/>
      <c r="X759" s="20"/>
      <c r="Y759" s="20"/>
      <c r="Z759" s="20"/>
    </row>
    <row r="760" ht="23.25" customHeight="1">
      <c r="A760" s="20"/>
      <c r="B760" s="343"/>
      <c r="C760" s="343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20"/>
      <c r="P760" s="20"/>
      <c r="Q760" s="343"/>
      <c r="R760" s="343"/>
      <c r="S760" s="20"/>
      <c r="T760" s="20"/>
      <c r="U760" s="20"/>
      <c r="V760" s="347"/>
      <c r="W760" s="20"/>
      <c r="X760" s="20"/>
      <c r="Y760" s="20"/>
      <c r="Z760" s="20"/>
    </row>
    <row r="761" ht="23.25" customHeight="1">
      <c r="A761" s="20"/>
      <c r="B761" s="343"/>
      <c r="C761" s="343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20"/>
      <c r="P761" s="20"/>
      <c r="Q761" s="343"/>
      <c r="R761" s="343"/>
      <c r="S761" s="20"/>
      <c r="T761" s="20"/>
      <c r="U761" s="20"/>
      <c r="V761" s="347"/>
      <c r="W761" s="20"/>
      <c r="X761" s="20"/>
      <c r="Y761" s="20"/>
      <c r="Z761" s="20"/>
    </row>
    <row r="762" ht="23.25" customHeight="1">
      <c r="A762" s="20"/>
      <c r="B762" s="343"/>
      <c r="C762" s="343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20"/>
      <c r="P762" s="20"/>
      <c r="Q762" s="343"/>
      <c r="R762" s="343"/>
      <c r="S762" s="20"/>
      <c r="T762" s="20"/>
      <c r="U762" s="20"/>
      <c r="V762" s="347"/>
      <c r="W762" s="20"/>
      <c r="X762" s="20"/>
      <c r="Y762" s="20"/>
      <c r="Z762" s="20"/>
    </row>
    <row r="763" ht="23.25" customHeight="1">
      <c r="A763" s="20"/>
      <c r="B763" s="343"/>
      <c r="C763" s="343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20"/>
      <c r="P763" s="20"/>
      <c r="Q763" s="343"/>
      <c r="R763" s="343"/>
      <c r="S763" s="20"/>
      <c r="T763" s="20"/>
      <c r="U763" s="20"/>
      <c r="V763" s="347"/>
      <c r="W763" s="20"/>
      <c r="X763" s="20"/>
      <c r="Y763" s="20"/>
      <c r="Z763" s="20"/>
    </row>
    <row r="764" ht="23.25" customHeight="1">
      <c r="A764" s="20"/>
      <c r="B764" s="343"/>
      <c r="C764" s="343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20"/>
      <c r="P764" s="20"/>
      <c r="Q764" s="343"/>
      <c r="R764" s="343"/>
      <c r="S764" s="20"/>
      <c r="T764" s="20"/>
      <c r="U764" s="20"/>
      <c r="V764" s="347"/>
      <c r="W764" s="20"/>
      <c r="X764" s="20"/>
      <c r="Y764" s="20"/>
      <c r="Z764" s="20"/>
    </row>
    <row r="765" ht="23.25" customHeight="1">
      <c r="A765" s="20"/>
      <c r="B765" s="343"/>
      <c r="C765" s="343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20"/>
      <c r="P765" s="20"/>
      <c r="Q765" s="343"/>
      <c r="R765" s="343"/>
      <c r="S765" s="20"/>
      <c r="T765" s="20"/>
      <c r="U765" s="20"/>
      <c r="V765" s="347"/>
      <c r="W765" s="20"/>
      <c r="X765" s="20"/>
      <c r="Y765" s="20"/>
      <c r="Z765" s="20"/>
    </row>
    <row r="766" ht="23.25" customHeight="1">
      <c r="A766" s="20"/>
      <c r="B766" s="343"/>
      <c r="C766" s="343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20"/>
      <c r="P766" s="20"/>
      <c r="Q766" s="343"/>
      <c r="R766" s="343"/>
      <c r="S766" s="20"/>
      <c r="T766" s="20"/>
      <c r="U766" s="20"/>
      <c r="V766" s="347"/>
      <c r="W766" s="20"/>
      <c r="X766" s="20"/>
      <c r="Y766" s="20"/>
      <c r="Z766" s="20"/>
    </row>
    <row r="767" ht="23.25" customHeight="1">
      <c r="A767" s="20"/>
      <c r="B767" s="343"/>
      <c r="C767" s="343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20"/>
      <c r="P767" s="20"/>
      <c r="Q767" s="343"/>
      <c r="R767" s="343"/>
      <c r="S767" s="20"/>
      <c r="T767" s="20"/>
      <c r="U767" s="20"/>
      <c r="V767" s="347"/>
      <c r="W767" s="20"/>
      <c r="X767" s="20"/>
      <c r="Y767" s="20"/>
      <c r="Z767" s="20"/>
    </row>
    <row r="768" ht="23.25" customHeight="1">
      <c r="A768" s="20"/>
      <c r="B768" s="343"/>
      <c r="C768" s="343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20"/>
      <c r="P768" s="20"/>
      <c r="Q768" s="343"/>
      <c r="R768" s="343"/>
      <c r="S768" s="20"/>
      <c r="T768" s="20"/>
      <c r="U768" s="20"/>
      <c r="V768" s="347"/>
      <c r="W768" s="20"/>
      <c r="X768" s="20"/>
      <c r="Y768" s="20"/>
      <c r="Z768" s="20"/>
    </row>
    <row r="769" ht="23.25" customHeight="1">
      <c r="A769" s="20"/>
      <c r="B769" s="343"/>
      <c r="C769" s="343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20"/>
      <c r="P769" s="20"/>
      <c r="Q769" s="343"/>
      <c r="R769" s="343"/>
      <c r="S769" s="20"/>
      <c r="T769" s="20"/>
      <c r="U769" s="20"/>
      <c r="V769" s="347"/>
      <c r="W769" s="20"/>
      <c r="X769" s="20"/>
      <c r="Y769" s="20"/>
      <c r="Z769" s="20"/>
    </row>
    <row r="770" ht="23.25" customHeight="1">
      <c r="A770" s="20"/>
      <c r="B770" s="343"/>
      <c r="C770" s="343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20"/>
      <c r="P770" s="20"/>
      <c r="Q770" s="343"/>
      <c r="R770" s="343"/>
      <c r="S770" s="20"/>
      <c r="T770" s="20"/>
      <c r="U770" s="20"/>
      <c r="V770" s="347"/>
      <c r="W770" s="20"/>
      <c r="X770" s="20"/>
      <c r="Y770" s="20"/>
      <c r="Z770" s="20"/>
    </row>
    <row r="771" ht="23.25" customHeight="1">
      <c r="A771" s="20"/>
      <c r="B771" s="343"/>
      <c r="C771" s="343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20"/>
      <c r="P771" s="20"/>
      <c r="Q771" s="343"/>
      <c r="R771" s="343"/>
      <c r="S771" s="20"/>
      <c r="T771" s="20"/>
      <c r="U771" s="20"/>
      <c r="V771" s="347"/>
      <c r="W771" s="20"/>
      <c r="X771" s="20"/>
      <c r="Y771" s="20"/>
      <c r="Z771" s="20"/>
    </row>
    <row r="772" ht="23.25" customHeight="1">
      <c r="A772" s="20"/>
      <c r="B772" s="343"/>
      <c r="C772" s="343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20"/>
      <c r="P772" s="20"/>
      <c r="Q772" s="343"/>
      <c r="R772" s="343"/>
      <c r="S772" s="20"/>
      <c r="T772" s="20"/>
      <c r="U772" s="20"/>
      <c r="V772" s="347"/>
      <c r="W772" s="20"/>
      <c r="X772" s="20"/>
      <c r="Y772" s="20"/>
      <c r="Z772" s="20"/>
    </row>
    <row r="773" ht="23.25" customHeight="1">
      <c r="A773" s="20"/>
      <c r="B773" s="343"/>
      <c r="C773" s="343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20"/>
      <c r="P773" s="20"/>
      <c r="Q773" s="343"/>
      <c r="R773" s="343"/>
      <c r="S773" s="20"/>
      <c r="T773" s="20"/>
      <c r="U773" s="20"/>
      <c r="V773" s="347"/>
      <c r="W773" s="20"/>
      <c r="X773" s="20"/>
      <c r="Y773" s="20"/>
      <c r="Z773" s="20"/>
    </row>
    <row r="774" ht="23.25" customHeight="1">
      <c r="A774" s="20"/>
      <c r="B774" s="343"/>
      <c r="C774" s="343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20"/>
      <c r="P774" s="20"/>
      <c r="Q774" s="343"/>
      <c r="R774" s="343"/>
      <c r="S774" s="20"/>
      <c r="T774" s="20"/>
      <c r="U774" s="20"/>
      <c r="V774" s="347"/>
      <c r="W774" s="20"/>
      <c r="X774" s="20"/>
      <c r="Y774" s="20"/>
      <c r="Z774" s="20"/>
    </row>
    <row r="775" ht="23.25" customHeight="1">
      <c r="A775" s="20"/>
      <c r="B775" s="343"/>
      <c r="C775" s="343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20"/>
      <c r="P775" s="20"/>
      <c r="Q775" s="343"/>
      <c r="R775" s="343"/>
      <c r="S775" s="20"/>
      <c r="T775" s="20"/>
      <c r="U775" s="20"/>
      <c r="V775" s="347"/>
      <c r="W775" s="20"/>
      <c r="X775" s="20"/>
      <c r="Y775" s="20"/>
      <c r="Z775" s="20"/>
    </row>
    <row r="776" ht="23.25" customHeight="1">
      <c r="A776" s="20"/>
      <c r="B776" s="343"/>
      <c r="C776" s="343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20"/>
      <c r="P776" s="20"/>
      <c r="Q776" s="343"/>
      <c r="R776" s="343"/>
      <c r="S776" s="20"/>
      <c r="T776" s="20"/>
      <c r="U776" s="20"/>
      <c r="V776" s="347"/>
      <c r="W776" s="20"/>
      <c r="X776" s="20"/>
      <c r="Y776" s="20"/>
      <c r="Z776" s="20"/>
    </row>
    <row r="777" ht="23.25" customHeight="1">
      <c r="A777" s="20"/>
      <c r="B777" s="343"/>
      <c r="C777" s="343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20"/>
      <c r="P777" s="20"/>
      <c r="Q777" s="343"/>
      <c r="R777" s="343"/>
      <c r="S777" s="20"/>
      <c r="T777" s="20"/>
      <c r="U777" s="20"/>
      <c r="V777" s="347"/>
      <c r="W777" s="20"/>
      <c r="X777" s="20"/>
      <c r="Y777" s="20"/>
      <c r="Z777" s="20"/>
    </row>
    <row r="778" ht="23.25" customHeight="1">
      <c r="A778" s="20"/>
      <c r="B778" s="343"/>
      <c r="C778" s="343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20"/>
      <c r="P778" s="20"/>
      <c r="Q778" s="343"/>
      <c r="R778" s="343"/>
      <c r="S778" s="20"/>
      <c r="T778" s="20"/>
      <c r="U778" s="20"/>
      <c r="V778" s="347"/>
      <c r="W778" s="20"/>
      <c r="X778" s="20"/>
      <c r="Y778" s="20"/>
      <c r="Z778" s="20"/>
    </row>
    <row r="779" ht="23.25" customHeight="1">
      <c r="A779" s="20"/>
      <c r="B779" s="343"/>
      <c r="C779" s="343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20"/>
      <c r="P779" s="20"/>
      <c r="Q779" s="343"/>
      <c r="R779" s="343"/>
      <c r="S779" s="20"/>
      <c r="T779" s="20"/>
      <c r="U779" s="20"/>
      <c r="V779" s="347"/>
      <c r="W779" s="20"/>
      <c r="X779" s="20"/>
      <c r="Y779" s="20"/>
      <c r="Z779" s="20"/>
    </row>
    <row r="780" ht="23.25" customHeight="1">
      <c r="A780" s="20"/>
      <c r="B780" s="343"/>
      <c r="C780" s="343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20"/>
      <c r="P780" s="20"/>
      <c r="Q780" s="343"/>
      <c r="R780" s="343"/>
      <c r="S780" s="20"/>
      <c r="T780" s="20"/>
      <c r="U780" s="20"/>
      <c r="V780" s="347"/>
      <c r="W780" s="20"/>
      <c r="X780" s="20"/>
      <c r="Y780" s="20"/>
      <c r="Z780" s="20"/>
    </row>
    <row r="781" ht="23.25" customHeight="1">
      <c r="A781" s="20"/>
      <c r="B781" s="343"/>
      <c r="C781" s="343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20"/>
      <c r="P781" s="20"/>
      <c r="Q781" s="343"/>
      <c r="R781" s="343"/>
      <c r="S781" s="20"/>
      <c r="T781" s="20"/>
      <c r="U781" s="20"/>
      <c r="V781" s="347"/>
      <c r="W781" s="20"/>
      <c r="X781" s="20"/>
      <c r="Y781" s="20"/>
      <c r="Z781" s="20"/>
    </row>
    <row r="782" ht="23.25" customHeight="1">
      <c r="A782" s="20"/>
      <c r="B782" s="343"/>
      <c r="C782" s="343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20"/>
      <c r="P782" s="20"/>
      <c r="Q782" s="343"/>
      <c r="R782" s="343"/>
      <c r="S782" s="20"/>
      <c r="T782" s="20"/>
      <c r="U782" s="20"/>
      <c r="V782" s="347"/>
      <c r="W782" s="20"/>
      <c r="X782" s="20"/>
      <c r="Y782" s="20"/>
      <c r="Z782" s="20"/>
    </row>
    <row r="783" ht="23.25" customHeight="1">
      <c r="A783" s="20"/>
      <c r="B783" s="343"/>
      <c r="C783" s="343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20"/>
      <c r="P783" s="20"/>
      <c r="Q783" s="343"/>
      <c r="R783" s="343"/>
      <c r="S783" s="20"/>
      <c r="T783" s="20"/>
      <c r="U783" s="20"/>
      <c r="V783" s="347"/>
      <c r="W783" s="20"/>
      <c r="X783" s="20"/>
      <c r="Y783" s="20"/>
      <c r="Z783" s="20"/>
    </row>
    <row r="784" ht="23.25" customHeight="1">
      <c r="A784" s="20"/>
      <c r="B784" s="343"/>
      <c r="C784" s="343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20"/>
      <c r="P784" s="20"/>
      <c r="Q784" s="343"/>
      <c r="R784" s="343"/>
      <c r="S784" s="20"/>
      <c r="T784" s="20"/>
      <c r="U784" s="20"/>
      <c r="V784" s="347"/>
      <c r="W784" s="20"/>
      <c r="X784" s="20"/>
      <c r="Y784" s="20"/>
      <c r="Z784" s="20"/>
    </row>
    <row r="785" ht="23.25" customHeight="1">
      <c r="A785" s="20"/>
      <c r="B785" s="343"/>
      <c r="C785" s="343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20"/>
      <c r="P785" s="20"/>
      <c r="Q785" s="343"/>
      <c r="R785" s="343"/>
      <c r="S785" s="20"/>
      <c r="T785" s="20"/>
      <c r="U785" s="20"/>
      <c r="V785" s="347"/>
      <c r="W785" s="20"/>
      <c r="X785" s="20"/>
      <c r="Y785" s="20"/>
      <c r="Z785" s="20"/>
    </row>
    <row r="786" ht="23.25" customHeight="1">
      <c r="A786" s="20"/>
      <c r="B786" s="343"/>
      <c r="C786" s="343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20"/>
      <c r="P786" s="20"/>
      <c r="Q786" s="343"/>
      <c r="R786" s="343"/>
      <c r="S786" s="20"/>
      <c r="T786" s="20"/>
      <c r="U786" s="20"/>
      <c r="V786" s="347"/>
      <c r="W786" s="20"/>
      <c r="X786" s="20"/>
      <c r="Y786" s="20"/>
      <c r="Z786" s="20"/>
    </row>
    <row r="787" ht="23.25" customHeight="1">
      <c r="A787" s="20"/>
      <c r="B787" s="343"/>
      <c r="C787" s="343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20"/>
      <c r="P787" s="20"/>
      <c r="Q787" s="343"/>
      <c r="R787" s="343"/>
      <c r="S787" s="20"/>
      <c r="T787" s="20"/>
      <c r="U787" s="20"/>
      <c r="V787" s="347"/>
      <c r="W787" s="20"/>
      <c r="X787" s="20"/>
      <c r="Y787" s="20"/>
      <c r="Z787" s="20"/>
    </row>
    <row r="788" ht="23.25" customHeight="1">
      <c r="A788" s="20"/>
      <c r="B788" s="343"/>
      <c r="C788" s="343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20"/>
      <c r="P788" s="20"/>
      <c r="Q788" s="343"/>
      <c r="R788" s="343"/>
      <c r="S788" s="20"/>
      <c r="T788" s="20"/>
      <c r="U788" s="20"/>
      <c r="V788" s="347"/>
      <c r="W788" s="20"/>
      <c r="X788" s="20"/>
      <c r="Y788" s="20"/>
      <c r="Z788" s="20"/>
    </row>
    <row r="789" ht="23.25" customHeight="1">
      <c r="A789" s="20"/>
      <c r="B789" s="343"/>
      <c r="C789" s="343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20"/>
      <c r="P789" s="20"/>
      <c r="Q789" s="343"/>
      <c r="R789" s="343"/>
      <c r="S789" s="20"/>
      <c r="T789" s="20"/>
      <c r="U789" s="20"/>
      <c r="V789" s="347"/>
      <c r="W789" s="20"/>
      <c r="X789" s="20"/>
      <c r="Y789" s="20"/>
      <c r="Z789" s="20"/>
    </row>
    <row r="790" ht="23.25" customHeight="1">
      <c r="A790" s="20"/>
      <c r="B790" s="343"/>
      <c r="C790" s="343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20"/>
      <c r="P790" s="20"/>
      <c r="Q790" s="343"/>
      <c r="R790" s="343"/>
      <c r="S790" s="20"/>
      <c r="T790" s="20"/>
      <c r="U790" s="20"/>
      <c r="V790" s="347"/>
      <c r="W790" s="20"/>
      <c r="X790" s="20"/>
      <c r="Y790" s="20"/>
      <c r="Z790" s="20"/>
    </row>
    <row r="791" ht="23.25" customHeight="1">
      <c r="A791" s="20"/>
      <c r="B791" s="343"/>
      <c r="C791" s="343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20"/>
      <c r="P791" s="20"/>
      <c r="Q791" s="343"/>
      <c r="R791" s="343"/>
      <c r="S791" s="20"/>
      <c r="T791" s="20"/>
      <c r="U791" s="20"/>
      <c r="V791" s="347"/>
      <c r="W791" s="20"/>
      <c r="X791" s="20"/>
      <c r="Y791" s="20"/>
      <c r="Z791" s="20"/>
    </row>
    <row r="792" ht="23.25" customHeight="1">
      <c r="A792" s="20"/>
      <c r="B792" s="343"/>
      <c r="C792" s="343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20"/>
      <c r="P792" s="20"/>
      <c r="Q792" s="343"/>
      <c r="R792" s="343"/>
      <c r="S792" s="20"/>
      <c r="T792" s="20"/>
      <c r="U792" s="20"/>
      <c r="V792" s="347"/>
      <c r="W792" s="20"/>
      <c r="X792" s="20"/>
      <c r="Y792" s="20"/>
      <c r="Z792" s="20"/>
    </row>
    <row r="793" ht="23.25" customHeight="1">
      <c r="A793" s="20"/>
      <c r="B793" s="343"/>
      <c r="C793" s="343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20"/>
      <c r="P793" s="20"/>
      <c r="Q793" s="343"/>
      <c r="R793" s="343"/>
      <c r="S793" s="20"/>
      <c r="T793" s="20"/>
      <c r="U793" s="20"/>
      <c r="V793" s="347"/>
      <c r="W793" s="20"/>
      <c r="X793" s="20"/>
      <c r="Y793" s="20"/>
      <c r="Z793" s="20"/>
    </row>
    <row r="794" ht="23.25" customHeight="1">
      <c r="A794" s="20"/>
      <c r="B794" s="343"/>
      <c r="C794" s="343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20"/>
      <c r="P794" s="20"/>
      <c r="Q794" s="343"/>
      <c r="R794" s="343"/>
      <c r="S794" s="20"/>
      <c r="T794" s="20"/>
      <c r="U794" s="20"/>
      <c r="V794" s="347"/>
      <c r="W794" s="20"/>
      <c r="X794" s="20"/>
      <c r="Y794" s="20"/>
      <c r="Z794" s="20"/>
    </row>
    <row r="795" ht="23.25" customHeight="1">
      <c r="A795" s="20"/>
      <c r="B795" s="343"/>
      <c r="C795" s="343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20"/>
      <c r="P795" s="20"/>
      <c r="Q795" s="343"/>
      <c r="R795" s="343"/>
      <c r="S795" s="20"/>
      <c r="T795" s="20"/>
      <c r="U795" s="20"/>
      <c r="V795" s="347"/>
      <c r="W795" s="20"/>
      <c r="X795" s="20"/>
      <c r="Y795" s="20"/>
      <c r="Z795" s="20"/>
    </row>
    <row r="796" ht="23.25" customHeight="1">
      <c r="A796" s="20"/>
      <c r="B796" s="343"/>
      <c r="C796" s="343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20"/>
      <c r="P796" s="20"/>
      <c r="Q796" s="343"/>
      <c r="R796" s="343"/>
      <c r="S796" s="20"/>
      <c r="T796" s="20"/>
      <c r="U796" s="20"/>
      <c r="V796" s="347"/>
      <c r="W796" s="20"/>
      <c r="X796" s="20"/>
      <c r="Y796" s="20"/>
      <c r="Z796" s="20"/>
    </row>
    <row r="797" ht="23.25" customHeight="1">
      <c r="A797" s="20"/>
      <c r="B797" s="343"/>
      <c r="C797" s="343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20"/>
      <c r="P797" s="20"/>
      <c r="Q797" s="343"/>
      <c r="R797" s="343"/>
      <c r="S797" s="20"/>
      <c r="T797" s="20"/>
      <c r="U797" s="20"/>
      <c r="V797" s="347"/>
      <c r="W797" s="20"/>
      <c r="X797" s="20"/>
      <c r="Y797" s="20"/>
      <c r="Z797" s="20"/>
    </row>
    <row r="798" ht="23.25" customHeight="1">
      <c r="A798" s="20"/>
      <c r="B798" s="343"/>
      <c r="C798" s="343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20"/>
      <c r="P798" s="20"/>
      <c r="Q798" s="343"/>
      <c r="R798" s="343"/>
      <c r="S798" s="20"/>
      <c r="T798" s="20"/>
      <c r="U798" s="20"/>
      <c r="V798" s="347"/>
      <c r="W798" s="20"/>
      <c r="X798" s="20"/>
      <c r="Y798" s="20"/>
      <c r="Z798" s="20"/>
    </row>
    <row r="799" ht="23.25" customHeight="1">
      <c r="A799" s="20"/>
      <c r="B799" s="343"/>
      <c r="C799" s="343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20"/>
      <c r="P799" s="20"/>
      <c r="Q799" s="343"/>
      <c r="R799" s="343"/>
      <c r="S799" s="20"/>
      <c r="T799" s="20"/>
      <c r="U799" s="20"/>
      <c r="V799" s="347"/>
      <c r="W799" s="20"/>
      <c r="X799" s="20"/>
      <c r="Y799" s="20"/>
      <c r="Z799" s="20"/>
    </row>
    <row r="800" ht="23.25" customHeight="1">
      <c r="A800" s="20"/>
      <c r="B800" s="343"/>
      <c r="C800" s="343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20"/>
      <c r="P800" s="20"/>
      <c r="Q800" s="343"/>
      <c r="R800" s="343"/>
      <c r="S800" s="20"/>
      <c r="T800" s="20"/>
      <c r="U800" s="20"/>
      <c r="V800" s="347"/>
      <c r="W800" s="20"/>
      <c r="X800" s="20"/>
      <c r="Y800" s="20"/>
      <c r="Z800" s="20"/>
    </row>
    <row r="801" ht="23.25" customHeight="1">
      <c r="A801" s="20"/>
      <c r="B801" s="343"/>
      <c r="C801" s="343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20"/>
      <c r="P801" s="20"/>
      <c r="Q801" s="343"/>
      <c r="R801" s="343"/>
      <c r="S801" s="20"/>
      <c r="T801" s="20"/>
      <c r="U801" s="20"/>
      <c r="V801" s="347"/>
      <c r="W801" s="20"/>
      <c r="X801" s="20"/>
      <c r="Y801" s="20"/>
      <c r="Z801" s="20"/>
    </row>
    <row r="802" ht="23.25" customHeight="1">
      <c r="A802" s="20"/>
      <c r="B802" s="343"/>
      <c r="C802" s="343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20"/>
      <c r="P802" s="20"/>
      <c r="Q802" s="343"/>
      <c r="R802" s="343"/>
      <c r="S802" s="20"/>
      <c r="T802" s="20"/>
      <c r="U802" s="20"/>
      <c r="V802" s="347"/>
      <c r="W802" s="20"/>
      <c r="X802" s="20"/>
      <c r="Y802" s="20"/>
      <c r="Z802" s="20"/>
    </row>
    <row r="803" ht="23.25" customHeight="1">
      <c r="A803" s="20"/>
      <c r="B803" s="343"/>
      <c r="C803" s="343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20"/>
      <c r="P803" s="20"/>
      <c r="Q803" s="343"/>
      <c r="R803" s="343"/>
      <c r="S803" s="20"/>
      <c r="T803" s="20"/>
      <c r="U803" s="20"/>
      <c r="V803" s="347"/>
      <c r="W803" s="20"/>
      <c r="X803" s="20"/>
      <c r="Y803" s="20"/>
      <c r="Z803" s="20"/>
    </row>
    <row r="804" ht="23.25" customHeight="1">
      <c r="A804" s="20"/>
      <c r="B804" s="343"/>
      <c r="C804" s="343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20"/>
      <c r="P804" s="20"/>
      <c r="Q804" s="343"/>
      <c r="R804" s="343"/>
      <c r="S804" s="20"/>
      <c r="T804" s="20"/>
      <c r="U804" s="20"/>
      <c r="V804" s="347"/>
      <c r="W804" s="20"/>
      <c r="X804" s="20"/>
      <c r="Y804" s="20"/>
      <c r="Z804" s="20"/>
    </row>
    <row r="805" ht="23.25" customHeight="1">
      <c r="A805" s="20"/>
      <c r="B805" s="343"/>
      <c r="C805" s="343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20"/>
      <c r="P805" s="20"/>
      <c r="Q805" s="343"/>
      <c r="R805" s="343"/>
      <c r="S805" s="20"/>
      <c r="T805" s="20"/>
      <c r="U805" s="20"/>
      <c r="V805" s="347"/>
      <c r="W805" s="20"/>
      <c r="X805" s="20"/>
      <c r="Y805" s="20"/>
      <c r="Z805" s="20"/>
    </row>
    <row r="806" ht="23.25" customHeight="1">
      <c r="A806" s="20"/>
      <c r="B806" s="343"/>
      <c r="C806" s="343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20"/>
      <c r="P806" s="20"/>
      <c r="Q806" s="343"/>
      <c r="R806" s="343"/>
      <c r="S806" s="20"/>
      <c r="T806" s="20"/>
      <c r="U806" s="20"/>
      <c r="V806" s="347"/>
      <c r="W806" s="20"/>
      <c r="X806" s="20"/>
      <c r="Y806" s="20"/>
      <c r="Z806" s="20"/>
    </row>
    <row r="807" ht="23.25" customHeight="1">
      <c r="A807" s="20"/>
      <c r="B807" s="343"/>
      <c r="C807" s="343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20"/>
      <c r="P807" s="20"/>
      <c r="Q807" s="343"/>
      <c r="R807" s="343"/>
      <c r="S807" s="20"/>
      <c r="T807" s="20"/>
      <c r="U807" s="20"/>
      <c r="V807" s="347"/>
      <c r="W807" s="20"/>
      <c r="X807" s="20"/>
      <c r="Y807" s="20"/>
      <c r="Z807" s="20"/>
    </row>
    <row r="808" ht="23.25" customHeight="1">
      <c r="A808" s="20"/>
      <c r="B808" s="343"/>
      <c r="C808" s="343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20"/>
      <c r="P808" s="20"/>
      <c r="Q808" s="343"/>
      <c r="R808" s="343"/>
      <c r="S808" s="20"/>
      <c r="T808" s="20"/>
      <c r="U808" s="20"/>
      <c r="V808" s="347"/>
      <c r="W808" s="20"/>
      <c r="X808" s="20"/>
      <c r="Y808" s="20"/>
      <c r="Z808" s="20"/>
    </row>
    <row r="809" ht="23.25" customHeight="1">
      <c r="A809" s="20"/>
      <c r="B809" s="343"/>
      <c r="C809" s="343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20"/>
      <c r="P809" s="20"/>
      <c r="Q809" s="343"/>
      <c r="R809" s="343"/>
      <c r="S809" s="20"/>
      <c r="T809" s="20"/>
      <c r="U809" s="20"/>
      <c r="V809" s="347"/>
      <c r="W809" s="20"/>
      <c r="X809" s="20"/>
      <c r="Y809" s="20"/>
      <c r="Z809" s="20"/>
    </row>
    <row r="810" ht="23.25" customHeight="1">
      <c r="A810" s="20"/>
      <c r="B810" s="343"/>
      <c r="C810" s="343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20"/>
      <c r="P810" s="20"/>
      <c r="Q810" s="343"/>
      <c r="R810" s="343"/>
      <c r="S810" s="20"/>
      <c r="T810" s="20"/>
      <c r="U810" s="20"/>
      <c r="V810" s="347"/>
      <c r="W810" s="20"/>
      <c r="X810" s="20"/>
      <c r="Y810" s="20"/>
      <c r="Z810" s="20"/>
    </row>
    <row r="811" ht="23.25" customHeight="1">
      <c r="A811" s="20"/>
      <c r="B811" s="343"/>
      <c r="C811" s="343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20"/>
      <c r="P811" s="20"/>
      <c r="Q811" s="343"/>
      <c r="R811" s="343"/>
      <c r="S811" s="20"/>
      <c r="T811" s="20"/>
      <c r="U811" s="20"/>
      <c r="V811" s="347"/>
      <c r="W811" s="20"/>
      <c r="X811" s="20"/>
      <c r="Y811" s="20"/>
      <c r="Z811" s="20"/>
    </row>
    <row r="812" ht="23.25" customHeight="1">
      <c r="A812" s="20"/>
      <c r="B812" s="343"/>
      <c r="C812" s="343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20"/>
      <c r="P812" s="20"/>
      <c r="Q812" s="343"/>
      <c r="R812" s="343"/>
      <c r="S812" s="20"/>
      <c r="T812" s="20"/>
      <c r="U812" s="20"/>
      <c r="V812" s="347"/>
      <c r="W812" s="20"/>
      <c r="X812" s="20"/>
      <c r="Y812" s="20"/>
      <c r="Z812" s="20"/>
    </row>
    <row r="813" ht="23.25" customHeight="1">
      <c r="A813" s="20"/>
      <c r="B813" s="343"/>
      <c r="C813" s="343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20"/>
      <c r="P813" s="20"/>
      <c r="Q813" s="343"/>
      <c r="R813" s="343"/>
      <c r="S813" s="20"/>
      <c r="T813" s="20"/>
      <c r="U813" s="20"/>
      <c r="V813" s="347"/>
      <c r="W813" s="20"/>
      <c r="X813" s="20"/>
      <c r="Y813" s="20"/>
      <c r="Z813" s="20"/>
    </row>
    <row r="814" ht="23.25" customHeight="1">
      <c r="A814" s="20"/>
      <c r="B814" s="343"/>
      <c r="C814" s="343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20"/>
      <c r="P814" s="20"/>
      <c r="Q814" s="343"/>
      <c r="R814" s="343"/>
      <c r="S814" s="20"/>
      <c r="T814" s="20"/>
      <c r="U814" s="20"/>
      <c r="V814" s="347"/>
      <c r="W814" s="20"/>
      <c r="X814" s="20"/>
      <c r="Y814" s="20"/>
      <c r="Z814" s="20"/>
    </row>
    <row r="815" ht="23.25" customHeight="1">
      <c r="A815" s="20"/>
      <c r="B815" s="343"/>
      <c r="C815" s="343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20"/>
      <c r="P815" s="20"/>
      <c r="Q815" s="343"/>
      <c r="R815" s="343"/>
      <c r="S815" s="20"/>
      <c r="T815" s="20"/>
      <c r="U815" s="20"/>
      <c r="V815" s="347"/>
      <c r="W815" s="20"/>
      <c r="X815" s="20"/>
      <c r="Y815" s="20"/>
      <c r="Z815" s="20"/>
    </row>
    <row r="816" ht="23.25" customHeight="1">
      <c r="A816" s="20"/>
      <c r="B816" s="343"/>
      <c r="C816" s="343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20"/>
      <c r="P816" s="20"/>
      <c r="Q816" s="343"/>
      <c r="R816" s="343"/>
      <c r="S816" s="20"/>
      <c r="T816" s="20"/>
      <c r="U816" s="20"/>
      <c r="V816" s="347"/>
      <c r="W816" s="20"/>
      <c r="X816" s="20"/>
      <c r="Y816" s="20"/>
      <c r="Z816" s="20"/>
    </row>
    <row r="817" ht="23.25" customHeight="1">
      <c r="A817" s="20"/>
      <c r="B817" s="343"/>
      <c r="C817" s="343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20"/>
      <c r="P817" s="20"/>
      <c r="Q817" s="343"/>
      <c r="R817" s="343"/>
      <c r="S817" s="20"/>
      <c r="T817" s="20"/>
      <c r="U817" s="20"/>
      <c r="V817" s="347"/>
      <c r="W817" s="20"/>
      <c r="X817" s="20"/>
      <c r="Y817" s="20"/>
      <c r="Z817" s="20"/>
    </row>
    <row r="818" ht="23.25" customHeight="1">
      <c r="A818" s="20"/>
      <c r="B818" s="343"/>
      <c r="C818" s="343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20"/>
      <c r="P818" s="20"/>
      <c r="Q818" s="343"/>
      <c r="R818" s="343"/>
      <c r="S818" s="20"/>
      <c r="T818" s="20"/>
      <c r="U818" s="20"/>
      <c r="V818" s="347"/>
      <c r="W818" s="20"/>
      <c r="X818" s="20"/>
      <c r="Y818" s="20"/>
      <c r="Z818" s="20"/>
    </row>
    <row r="819" ht="23.25" customHeight="1">
      <c r="A819" s="20"/>
      <c r="B819" s="343"/>
      <c r="C819" s="343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20"/>
      <c r="P819" s="20"/>
      <c r="Q819" s="343"/>
      <c r="R819" s="343"/>
      <c r="S819" s="20"/>
      <c r="T819" s="20"/>
      <c r="U819" s="20"/>
      <c r="V819" s="347"/>
      <c r="W819" s="20"/>
      <c r="X819" s="20"/>
      <c r="Y819" s="20"/>
      <c r="Z819" s="20"/>
    </row>
    <row r="820" ht="23.25" customHeight="1">
      <c r="A820" s="20"/>
      <c r="B820" s="343"/>
      <c r="C820" s="343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20"/>
      <c r="P820" s="20"/>
      <c r="Q820" s="343"/>
      <c r="R820" s="343"/>
      <c r="S820" s="20"/>
      <c r="T820" s="20"/>
      <c r="U820" s="20"/>
      <c r="V820" s="347"/>
      <c r="W820" s="20"/>
      <c r="X820" s="20"/>
      <c r="Y820" s="20"/>
      <c r="Z820" s="20"/>
    </row>
    <row r="821" ht="23.25" customHeight="1">
      <c r="A821" s="20"/>
      <c r="B821" s="343"/>
      <c r="C821" s="343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20"/>
      <c r="P821" s="20"/>
      <c r="Q821" s="343"/>
      <c r="R821" s="343"/>
      <c r="S821" s="20"/>
      <c r="T821" s="20"/>
      <c r="U821" s="20"/>
      <c r="V821" s="347"/>
      <c r="W821" s="20"/>
      <c r="X821" s="20"/>
      <c r="Y821" s="20"/>
      <c r="Z821" s="20"/>
    </row>
    <row r="822" ht="23.25" customHeight="1">
      <c r="A822" s="20"/>
      <c r="B822" s="343"/>
      <c r="C822" s="343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20"/>
      <c r="P822" s="20"/>
      <c r="Q822" s="343"/>
      <c r="R822" s="343"/>
      <c r="S822" s="20"/>
      <c r="T822" s="20"/>
      <c r="U822" s="20"/>
      <c r="V822" s="347"/>
      <c r="W822" s="20"/>
      <c r="X822" s="20"/>
      <c r="Y822" s="20"/>
      <c r="Z822" s="20"/>
    </row>
    <row r="823" ht="23.25" customHeight="1">
      <c r="A823" s="20"/>
      <c r="B823" s="343"/>
      <c r="C823" s="343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20"/>
      <c r="P823" s="20"/>
      <c r="Q823" s="343"/>
      <c r="R823" s="343"/>
      <c r="S823" s="20"/>
      <c r="T823" s="20"/>
      <c r="U823" s="20"/>
      <c r="V823" s="347"/>
      <c r="W823" s="20"/>
      <c r="X823" s="20"/>
      <c r="Y823" s="20"/>
      <c r="Z823" s="20"/>
    </row>
    <row r="824" ht="23.25" customHeight="1">
      <c r="A824" s="20"/>
      <c r="B824" s="343"/>
      <c r="C824" s="343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20"/>
      <c r="P824" s="20"/>
      <c r="Q824" s="343"/>
      <c r="R824" s="343"/>
      <c r="S824" s="20"/>
      <c r="T824" s="20"/>
      <c r="U824" s="20"/>
      <c r="V824" s="347"/>
      <c r="W824" s="20"/>
      <c r="X824" s="20"/>
      <c r="Y824" s="20"/>
      <c r="Z824" s="20"/>
    </row>
    <row r="825" ht="23.25" customHeight="1">
      <c r="A825" s="20"/>
      <c r="B825" s="343"/>
      <c r="C825" s="343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20"/>
      <c r="P825" s="20"/>
      <c r="Q825" s="343"/>
      <c r="R825" s="343"/>
      <c r="S825" s="20"/>
      <c r="T825" s="20"/>
      <c r="U825" s="20"/>
      <c r="V825" s="347"/>
      <c r="W825" s="20"/>
      <c r="X825" s="20"/>
      <c r="Y825" s="20"/>
      <c r="Z825" s="20"/>
    </row>
    <row r="826" ht="23.25" customHeight="1">
      <c r="A826" s="20"/>
      <c r="B826" s="343"/>
      <c r="C826" s="343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20"/>
      <c r="P826" s="20"/>
      <c r="Q826" s="343"/>
      <c r="R826" s="343"/>
      <c r="S826" s="20"/>
      <c r="T826" s="20"/>
      <c r="U826" s="20"/>
      <c r="V826" s="347"/>
      <c r="W826" s="20"/>
      <c r="X826" s="20"/>
      <c r="Y826" s="20"/>
      <c r="Z826" s="20"/>
    </row>
    <row r="827" ht="23.25" customHeight="1">
      <c r="A827" s="20"/>
      <c r="B827" s="343"/>
      <c r="C827" s="343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20"/>
      <c r="P827" s="20"/>
      <c r="Q827" s="343"/>
      <c r="R827" s="343"/>
      <c r="S827" s="20"/>
      <c r="T827" s="20"/>
      <c r="U827" s="20"/>
      <c r="V827" s="347"/>
      <c r="W827" s="20"/>
      <c r="X827" s="20"/>
      <c r="Y827" s="20"/>
      <c r="Z827" s="20"/>
    </row>
    <row r="828" ht="23.25" customHeight="1">
      <c r="A828" s="20"/>
      <c r="B828" s="343"/>
      <c r="C828" s="343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20"/>
      <c r="P828" s="20"/>
      <c r="Q828" s="343"/>
      <c r="R828" s="343"/>
      <c r="S828" s="20"/>
      <c r="T828" s="20"/>
      <c r="U828" s="20"/>
      <c r="V828" s="347"/>
      <c r="W828" s="20"/>
      <c r="X828" s="20"/>
      <c r="Y828" s="20"/>
      <c r="Z828" s="20"/>
    </row>
    <row r="829" ht="23.25" customHeight="1">
      <c r="A829" s="20"/>
      <c r="B829" s="343"/>
      <c r="C829" s="343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20"/>
      <c r="P829" s="20"/>
      <c r="Q829" s="343"/>
      <c r="R829" s="343"/>
      <c r="S829" s="20"/>
      <c r="T829" s="20"/>
      <c r="U829" s="20"/>
      <c r="V829" s="347"/>
      <c r="W829" s="20"/>
      <c r="X829" s="20"/>
      <c r="Y829" s="20"/>
      <c r="Z829" s="20"/>
    </row>
    <row r="830" ht="23.25" customHeight="1">
      <c r="A830" s="20"/>
      <c r="B830" s="343"/>
      <c r="C830" s="343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20"/>
      <c r="P830" s="20"/>
      <c r="Q830" s="343"/>
      <c r="R830" s="343"/>
      <c r="S830" s="20"/>
      <c r="T830" s="20"/>
      <c r="U830" s="20"/>
      <c r="V830" s="347"/>
      <c r="W830" s="20"/>
      <c r="X830" s="20"/>
      <c r="Y830" s="20"/>
      <c r="Z830" s="20"/>
    </row>
    <row r="831" ht="23.25" customHeight="1">
      <c r="A831" s="20"/>
      <c r="B831" s="343"/>
      <c r="C831" s="343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20"/>
      <c r="P831" s="20"/>
      <c r="Q831" s="343"/>
      <c r="R831" s="343"/>
      <c r="S831" s="20"/>
      <c r="T831" s="20"/>
      <c r="U831" s="20"/>
      <c r="V831" s="347"/>
      <c r="W831" s="20"/>
      <c r="X831" s="20"/>
      <c r="Y831" s="20"/>
      <c r="Z831" s="20"/>
    </row>
    <row r="832" ht="23.25" customHeight="1">
      <c r="A832" s="20"/>
      <c r="B832" s="343"/>
      <c r="C832" s="343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20"/>
      <c r="P832" s="20"/>
      <c r="Q832" s="343"/>
      <c r="R832" s="343"/>
      <c r="S832" s="20"/>
      <c r="T832" s="20"/>
      <c r="U832" s="20"/>
      <c r="V832" s="347"/>
      <c r="W832" s="20"/>
      <c r="X832" s="20"/>
      <c r="Y832" s="20"/>
      <c r="Z832" s="20"/>
    </row>
    <row r="833" ht="23.25" customHeight="1">
      <c r="A833" s="20"/>
      <c r="B833" s="343"/>
      <c r="C833" s="343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20"/>
      <c r="P833" s="20"/>
      <c r="Q833" s="343"/>
      <c r="R833" s="343"/>
      <c r="S833" s="20"/>
      <c r="T833" s="20"/>
      <c r="U833" s="20"/>
      <c r="V833" s="347"/>
      <c r="W833" s="20"/>
      <c r="X833" s="20"/>
      <c r="Y833" s="20"/>
      <c r="Z833" s="20"/>
    </row>
    <row r="834" ht="23.25" customHeight="1">
      <c r="A834" s="20"/>
      <c r="B834" s="343"/>
      <c r="C834" s="343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20"/>
      <c r="P834" s="20"/>
      <c r="Q834" s="343"/>
      <c r="R834" s="343"/>
      <c r="S834" s="20"/>
      <c r="T834" s="20"/>
      <c r="U834" s="20"/>
      <c r="V834" s="347"/>
      <c r="W834" s="20"/>
      <c r="X834" s="20"/>
      <c r="Y834" s="20"/>
      <c r="Z834" s="20"/>
    </row>
    <row r="835" ht="23.25" customHeight="1">
      <c r="A835" s="20"/>
      <c r="B835" s="343"/>
      <c r="C835" s="343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20"/>
      <c r="P835" s="20"/>
      <c r="Q835" s="343"/>
      <c r="R835" s="343"/>
      <c r="S835" s="20"/>
      <c r="T835" s="20"/>
      <c r="U835" s="20"/>
      <c r="V835" s="347"/>
      <c r="W835" s="20"/>
      <c r="X835" s="20"/>
      <c r="Y835" s="20"/>
      <c r="Z835" s="20"/>
    </row>
    <row r="836" ht="23.25" customHeight="1">
      <c r="A836" s="20"/>
      <c r="B836" s="343"/>
      <c r="C836" s="343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20"/>
      <c r="P836" s="20"/>
      <c r="Q836" s="343"/>
      <c r="R836" s="343"/>
      <c r="S836" s="20"/>
      <c r="T836" s="20"/>
      <c r="U836" s="20"/>
      <c r="V836" s="347"/>
      <c r="W836" s="20"/>
      <c r="X836" s="20"/>
      <c r="Y836" s="20"/>
      <c r="Z836" s="20"/>
    </row>
    <row r="837" ht="23.25" customHeight="1">
      <c r="A837" s="20"/>
      <c r="B837" s="343"/>
      <c r="C837" s="343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20"/>
      <c r="P837" s="20"/>
      <c r="Q837" s="343"/>
      <c r="R837" s="343"/>
      <c r="S837" s="20"/>
      <c r="T837" s="20"/>
      <c r="U837" s="20"/>
      <c r="V837" s="347"/>
      <c r="W837" s="20"/>
      <c r="X837" s="20"/>
      <c r="Y837" s="20"/>
      <c r="Z837" s="20"/>
    </row>
    <row r="838" ht="23.25" customHeight="1">
      <c r="A838" s="20"/>
      <c r="B838" s="343"/>
      <c r="C838" s="343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20"/>
      <c r="P838" s="20"/>
      <c r="Q838" s="343"/>
      <c r="R838" s="343"/>
      <c r="S838" s="20"/>
      <c r="T838" s="20"/>
      <c r="U838" s="20"/>
      <c r="V838" s="347"/>
      <c r="W838" s="20"/>
      <c r="X838" s="20"/>
      <c r="Y838" s="20"/>
      <c r="Z838" s="20"/>
    </row>
    <row r="839" ht="23.25" customHeight="1">
      <c r="A839" s="20"/>
      <c r="B839" s="343"/>
      <c r="C839" s="343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20"/>
      <c r="P839" s="20"/>
      <c r="Q839" s="343"/>
      <c r="R839" s="343"/>
      <c r="S839" s="20"/>
      <c r="T839" s="20"/>
      <c r="U839" s="20"/>
      <c r="V839" s="347"/>
      <c r="W839" s="20"/>
      <c r="X839" s="20"/>
      <c r="Y839" s="20"/>
      <c r="Z839" s="20"/>
    </row>
    <row r="840" ht="23.25" customHeight="1">
      <c r="A840" s="20"/>
      <c r="B840" s="343"/>
      <c r="C840" s="343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20"/>
      <c r="P840" s="20"/>
      <c r="Q840" s="343"/>
      <c r="R840" s="343"/>
      <c r="S840" s="20"/>
      <c r="T840" s="20"/>
      <c r="U840" s="20"/>
      <c r="V840" s="347"/>
      <c r="W840" s="20"/>
      <c r="X840" s="20"/>
      <c r="Y840" s="20"/>
      <c r="Z840" s="20"/>
    </row>
    <row r="841" ht="23.25" customHeight="1">
      <c r="A841" s="20"/>
      <c r="B841" s="343"/>
      <c r="C841" s="343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20"/>
      <c r="P841" s="20"/>
      <c r="Q841" s="343"/>
      <c r="R841" s="343"/>
      <c r="S841" s="20"/>
      <c r="T841" s="20"/>
      <c r="U841" s="20"/>
      <c r="V841" s="347"/>
      <c r="W841" s="20"/>
      <c r="X841" s="20"/>
      <c r="Y841" s="20"/>
      <c r="Z841" s="20"/>
    </row>
    <row r="842" ht="23.25" customHeight="1">
      <c r="A842" s="20"/>
      <c r="B842" s="343"/>
      <c r="C842" s="343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20"/>
      <c r="P842" s="20"/>
      <c r="Q842" s="343"/>
      <c r="R842" s="343"/>
      <c r="S842" s="20"/>
      <c r="T842" s="20"/>
      <c r="U842" s="20"/>
      <c r="V842" s="347"/>
      <c r="W842" s="20"/>
      <c r="X842" s="20"/>
      <c r="Y842" s="20"/>
      <c r="Z842" s="20"/>
    </row>
    <row r="843" ht="23.25" customHeight="1">
      <c r="A843" s="20"/>
      <c r="B843" s="343"/>
      <c r="C843" s="343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20"/>
      <c r="P843" s="20"/>
      <c r="Q843" s="343"/>
      <c r="R843" s="343"/>
      <c r="S843" s="20"/>
      <c r="T843" s="20"/>
      <c r="U843" s="20"/>
      <c r="V843" s="347"/>
      <c r="W843" s="20"/>
      <c r="X843" s="20"/>
      <c r="Y843" s="20"/>
      <c r="Z843" s="20"/>
    </row>
    <row r="844" ht="23.25" customHeight="1">
      <c r="A844" s="20"/>
      <c r="B844" s="343"/>
      <c r="C844" s="343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20"/>
      <c r="P844" s="20"/>
      <c r="Q844" s="343"/>
      <c r="R844" s="343"/>
      <c r="S844" s="20"/>
      <c r="T844" s="20"/>
      <c r="U844" s="20"/>
      <c r="V844" s="347"/>
      <c r="W844" s="20"/>
      <c r="X844" s="20"/>
      <c r="Y844" s="20"/>
      <c r="Z844" s="20"/>
    </row>
    <row r="845" ht="23.25" customHeight="1">
      <c r="A845" s="20"/>
      <c r="B845" s="343"/>
      <c r="C845" s="343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20"/>
      <c r="P845" s="20"/>
      <c r="Q845" s="343"/>
      <c r="R845" s="343"/>
      <c r="S845" s="20"/>
      <c r="T845" s="20"/>
      <c r="U845" s="20"/>
      <c r="V845" s="347"/>
      <c r="W845" s="20"/>
      <c r="X845" s="20"/>
      <c r="Y845" s="20"/>
      <c r="Z845" s="20"/>
    </row>
    <row r="846" ht="23.25" customHeight="1">
      <c r="A846" s="20"/>
      <c r="B846" s="343"/>
      <c r="C846" s="343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20"/>
      <c r="P846" s="20"/>
      <c r="Q846" s="343"/>
      <c r="R846" s="343"/>
      <c r="S846" s="20"/>
      <c r="T846" s="20"/>
      <c r="U846" s="20"/>
      <c r="V846" s="347"/>
      <c r="W846" s="20"/>
      <c r="X846" s="20"/>
      <c r="Y846" s="20"/>
      <c r="Z846" s="20"/>
    </row>
    <row r="847" ht="23.25" customHeight="1">
      <c r="A847" s="20"/>
      <c r="B847" s="343"/>
      <c r="C847" s="343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20"/>
      <c r="P847" s="20"/>
      <c r="Q847" s="343"/>
      <c r="R847" s="343"/>
      <c r="S847" s="20"/>
      <c r="T847" s="20"/>
      <c r="U847" s="20"/>
      <c r="V847" s="347"/>
      <c r="W847" s="20"/>
      <c r="X847" s="20"/>
      <c r="Y847" s="20"/>
      <c r="Z847" s="20"/>
    </row>
    <row r="848" ht="23.25" customHeight="1">
      <c r="A848" s="20"/>
      <c r="B848" s="343"/>
      <c r="C848" s="343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20"/>
      <c r="P848" s="20"/>
      <c r="Q848" s="343"/>
      <c r="R848" s="343"/>
      <c r="S848" s="20"/>
      <c r="T848" s="20"/>
      <c r="U848" s="20"/>
      <c r="V848" s="347"/>
      <c r="W848" s="20"/>
      <c r="X848" s="20"/>
      <c r="Y848" s="20"/>
      <c r="Z848" s="20"/>
    </row>
    <row r="849" ht="23.25" customHeight="1">
      <c r="A849" s="20"/>
      <c r="B849" s="343"/>
      <c r="C849" s="343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20"/>
      <c r="P849" s="20"/>
      <c r="Q849" s="343"/>
      <c r="R849" s="343"/>
      <c r="S849" s="20"/>
      <c r="T849" s="20"/>
      <c r="U849" s="20"/>
      <c r="V849" s="347"/>
      <c r="W849" s="20"/>
      <c r="X849" s="20"/>
      <c r="Y849" s="20"/>
      <c r="Z849" s="20"/>
    </row>
    <row r="850" ht="23.25" customHeight="1">
      <c r="A850" s="20"/>
      <c r="B850" s="343"/>
      <c r="C850" s="343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20"/>
      <c r="P850" s="20"/>
      <c r="Q850" s="343"/>
      <c r="R850" s="343"/>
      <c r="S850" s="20"/>
      <c r="T850" s="20"/>
      <c r="U850" s="20"/>
      <c r="V850" s="347"/>
      <c r="W850" s="20"/>
      <c r="X850" s="20"/>
      <c r="Y850" s="20"/>
      <c r="Z850" s="20"/>
    </row>
    <row r="851" ht="23.25" customHeight="1">
      <c r="A851" s="20"/>
      <c r="B851" s="343"/>
      <c r="C851" s="343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20"/>
      <c r="P851" s="20"/>
      <c r="Q851" s="343"/>
      <c r="R851" s="343"/>
      <c r="S851" s="20"/>
      <c r="T851" s="20"/>
      <c r="U851" s="20"/>
      <c r="V851" s="347"/>
      <c r="W851" s="20"/>
      <c r="X851" s="20"/>
      <c r="Y851" s="20"/>
      <c r="Z851" s="20"/>
    </row>
    <row r="852" ht="23.25" customHeight="1">
      <c r="A852" s="20"/>
      <c r="B852" s="343"/>
      <c r="C852" s="343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20"/>
      <c r="P852" s="20"/>
      <c r="Q852" s="343"/>
      <c r="R852" s="343"/>
      <c r="S852" s="20"/>
      <c r="T852" s="20"/>
      <c r="U852" s="20"/>
      <c r="V852" s="347"/>
      <c r="W852" s="20"/>
      <c r="X852" s="20"/>
      <c r="Y852" s="20"/>
      <c r="Z852" s="20"/>
    </row>
    <row r="853" ht="23.25" customHeight="1">
      <c r="A853" s="20"/>
      <c r="B853" s="343"/>
      <c r="C853" s="343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20"/>
      <c r="P853" s="20"/>
      <c r="Q853" s="343"/>
      <c r="R853" s="343"/>
      <c r="S853" s="20"/>
      <c r="T853" s="20"/>
      <c r="U853" s="20"/>
      <c r="V853" s="347"/>
      <c r="W853" s="20"/>
      <c r="X853" s="20"/>
      <c r="Y853" s="20"/>
      <c r="Z853" s="20"/>
    </row>
    <row r="854" ht="23.25" customHeight="1">
      <c r="A854" s="20"/>
      <c r="B854" s="343"/>
      <c r="C854" s="343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20"/>
      <c r="P854" s="20"/>
      <c r="Q854" s="343"/>
      <c r="R854" s="343"/>
      <c r="S854" s="20"/>
      <c r="T854" s="20"/>
      <c r="U854" s="20"/>
      <c r="V854" s="347"/>
      <c r="W854" s="20"/>
      <c r="X854" s="20"/>
      <c r="Y854" s="20"/>
      <c r="Z854" s="20"/>
    </row>
    <row r="855" ht="23.25" customHeight="1">
      <c r="A855" s="20"/>
      <c r="B855" s="343"/>
      <c r="C855" s="343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20"/>
      <c r="P855" s="20"/>
      <c r="Q855" s="343"/>
      <c r="R855" s="343"/>
      <c r="S855" s="20"/>
      <c r="T855" s="20"/>
      <c r="U855" s="20"/>
      <c r="V855" s="347"/>
      <c r="W855" s="20"/>
      <c r="X855" s="20"/>
      <c r="Y855" s="20"/>
      <c r="Z855" s="20"/>
    </row>
    <row r="856" ht="23.25" customHeight="1">
      <c r="A856" s="20"/>
      <c r="B856" s="343"/>
      <c r="C856" s="343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20"/>
      <c r="P856" s="20"/>
      <c r="Q856" s="343"/>
      <c r="R856" s="343"/>
      <c r="S856" s="20"/>
      <c r="T856" s="20"/>
      <c r="U856" s="20"/>
      <c r="V856" s="347"/>
      <c r="W856" s="20"/>
      <c r="X856" s="20"/>
      <c r="Y856" s="20"/>
      <c r="Z856" s="20"/>
    </row>
    <row r="857" ht="23.25" customHeight="1">
      <c r="A857" s="20"/>
      <c r="B857" s="343"/>
      <c r="C857" s="343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20"/>
      <c r="P857" s="20"/>
      <c r="Q857" s="343"/>
      <c r="R857" s="343"/>
      <c r="S857" s="20"/>
      <c r="T857" s="20"/>
      <c r="U857" s="20"/>
      <c r="V857" s="347"/>
      <c r="W857" s="20"/>
      <c r="X857" s="20"/>
      <c r="Y857" s="20"/>
      <c r="Z857" s="20"/>
    </row>
    <row r="858" ht="23.25" customHeight="1">
      <c r="A858" s="20"/>
      <c r="B858" s="343"/>
      <c r="C858" s="343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20"/>
      <c r="P858" s="20"/>
      <c r="Q858" s="343"/>
      <c r="R858" s="343"/>
      <c r="S858" s="20"/>
      <c r="T858" s="20"/>
      <c r="U858" s="20"/>
      <c r="V858" s="347"/>
      <c r="W858" s="20"/>
      <c r="X858" s="20"/>
      <c r="Y858" s="20"/>
      <c r="Z858" s="20"/>
    </row>
    <row r="859" ht="23.25" customHeight="1">
      <c r="A859" s="20"/>
      <c r="B859" s="343"/>
      <c r="C859" s="343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20"/>
      <c r="P859" s="20"/>
      <c r="Q859" s="343"/>
      <c r="R859" s="343"/>
      <c r="S859" s="20"/>
      <c r="T859" s="20"/>
      <c r="U859" s="20"/>
      <c r="V859" s="347"/>
      <c r="W859" s="20"/>
      <c r="X859" s="20"/>
      <c r="Y859" s="20"/>
      <c r="Z859" s="20"/>
    </row>
    <row r="860" ht="23.25" customHeight="1">
      <c r="A860" s="20"/>
      <c r="B860" s="343"/>
      <c r="C860" s="343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20"/>
      <c r="P860" s="20"/>
      <c r="Q860" s="343"/>
      <c r="R860" s="343"/>
      <c r="S860" s="20"/>
      <c r="T860" s="20"/>
      <c r="U860" s="20"/>
      <c r="V860" s="347"/>
      <c r="W860" s="20"/>
      <c r="X860" s="20"/>
      <c r="Y860" s="20"/>
      <c r="Z860" s="20"/>
    </row>
    <row r="861" ht="23.25" customHeight="1">
      <c r="A861" s="20"/>
      <c r="B861" s="343"/>
      <c r="C861" s="343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20"/>
      <c r="P861" s="20"/>
      <c r="Q861" s="343"/>
      <c r="R861" s="343"/>
      <c r="S861" s="20"/>
      <c r="T861" s="20"/>
      <c r="U861" s="20"/>
      <c r="V861" s="347"/>
      <c r="W861" s="20"/>
      <c r="X861" s="20"/>
      <c r="Y861" s="20"/>
      <c r="Z861" s="20"/>
    </row>
    <row r="862" ht="23.25" customHeight="1">
      <c r="A862" s="20"/>
      <c r="B862" s="343"/>
      <c r="C862" s="343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20"/>
      <c r="P862" s="20"/>
      <c r="Q862" s="343"/>
      <c r="R862" s="343"/>
      <c r="S862" s="20"/>
      <c r="T862" s="20"/>
      <c r="U862" s="20"/>
      <c r="V862" s="347"/>
      <c r="W862" s="20"/>
      <c r="X862" s="20"/>
      <c r="Y862" s="20"/>
      <c r="Z862" s="20"/>
    </row>
    <row r="863" ht="23.25" customHeight="1">
      <c r="A863" s="20"/>
      <c r="B863" s="343"/>
      <c r="C863" s="343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20"/>
      <c r="P863" s="20"/>
      <c r="Q863" s="343"/>
      <c r="R863" s="343"/>
      <c r="S863" s="20"/>
      <c r="T863" s="20"/>
      <c r="U863" s="20"/>
      <c r="V863" s="347"/>
      <c r="W863" s="20"/>
      <c r="X863" s="20"/>
      <c r="Y863" s="20"/>
      <c r="Z863" s="20"/>
    </row>
    <row r="864" ht="23.25" customHeight="1">
      <c r="A864" s="20"/>
      <c r="B864" s="343"/>
      <c r="C864" s="343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20"/>
      <c r="P864" s="20"/>
      <c r="Q864" s="343"/>
      <c r="R864" s="343"/>
      <c r="S864" s="20"/>
      <c r="T864" s="20"/>
      <c r="U864" s="20"/>
      <c r="V864" s="347"/>
      <c r="W864" s="20"/>
      <c r="X864" s="20"/>
      <c r="Y864" s="20"/>
      <c r="Z864" s="20"/>
    </row>
    <row r="865" ht="23.25" customHeight="1">
      <c r="A865" s="20"/>
      <c r="B865" s="343"/>
      <c r="C865" s="343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20"/>
      <c r="P865" s="20"/>
      <c r="Q865" s="343"/>
      <c r="R865" s="343"/>
      <c r="S865" s="20"/>
      <c r="T865" s="20"/>
      <c r="U865" s="20"/>
      <c r="V865" s="347"/>
      <c r="W865" s="20"/>
      <c r="X865" s="20"/>
      <c r="Y865" s="20"/>
      <c r="Z865" s="20"/>
    </row>
    <row r="866" ht="23.25" customHeight="1">
      <c r="A866" s="20"/>
      <c r="B866" s="343"/>
      <c r="C866" s="343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20"/>
      <c r="P866" s="20"/>
      <c r="Q866" s="343"/>
      <c r="R866" s="343"/>
      <c r="S866" s="20"/>
      <c r="T866" s="20"/>
      <c r="U866" s="20"/>
      <c r="V866" s="347"/>
      <c r="W866" s="20"/>
      <c r="X866" s="20"/>
      <c r="Y866" s="20"/>
      <c r="Z866" s="20"/>
    </row>
    <row r="867" ht="23.25" customHeight="1">
      <c r="A867" s="20"/>
      <c r="B867" s="343"/>
      <c r="C867" s="343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20"/>
      <c r="P867" s="20"/>
      <c r="Q867" s="343"/>
      <c r="R867" s="343"/>
      <c r="S867" s="20"/>
      <c r="T867" s="20"/>
      <c r="U867" s="20"/>
      <c r="V867" s="347"/>
      <c r="W867" s="20"/>
      <c r="X867" s="20"/>
      <c r="Y867" s="20"/>
      <c r="Z867" s="20"/>
    </row>
    <row r="868" ht="23.25" customHeight="1">
      <c r="A868" s="20"/>
      <c r="B868" s="343"/>
      <c r="C868" s="343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20"/>
      <c r="P868" s="20"/>
      <c r="Q868" s="343"/>
      <c r="R868" s="343"/>
      <c r="S868" s="20"/>
      <c r="T868" s="20"/>
      <c r="U868" s="20"/>
      <c r="V868" s="347"/>
      <c r="W868" s="20"/>
      <c r="X868" s="20"/>
      <c r="Y868" s="20"/>
      <c r="Z868" s="20"/>
    </row>
    <row r="869" ht="23.25" customHeight="1">
      <c r="A869" s="20"/>
      <c r="B869" s="343"/>
      <c r="C869" s="343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20"/>
      <c r="P869" s="20"/>
      <c r="Q869" s="343"/>
      <c r="R869" s="343"/>
      <c r="S869" s="20"/>
      <c r="T869" s="20"/>
      <c r="U869" s="20"/>
      <c r="V869" s="347"/>
      <c r="W869" s="20"/>
      <c r="X869" s="20"/>
      <c r="Y869" s="20"/>
      <c r="Z869" s="20"/>
    </row>
    <row r="870" ht="23.25" customHeight="1">
      <c r="A870" s="20"/>
      <c r="B870" s="343"/>
      <c r="C870" s="343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20"/>
      <c r="P870" s="20"/>
      <c r="Q870" s="343"/>
      <c r="R870" s="343"/>
      <c r="S870" s="20"/>
      <c r="T870" s="20"/>
      <c r="U870" s="20"/>
      <c r="V870" s="347"/>
      <c r="W870" s="20"/>
      <c r="X870" s="20"/>
      <c r="Y870" s="20"/>
      <c r="Z870" s="20"/>
    </row>
    <row r="871" ht="23.25" customHeight="1">
      <c r="A871" s="20"/>
      <c r="B871" s="343"/>
      <c r="C871" s="343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20"/>
      <c r="P871" s="20"/>
      <c r="Q871" s="343"/>
      <c r="R871" s="343"/>
      <c r="S871" s="20"/>
      <c r="T871" s="20"/>
      <c r="U871" s="20"/>
      <c r="V871" s="347"/>
      <c r="W871" s="20"/>
      <c r="X871" s="20"/>
      <c r="Y871" s="20"/>
      <c r="Z871" s="20"/>
    </row>
    <row r="872" ht="23.25" customHeight="1">
      <c r="A872" s="20"/>
      <c r="B872" s="343"/>
      <c r="C872" s="343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20"/>
      <c r="P872" s="20"/>
      <c r="Q872" s="343"/>
      <c r="R872" s="343"/>
      <c r="S872" s="20"/>
      <c r="T872" s="20"/>
      <c r="U872" s="20"/>
      <c r="V872" s="347"/>
      <c r="W872" s="20"/>
      <c r="X872" s="20"/>
      <c r="Y872" s="20"/>
      <c r="Z872" s="20"/>
    </row>
    <row r="873" ht="23.25" customHeight="1">
      <c r="A873" s="20"/>
      <c r="B873" s="343"/>
      <c r="C873" s="343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20"/>
      <c r="P873" s="20"/>
      <c r="Q873" s="343"/>
      <c r="R873" s="343"/>
      <c r="S873" s="20"/>
      <c r="T873" s="20"/>
      <c r="U873" s="20"/>
      <c r="V873" s="347"/>
      <c r="W873" s="20"/>
      <c r="X873" s="20"/>
      <c r="Y873" s="20"/>
      <c r="Z873" s="20"/>
    </row>
    <row r="874" ht="23.25" customHeight="1">
      <c r="A874" s="20"/>
      <c r="B874" s="343"/>
      <c r="C874" s="343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20"/>
      <c r="P874" s="20"/>
      <c r="Q874" s="343"/>
      <c r="R874" s="343"/>
      <c r="S874" s="20"/>
      <c r="T874" s="20"/>
      <c r="U874" s="20"/>
      <c r="V874" s="347"/>
      <c r="W874" s="20"/>
      <c r="X874" s="20"/>
      <c r="Y874" s="20"/>
      <c r="Z874" s="20"/>
    </row>
    <row r="875" ht="23.25" customHeight="1">
      <c r="A875" s="20"/>
      <c r="B875" s="343"/>
      <c r="C875" s="343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20"/>
      <c r="P875" s="20"/>
      <c r="Q875" s="343"/>
      <c r="R875" s="343"/>
      <c r="S875" s="20"/>
      <c r="T875" s="20"/>
      <c r="U875" s="20"/>
      <c r="V875" s="347"/>
      <c r="W875" s="20"/>
      <c r="X875" s="20"/>
      <c r="Y875" s="20"/>
      <c r="Z875" s="20"/>
    </row>
    <row r="876" ht="23.25" customHeight="1">
      <c r="A876" s="20"/>
      <c r="B876" s="343"/>
      <c r="C876" s="343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20"/>
      <c r="P876" s="20"/>
      <c r="Q876" s="343"/>
      <c r="R876" s="343"/>
      <c r="S876" s="20"/>
      <c r="T876" s="20"/>
      <c r="U876" s="20"/>
      <c r="V876" s="347"/>
      <c r="W876" s="20"/>
      <c r="X876" s="20"/>
      <c r="Y876" s="20"/>
      <c r="Z876" s="20"/>
    </row>
    <row r="877" ht="23.25" customHeight="1">
      <c r="A877" s="20"/>
      <c r="B877" s="343"/>
      <c r="C877" s="343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20"/>
      <c r="P877" s="20"/>
      <c r="Q877" s="343"/>
      <c r="R877" s="343"/>
      <c r="S877" s="20"/>
      <c r="T877" s="20"/>
      <c r="U877" s="20"/>
      <c r="V877" s="347"/>
      <c r="W877" s="20"/>
      <c r="X877" s="20"/>
      <c r="Y877" s="20"/>
      <c r="Z877" s="20"/>
    </row>
    <row r="878" ht="23.25" customHeight="1">
      <c r="A878" s="20"/>
      <c r="B878" s="343"/>
      <c r="C878" s="343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20"/>
      <c r="P878" s="20"/>
      <c r="Q878" s="343"/>
      <c r="R878" s="343"/>
      <c r="S878" s="20"/>
      <c r="T878" s="20"/>
      <c r="U878" s="20"/>
      <c r="V878" s="347"/>
      <c r="W878" s="20"/>
      <c r="X878" s="20"/>
      <c r="Y878" s="20"/>
      <c r="Z878" s="20"/>
    </row>
    <row r="879" ht="23.25" customHeight="1">
      <c r="A879" s="20"/>
      <c r="B879" s="343"/>
      <c r="C879" s="343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20"/>
      <c r="P879" s="20"/>
      <c r="Q879" s="343"/>
      <c r="R879" s="343"/>
      <c r="S879" s="20"/>
      <c r="T879" s="20"/>
      <c r="U879" s="20"/>
      <c r="V879" s="347"/>
      <c r="W879" s="20"/>
      <c r="X879" s="20"/>
      <c r="Y879" s="20"/>
      <c r="Z879" s="20"/>
    </row>
    <row r="880" ht="23.25" customHeight="1">
      <c r="A880" s="20"/>
      <c r="B880" s="343"/>
      <c r="C880" s="343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20"/>
      <c r="P880" s="20"/>
      <c r="Q880" s="343"/>
      <c r="R880" s="343"/>
      <c r="S880" s="20"/>
      <c r="T880" s="20"/>
      <c r="U880" s="20"/>
      <c r="V880" s="347"/>
      <c r="W880" s="20"/>
      <c r="X880" s="20"/>
      <c r="Y880" s="20"/>
      <c r="Z880" s="20"/>
    </row>
    <row r="881" ht="23.25" customHeight="1">
      <c r="A881" s="20"/>
      <c r="B881" s="343"/>
      <c r="C881" s="343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20"/>
      <c r="P881" s="20"/>
      <c r="Q881" s="343"/>
      <c r="R881" s="343"/>
      <c r="S881" s="20"/>
      <c r="T881" s="20"/>
      <c r="U881" s="20"/>
      <c r="V881" s="347"/>
      <c r="W881" s="20"/>
      <c r="X881" s="20"/>
      <c r="Y881" s="20"/>
      <c r="Z881" s="20"/>
    </row>
    <row r="882" ht="23.25" customHeight="1">
      <c r="A882" s="20"/>
      <c r="B882" s="343"/>
      <c r="C882" s="343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20"/>
      <c r="P882" s="20"/>
      <c r="Q882" s="343"/>
      <c r="R882" s="343"/>
      <c r="S882" s="20"/>
      <c r="T882" s="20"/>
      <c r="U882" s="20"/>
      <c r="V882" s="347"/>
      <c r="W882" s="20"/>
      <c r="X882" s="20"/>
      <c r="Y882" s="20"/>
      <c r="Z882" s="20"/>
    </row>
    <row r="883" ht="23.25" customHeight="1">
      <c r="A883" s="20"/>
      <c r="B883" s="343"/>
      <c r="C883" s="343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20"/>
      <c r="P883" s="20"/>
      <c r="Q883" s="343"/>
      <c r="R883" s="343"/>
      <c r="S883" s="20"/>
      <c r="T883" s="20"/>
      <c r="U883" s="20"/>
      <c r="V883" s="347"/>
      <c r="W883" s="20"/>
      <c r="X883" s="20"/>
      <c r="Y883" s="20"/>
      <c r="Z883" s="20"/>
    </row>
    <row r="884" ht="23.25" customHeight="1">
      <c r="A884" s="20"/>
      <c r="B884" s="343"/>
      <c r="C884" s="343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20"/>
      <c r="P884" s="20"/>
      <c r="Q884" s="343"/>
      <c r="R884" s="343"/>
      <c r="S884" s="20"/>
      <c r="T884" s="20"/>
      <c r="U884" s="20"/>
      <c r="V884" s="347"/>
      <c r="W884" s="20"/>
      <c r="X884" s="20"/>
      <c r="Y884" s="20"/>
      <c r="Z884" s="20"/>
    </row>
    <row r="885" ht="23.25" customHeight="1">
      <c r="A885" s="20"/>
      <c r="B885" s="343"/>
      <c r="C885" s="343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20"/>
      <c r="P885" s="20"/>
      <c r="Q885" s="343"/>
      <c r="R885" s="343"/>
      <c r="S885" s="20"/>
      <c r="T885" s="20"/>
      <c r="U885" s="20"/>
      <c r="V885" s="347"/>
      <c r="W885" s="20"/>
      <c r="X885" s="20"/>
      <c r="Y885" s="20"/>
      <c r="Z885" s="20"/>
    </row>
    <row r="886" ht="23.25" customHeight="1">
      <c r="A886" s="20"/>
      <c r="B886" s="343"/>
      <c r="C886" s="343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20"/>
      <c r="P886" s="20"/>
      <c r="Q886" s="343"/>
      <c r="R886" s="343"/>
      <c r="S886" s="20"/>
      <c r="T886" s="20"/>
      <c r="U886" s="20"/>
      <c r="V886" s="347"/>
      <c r="W886" s="20"/>
      <c r="X886" s="20"/>
      <c r="Y886" s="20"/>
      <c r="Z886" s="20"/>
    </row>
    <row r="887" ht="23.25" customHeight="1">
      <c r="A887" s="20"/>
      <c r="B887" s="343"/>
      <c r="C887" s="343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20"/>
      <c r="P887" s="20"/>
      <c r="Q887" s="343"/>
      <c r="R887" s="343"/>
      <c r="S887" s="20"/>
      <c r="T887" s="20"/>
      <c r="U887" s="20"/>
      <c r="V887" s="347"/>
      <c r="W887" s="20"/>
      <c r="X887" s="20"/>
      <c r="Y887" s="20"/>
      <c r="Z887" s="20"/>
    </row>
    <row r="888" ht="23.25" customHeight="1">
      <c r="A888" s="20"/>
      <c r="B888" s="343"/>
      <c r="C888" s="343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20"/>
      <c r="P888" s="20"/>
      <c r="Q888" s="343"/>
      <c r="R888" s="343"/>
      <c r="S888" s="20"/>
      <c r="T888" s="20"/>
      <c r="U888" s="20"/>
      <c r="V888" s="347"/>
      <c r="W888" s="20"/>
      <c r="X888" s="20"/>
      <c r="Y888" s="20"/>
      <c r="Z888" s="20"/>
    </row>
    <row r="889" ht="23.25" customHeight="1">
      <c r="A889" s="20"/>
      <c r="B889" s="343"/>
      <c r="C889" s="343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20"/>
      <c r="P889" s="20"/>
      <c r="Q889" s="343"/>
      <c r="R889" s="343"/>
      <c r="S889" s="20"/>
      <c r="T889" s="20"/>
      <c r="U889" s="20"/>
      <c r="V889" s="347"/>
      <c r="W889" s="20"/>
      <c r="X889" s="20"/>
      <c r="Y889" s="20"/>
      <c r="Z889" s="20"/>
    </row>
    <row r="890" ht="23.25" customHeight="1">
      <c r="A890" s="20"/>
      <c r="B890" s="343"/>
      <c r="C890" s="343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20"/>
      <c r="P890" s="20"/>
      <c r="Q890" s="343"/>
      <c r="R890" s="343"/>
      <c r="S890" s="20"/>
      <c r="T890" s="20"/>
      <c r="U890" s="20"/>
      <c r="V890" s="347"/>
      <c r="W890" s="20"/>
      <c r="X890" s="20"/>
      <c r="Y890" s="20"/>
      <c r="Z890" s="20"/>
    </row>
    <row r="891" ht="23.25" customHeight="1">
      <c r="A891" s="20"/>
      <c r="B891" s="343"/>
      <c r="C891" s="343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20"/>
      <c r="P891" s="20"/>
      <c r="Q891" s="343"/>
      <c r="R891" s="343"/>
      <c r="S891" s="20"/>
      <c r="T891" s="20"/>
      <c r="U891" s="20"/>
      <c r="V891" s="347"/>
      <c r="W891" s="20"/>
      <c r="X891" s="20"/>
      <c r="Y891" s="20"/>
      <c r="Z891" s="20"/>
    </row>
    <row r="892" ht="23.25" customHeight="1">
      <c r="A892" s="20"/>
      <c r="B892" s="343"/>
      <c r="C892" s="343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20"/>
      <c r="P892" s="20"/>
      <c r="Q892" s="343"/>
      <c r="R892" s="343"/>
      <c r="S892" s="20"/>
      <c r="T892" s="20"/>
      <c r="U892" s="20"/>
      <c r="V892" s="347"/>
      <c r="W892" s="20"/>
      <c r="X892" s="20"/>
      <c r="Y892" s="20"/>
      <c r="Z892" s="20"/>
    </row>
    <row r="893" ht="23.25" customHeight="1">
      <c r="A893" s="20"/>
      <c r="B893" s="343"/>
      <c r="C893" s="343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20"/>
      <c r="P893" s="20"/>
      <c r="Q893" s="343"/>
      <c r="R893" s="343"/>
      <c r="S893" s="20"/>
      <c r="T893" s="20"/>
      <c r="U893" s="20"/>
      <c r="V893" s="347"/>
      <c r="W893" s="20"/>
      <c r="X893" s="20"/>
      <c r="Y893" s="20"/>
      <c r="Z893" s="20"/>
    </row>
    <row r="894" ht="23.25" customHeight="1">
      <c r="A894" s="20"/>
      <c r="B894" s="343"/>
      <c r="C894" s="343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20"/>
      <c r="P894" s="20"/>
      <c r="Q894" s="343"/>
      <c r="R894" s="343"/>
      <c r="S894" s="20"/>
      <c r="T894" s="20"/>
      <c r="U894" s="20"/>
      <c r="V894" s="347"/>
      <c r="W894" s="20"/>
      <c r="X894" s="20"/>
      <c r="Y894" s="20"/>
      <c r="Z894" s="20"/>
    </row>
    <row r="895" ht="23.25" customHeight="1">
      <c r="A895" s="20"/>
      <c r="B895" s="343"/>
      <c r="C895" s="343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20"/>
      <c r="P895" s="20"/>
      <c r="Q895" s="343"/>
      <c r="R895" s="343"/>
      <c r="S895" s="20"/>
      <c r="T895" s="20"/>
      <c r="U895" s="20"/>
      <c r="V895" s="347"/>
      <c r="W895" s="20"/>
      <c r="X895" s="20"/>
      <c r="Y895" s="20"/>
      <c r="Z895" s="20"/>
    </row>
    <row r="896" ht="23.25" customHeight="1">
      <c r="A896" s="20"/>
      <c r="B896" s="343"/>
      <c r="C896" s="343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20"/>
      <c r="P896" s="20"/>
      <c r="Q896" s="343"/>
      <c r="R896" s="343"/>
      <c r="S896" s="20"/>
      <c r="T896" s="20"/>
      <c r="U896" s="20"/>
      <c r="V896" s="347"/>
      <c r="W896" s="20"/>
      <c r="X896" s="20"/>
      <c r="Y896" s="20"/>
      <c r="Z896" s="20"/>
    </row>
    <row r="897" ht="23.25" customHeight="1">
      <c r="A897" s="20"/>
      <c r="B897" s="343"/>
      <c r="C897" s="343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20"/>
      <c r="P897" s="20"/>
      <c r="Q897" s="343"/>
      <c r="R897" s="343"/>
      <c r="S897" s="20"/>
      <c r="T897" s="20"/>
      <c r="U897" s="20"/>
      <c r="V897" s="347"/>
      <c r="W897" s="20"/>
      <c r="X897" s="20"/>
      <c r="Y897" s="20"/>
      <c r="Z897" s="20"/>
    </row>
    <row r="898" ht="23.25" customHeight="1">
      <c r="A898" s="20"/>
      <c r="B898" s="343"/>
      <c r="C898" s="343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20"/>
      <c r="P898" s="20"/>
      <c r="Q898" s="343"/>
      <c r="R898" s="343"/>
      <c r="S898" s="20"/>
      <c r="T898" s="20"/>
      <c r="U898" s="20"/>
      <c r="V898" s="347"/>
      <c r="W898" s="20"/>
      <c r="X898" s="20"/>
      <c r="Y898" s="20"/>
      <c r="Z898" s="20"/>
    </row>
    <row r="899" ht="23.25" customHeight="1">
      <c r="A899" s="20"/>
      <c r="B899" s="343"/>
      <c r="C899" s="343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20"/>
      <c r="P899" s="20"/>
      <c r="Q899" s="343"/>
      <c r="R899" s="343"/>
      <c r="S899" s="20"/>
      <c r="T899" s="20"/>
      <c r="U899" s="20"/>
      <c r="V899" s="347"/>
      <c r="W899" s="20"/>
      <c r="X899" s="20"/>
      <c r="Y899" s="20"/>
      <c r="Z899" s="20"/>
    </row>
    <row r="900" ht="23.25" customHeight="1">
      <c r="A900" s="20"/>
      <c r="B900" s="343"/>
      <c r="C900" s="343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20"/>
      <c r="P900" s="20"/>
      <c r="Q900" s="343"/>
      <c r="R900" s="343"/>
      <c r="S900" s="20"/>
      <c r="T900" s="20"/>
      <c r="U900" s="20"/>
      <c r="V900" s="347"/>
      <c r="W900" s="20"/>
      <c r="X900" s="20"/>
      <c r="Y900" s="20"/>
      <c r="Z900" s="20"/>
    </row>
    <row r="901" ht="23.25" customHeight="1">
      <c r="A901" s="20"/>
      <c r="B901" s="343"/>
      <c r="C901" s="343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20"/>
      <c r="P901" s="20"/>
      <c r="Q901" s="343"/>
      <c r="R901" s="343"/>
      <c r="S901" s="20"/>
      <c r="T901" s="20"/>
      <c r="U901" s="20"/>
      <c r="V901" s="347"/>
      <c r="W901" s="20"/>
      <c r="X901" s="20"/>
      <c r="Y901" s="20"/>
      <c r="Z901" s="20"/>
    </row>
    <row r="902" ht="23.25" customHeight="1">
      <c r="A902" s="20"/>
      <c r="B902" s="343"/>
      <c r="C902" s="343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20"/>
      <c r="P902" s="20"/>
      <c r="Q902" s="343"/>
      <c r="R902" s="343"/>
      <c r="S902" s="20"/>
      <c r="T902" s="20"/>
      <c r="U902" s="20"/>
      <c r="V902" s="347"/>
      <c r="W902" s="20"/>
      <c r="X902" s="20"/>
      <c r="Y902" s="20"/>
      <c r="Z902" s="20"/>
    </row>
    <row r="903" ht="23.25" customHeight="1">
      <c r="A903" s="20"/>
      <c r="B903" s="343"/>
      <c r="C903" s="343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20"/>
      <c r="P903" s="20"/>
      <c r="Q903" s="343"/>
      <c r="R903" s="343"/>
      <c r="S903" s="20"/>
      <c r="T903" s="20"/>
      <c r="U903" s="20"/>
      <c r="V903" s="347"/>
      <c r="W903" s="20"/>
      <c r="X903" s="20"/>
      <c r="Y903" s="20"/>
      <c r="Z903" s="20"/>
    </row>
    <row r="904" ht="23.25" customHeight="1">
      <c r="A904" s="20"/>
      <c r="B904" s="343"/>
      <c r="C904" s="343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20"/>
      <c r="P904" s="20"/>
      <c r="Q904" s="343"/>
      <c r="R904" s="343"/>
      <c r="S904" s="20"/>
      <c r="T904" s="20"/>
      <c r="U904" s="20"/>
      <c r="V904" s="347"/>
      <c r="W904" s="20"/>
      <c r="X904" s="20"/>
      <c r="Y904" s="20"/>
      <c r="Z904" s="20"/>
    </row>
    <row r="905" ht="23.25" customHeight="1">
      <c r="A905" s="20"/>
      <c r="B905" s="343"/>
      <c r="C905" s="343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20"/>
      <c r="P905" s="20"/>
      <c r="Q905" s="343"/>
      <c r="R905" s="343"/>
      <c r="S905" s="20"/>
      <c r="T905" s="20"/>
      <c r="U905" s="20"/>
      <c r="V905" s="347"/>
      <c r="W905" s="20"/>
      <c r="X905" s="20"/>
      <c r="Y905" s="20"/>
      <c r="Z905" s="20"/>
    </row>
    <row r="906" ht="23.25" customHeight="1">
      <c r="A906" s="20"/>
      <c r="B906" s="343"/>
      <c r="C906" s="343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20"/>
      <c r="P906" s="20"/>
      <c r="Q906" s="343"/>
      <c r="R906" s="343"/>
      <c r="S906" s="20"/>
      <c r="T906" s="20"/>
      <c r="U906" s="20"/>
      <c r="V906" s="347"/>
      <c r="W906" s="20"/>
      <c r="X906" s="20"/>
      <c r="Y906" s="20"/>
      <c r="Z906" s="20"/>
    </row>
    <row r="907" ht="23.25" customHeight="1">
      <c r="A907" s="20"/>
      <c r="B907" s="343"/>
      <c r="C907" s="343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20"/>
      <c r="P907" s="20"/>
      <c r="Q907" s="343"/>
      <c r="R907" s="343"/>
      <c r="S907" s="20"/>
      <c r="T907" s="20"/>
      <c r="U907" s="20"/>
      <c r="V907" s="347"/>
      <c r="W907" s="20"/>
      <c r="X907" s="20"/>
      <c r="Y907" s="20"/>
      <c r="Z907" s="20"/>
    </row>
    <row r="908" ht="23.25" customHeight="1">
      <c r="A908" s="20"/>
      <c r="B908" s="343"/>
      <c r="C908" s="343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20"/>
      <c r="P908" s="20"/>
      <c r="Q908" s="343"/>
      <c r="R908" s="343"/>
      <c r="S908" s="20"/>
      <c r="T908" s="20"/>
      <c r="U908" s="20"/>
      <c r="V908" s="347"/>
      <c r="W908" s="20"/>
      <c r="X908" s="20"/>
      <c r="Y908" s="20"/>
      <c r="Z908" s="20"/>
    </row>
    <row r="909" ht="23.25" customHeight="1">
      <c r="A909" s="20"/>
      <c r="B909" s="343"/>
      <c r="C909" s="343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20"/>
      <c r="P909" s="20"/>
      <c r="Q909" s="343"/>
      <c r="R909" s="343"/>
      <c r="S909" s="20"/>
      <c r="T909" s="20"/>
      <c r="U909" s="20"/>
      <c r="V909" s="347"/>
      <c r="W909" s="20"/>
      <c r="X909" s="20"/>
      <c r="Y909" s="20"/>
      <c r="Z909" s="20"/>
    </row>
    <row r="910" ht="23.25" customHeight="1">
      <c r="A910" s="20"/>
      <c r="B910" s="343"/>
      <c r="C910" s="343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20"/>
      <c r="P910" s="20"/>
      <c r="Q910" s="343"/>
      <c r="R910" s="343"/>
      <c r="S910" s="20"/>
      <c r="T910" s="20"/>
      <c r="U910" s="20"/>
      <c r="V910" s="347"/>
      <c r="W910" s="20"/>
      <c r="X910" s="20"/>
      <c r="Y910" s="20"/>
      <c r="Z910" s="20"/>
    </row>
    <row r="911" ht="23.25" customHeight="1">
      <c r="A911" s="20"/>
      <c r="B911" s="343"/>
      <c r="C911" s="343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20"/>
      <c r="P911" s="20"/>
      <c r="Q911" s="343"/>
      <c r="R911" s="343"/>
      <c r="S911" s="20"/>
      <c r="T911" s="20"/>
      <c r="U911" s="20"/>
      <c r="V911" s="347"/>
      <c r="W911" s="20"/>
      <c r="X911" s="20"/>
      <c r="Y911" s="20"/>
      <c r="Z911" s="20"/>
    </row>
    <row r="912" ht="23.25" customHeight="1">
      <c r="A912" s="20"/>
      <c r="B912" s="343"/>
      <c r="C912" s="343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20"/>
      <c r="P912" s="20"/>
      <c r="Q912" s="343"/>
      <c r="R912" s="343"/>
      <c r="S912" s="20"/>
      <c r="T912" s="20"/>
      <c r="U912" s="20"/>
      <c r="V912" s="347"/>
      <c r="W912" s="20"/>
      <c r="X912" s="20"/>
      <c r="Y912" s="20"/>
      <c r="Z912" s="20"/>
    </row>
    <row r="913" ht="23.25" customHeight="1">
      <c r="A913" s="20"/>
      <c r="B913" s="343"/>
      <c r="C913" s="343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20"/>
      <c r="P913" s="20"/>
      <c r="Q913" s="343"/>
      <c r="R913" s="343"/>
      <c r="S913" s="20"/>
      <c r="T913" s="20"/>
      <c r="U913" s="20"/>
      <c r="V913" s="347"/>
      <c r="W913" s="20"/>
      <c r="X913" s="20"/>
      <c r="Y913" s="20"/>
      <c r="Z913" s="20"/>
    </row>
    <row r="914" ht="23.25" customHeight="1">
      <c r="A914" s="20"/>
      <c r="B914" s="343"/>
      <c r="C914" s="343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20"/>
      <c r="P914" s="20"/>
      <c r="Q914" s="343"/>
      <c r="R914" s="343"/>
      <c r="S914" s="20"/>
      <c r="T914" s="20"/>
      <c r="U914" s="20"/>
      <c r="V914" s="347"/>
      <c r="W914" s="20"/>
      <c r="X914" s="20"/>
      <c r="Y914" s="20"/>
      <c r="Z914" s="20"/>
    </row>
    <row r="915" ht="23.25" customHeight="1">
      <c r="A915" s="20"/>
      <c r="B915" s="343"/>
      <c r="C915" s="343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20"/>
      <c r="P915" s="20"/>
      <c r="Q915" s="343"/>
      <c r="R915" s="343"/>
      <c r="S915" s="20"/>
      <c r="T915" s="20"/>
      <c r="U915" s="20"/>
      <c r="V915" s="347"/>
      <c r="W915" s="20"/>
      <c r="X915" s="20"/>
      <c r="Y915" s="20"/>
      <c r="Z915" s="20"/>
    </row>
    <row r="916" ht="23.25" customHeight="1">
      <c r="A916" s="20"/>
      <c r="B916" s="343"/>
      <c r="C916" s="343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20"/>
      <c r="P916" s="20"/>
      <c r="Q916" s="343"/>
      <c r="R916" s="343"/>
      <c r="S916" s="20"/>
      <c r="T916" s="20"/>
      <c r="U916" s="20"/>
      <c r="V916" s="347"/>
      <c r="W916" s="20"/>
      <c r="X916" s="20"/>
      <c r="Y916" s="20"/>
      <c r="Z916" s="20"/>
    </row>
    <row r="917" ht="23.25" customHeight="1">
      <c r="A917" s="20"/>
      <c r="B917" s="343"/>
      <c r="C917" s="343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20"/>
      <c r="P917" s="20"/>
      <c r="Q917" s="343"/>
      <c r="R917" s="343"/>
      <c r="S917" s="20"/>
      <c r="T917" s="20"/>
      <c r="U917" s="20"/>
      <c r="V917" s="347"/>
      <c r="W917" s="20"/>
      <c r="X917" s="20"/>
      <c r="Y917" s="20"/>
      <c r="Z917" s="20"/>
    </row>
    <row r="918" ht="23.25" customHeight="1">
      <c r="A918" s="20"/>
      <c r="B918" s="343"/>
      <c r="C918" s="343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20"/>
      <c r="P918" s="20"/>
      <c r="Q918" s="343"/>
      <c r="R918" s="343"/>
      <c r="S918" s="20"/>
      <c r="T918" s="20"/>
      <c r="U918" s="20"/>
      <c r="V918" s="347"/>
      <c r="W918" s="20"/>
      <c r="X918" s="20"/>
      <c r="Y918" s="20"/>
      <c r="Z918" s="20"/>
    </row>
    <row r="919" ht="23.25" customHeight="1">
      <c r="A919" s="20"/>
      <c r="B919" s="343"/>
      <c r="C919" s="343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20"/>
      <c r="P919" s="20"/>
      <c r="Q919" s="343"/>
      <c r="R919" s="343"/>
      <c r="S919" s="20"/>
      <c r="T919" s="20"/>
      <c r="U919" s="20"/>
      <c r="V919" s="347"/>
      <c r="W919" s="20"/>
      <c r="X919" s="20"/>
      <c r="Y919" s="20"/>
      <c r="Z919" s="20"/>
    </row>
    <row r="920" ht="23.25" customHeight="1">
      <c r="A920" s="20"/>
      <c r="B920" s="343"/>
      <c r="C920" s="343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20"/>
      <c r="P920" s="20"/>
      <c r="Q920" s="343"/>
      <c r="R920" s="343"/>
      <c r="S920" s="20"/>
      <c r="T920" s="20"/>
      <c r="U920" s="20"/>
      <c r="V920" s="347"/>
      <c r="W920" s="20"/>
      <c r="X920" s="20"/>
      <c r="Y920" s="20"/>
      <c r="Z920" s="20"/>
    </row>
    <row r="921" ht="23.25" customHeight="1">
      <c r="A921" s="20"/>
      <c r="B921" s="343"/>
      <c r="C921" s="343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20"/>
      <c r="P921" s="20"/>
      <c r="Q921" s="343"/>
      <c r="R921" s="343"/>
      <c r="S921" s="20"/>
      <c r="T921" s="20"/>
      <c r="U921" s="20"/>
      <c r="V921" s="347"/>
      <c r="W921" s="20"/>
      <c r="X921" s="20"/>
      <c r="Y921" s="20"/>
      <c r="Z921" s="20"/>
    </row>
    <row r="922" ht="23.25" customHeight="1">
      <c r="A922" s="20"/>
      <c r="B922" s="343"/>
      <c r="C922" s="343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20"/>
      <c r="P922" s="20"/>
      <c r="Q922" s="343"/>
      <c r="R922" s="343"/>
      <c r="S922" s="20"/>
      <c r="T922" s="20"/>
      <c r="U922" s="20"/>
      <c r="V922" s="347"/>
      <c r="W922" s="20"/>
      <c r="X922" s="20"/>
      <c r="Y922" s="20"/>
      <c r="Z922" s="20"/>
    </row>
    <row r="923" ht="23.25" customHeight="1">
      <c r="A923" s="20"/>
      <c r="B923" s="343"/>
      <c r="C923" s="343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20"/>
      <c r="P923" s="20"/>
      <c r="Q923" s="343"/>
      <c r="R923" s="343"/>
      <c r="S923" s="20"/>
      <c r="T923" s="20"/>
      <c r="U923" s="20"/>
      <c r="V923" s="347"/>
      <c r="W923" s="20"/>
      <c r="X923" s="20"/>
      <c r="Y923" s="20"/>
      <c r="Z923" s="20"/>
    </row>
    <row r="924" ht="23.25" customHeight="1">
      <c r="A924" s="20"/>
      <c r="B924" s="343"/>
      <c r="C924" s="343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20"/>
      <c r="P924" s="20"/>
      <c r="Q924" s="343"/>
      <c r="R924" s="343"/>
      <c r="S924" s="20"/>
      <c r="T924" s="20"/>
      <c r="U924" s="20"/>
      <c r="V924" s="347"/>
      <c r="W924" s="20"/>
      <c r="X924" s="20"/>
      <c r="Y924" s="20"/>
      <c r="Z924" s="20"/>
    </row>
    <row r="925" ht="23.25" customHeight="1">
      <c r="A925" s="20"/>
      <c r="B925" s="343"/>
      <c r="C925" s="343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20"/>
      <c r="P925" s="20"/>
      <c r="Q925" s="343"/>
      <c r="R925" s="343"/>
      <c r="S925" s="20"/>
      <c r="T925" s="20"/>
      <c r="U925" s="20"/>
      <c r="V925" s="347"/>
      <c r="W925" s="20"/>
      <c r="X925" s="20"/>
      <c r="Y925" s="20"/>
      <c r="Z925" s="20"/>
    </row>
    <row r="926" ht="23.25" customHeight="1">
      <c r="A926" s="20"/>
      <c r="B926" s="343"/>
      <c r="C926" s="343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20"/>
      <c r="P926" s="20"/>
      <c r="Q926" s="343"/>
      <c r="R926" s="343"/>
      <c r="S926" s="20"/>
      <c r="T926" s="20"/>
      <c r="U926" s="20"/>
      <c r="V926" s="347"/>
      <c r="W926" s="20"/>
      <c r="X926" s="20"/>
      <c r="Y926" s="20"/>
      <c r="Z926" s="20"/>
    </row>
    <row r="927" ht="23.25" customHeight="1">
      <c r="A927" s="20"/>
      <c r="B927" s="343"/>
      <c r="C927" s="343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20"/>
      <c r="P927" s="20"/>
      <c r="Q927" s="343"/>
      <c r="R927" s="343"/>
      <c r="S927" s="20"/>
      <c r="T927" s="20"/>
      <c r="U927" s="20"/>
      <c r="V927" s="347"/>
      <c r="W927" s="20"/>
      <c r="X927" s="20"/>
      <c r="Y927" s="20"/>
      <c r="Z927" s="20"/>
    </row>
    <row r="928" ht="23.25" customHeight="1">
      <c r="A928" s="20"/>
      <c r="B928" s="343"/>
      <c r="C928" s="343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20"/>
      <c r="P928" s="20"/>
      <c r="Q928" s="343"/>
      <c r="R928" s="343"/>
      <c r="S928" s="20"/>
      <c r="T928" s="20"/>
      <c r="U928" s="20"/>
      <c r="V928" s="347"/>
      <c r="W928" s="20"/>
      <c r="X928" s="20"/>
      <c r="Y928" s="20"/>
      <c r="Z928" s="20"/>
    </row>
    <row r="929" ht="23.25" customHeight="1">
      <c r="A929" s="20"/>
      <c r="B929" s="343"/>
      <c r="C929" s="343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20"/>
      <c r="P929" s="20"/>
      <c r="Q929" s="343"/>
      <c r="R929" s="343"/>
      <c r="S929" s="20"/>
      <c r="T929" s="20"/>
      <c r="U929" s="20"/>
      <c r="V929" s="347"/>
      <c r="W929" s="20"/>
      <c r="X929" s="20"/>
      <c r="Y929" s="20"/>
      <c r="Z929" s="20"/>
    </row>
    <row r="930" ht="23.25" customHeight="1">
      <c r="A930" s="20"/>
      <c r="B930" s="343"/>
      <c r="C930" s="343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20"/>
      <c r="P930" s="20"/>
      <c r="Q930" s="343"/>
      <c r="R930" s="343"/>
      <c r="S930" s="20"/>
      <c r="T930" s="20"/>
      <c r="U930" s="20"/>
      <c r="V930" s="347"/>
      <c r="W930" s="20"/>
      <c r="X930" s="20"/>
      <c r="Y930" s="20"/>
      <c r="Z930" s="20"/>
    </row>
    <row r="931" ht="23.25" customHeight="1">
      <c r="A931" s="20"/>
      <c r="B931" s="343"/>
      <c r="C931" s="343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20"/>
      <c r="P931" s="20"/>
      <c r="Q931" s="343"/>
      <c r="R931" s="343"/>
      <c r="S931" s="20"/>
      <c r="T931" s="20"/>
      <c r="U931" s="20"/>
      <c r="V931" s="347"/>
      <c r="W931" s="20"/>
      <c r="X931" s="20"/>
      <c r="Y931" s="20"/>
      <c r="Z931" s="20"/>
    </row>
    <row r="932" ht="23.25" customHeight="1">
      <c r="A932" s="20"/>
      <c r="B932" s="343"/>
      <c r="C932" s="343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20"/>
      <c r="P932" s="20"/>
      <c r="Q932" s="343"/>
      <c r="R932" s="343"/>
      <c r="S932" s="20"/>
      <c r="T932" s="20"/>
      <c r="U932" s="20"/>
      <c r="V932" s="347"/>
      <c r="W932" s="20"/>
      <c r="X932" s="20"/>
      <c r="Y932" s="20"/>
      <c r="Z932" s="20"/>
    </row>
    <row r="933" ht="23.25" customHeight="1">
      <c r="A933" s="20"/>
      <c r="B933" s="343"/>
      <c r="C933" s="343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20"/>
      <c r="P933" s="20"/>
      <c r="Q933" s="343"/>
      <c r="R933" s="343"/>
      <c r="S933" s="20"/>
      <c r="T933" s="20"/>
      <c r="U933" s="20"/>
      <c r="V933" s="347"/>
      <c r="W933" s="20"/>
      <c r="X933" s="20"/>
      <c r="Y933" s="20"/>
      <c r="Z933" s="20"/>
    </row>
    <row r="934" ht="23.25" customHeight="1">
      <c r="A934" s="20"/>
      <c r="B934" s="343"/>
      <c r="C934" s="343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20"/>
      <c r="P934" s="20"/>
      <c r="Q934" s="343"/>
      <c r="R934" s="343"/>
      <c r="S934" s="20"/>
      <c r="T934" s="20"/>
      <c r="U934" s="20"/>
      <c r="V934" s="347"/>
      <c r="W934" s="20"/>
      <c r="X934" s="20"/>
      <c r="Y934" s="20"/>
      <c r="Z934" s="20"/>
    </row>
    <row r="935" ht="23.25" customHeight="1">
      <c r="A935" s="20"/>
      <c r="B935" s="343"/>
      <c r="C935" s="343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20"/>
      <c r="P935" s="20"/>
      <c r="Q935" s="343"/>
      <c r="R935" s="343"/>
      <c r="S935" s="20"/>
      <c r="T935" s="20"/>
      <c r="U935" s="20"/>
      <c r="V935" s="347"/>
      <c r="W935" s="20"/>
      <c r="X935" s="20"/>
      <c r="Y935" s="20"/>
      <c r="Z935" s="20"/>
    </row>
    <row r="936" ht="23.25" customHeight="1">
      <c r="A936" s="20"/>
      <c r="B936" s="343"/>
      <c r="C936" s="343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20"/>
      <c r="P936" s="20"/>
      <c r="Q936" s="343"/>
      <c r="R936" s="343"/>
      <c r="S936" s="20"/>
      <c r="T936" s="20"/>
      <c r="U936" s="20"/>
      <c r="V936" s="347"/>
      <c r="W936" s="20"/>
      <c r="X936" s="20"/>
      <c r="Y936" s="20"/>
      <c r="Z936" s="20"/>
    </row>
    <row r="937" ht="23.25" customHeight="1">
      <c r="A937" s="20"/>
      <c r="B937" s="343"/>
      <c r="C937" s="343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20"/>
      <c r="P937" s="20"/>
      <c r="Q937" s="343"/>
      <c r="R937" s="343"/>
      <c r="S937" s="20"/>
      <c r="T937" s="20"/>
      <c r="U937" s="20"/>
      <c r="V937" s="347"/>
      <c r="W937" s="20"/>
      <c r="X937" s="20"/>
      <c r="Y937" s="20"/>
      <c r="Z937" s="20"/>
    </row>
    <row r="938" ht="23.25" customHeight="1">
      <c r="A938" s="20"/>
      <c r="B938" s="343"/>
      <c r="C938" s="343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20"/>
      <c r="P938" s="20"/>
      <c r="Q938" s="343"/>
      <c r="R938" s="343"/>
      <c r="S938" s="20"/>
      <c r="T938" s="20"/>
      <c r="U938" s="20"/>
      <c r="V938" s="347"/>
      <c r="W938" s="20"/>
      <c r="X938" s="20"/>
      <c r="Y938" s="20"/>
      <c r="Z938" s="20"/>
    </row>
    <row r="939" ht="23.25" customHeight="1">
      <c r="A939" s="20"/>
      <c r="B939" s="343"/>
      <c r="C939" s="343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20"/>
      <c r="P939" s="20"/>
      <c r="Q939" s="343"/>
      <c r="R939" s="343"/>
      <c r="S939" s="20"/>
      <c r="T939" s="20"/>
      <c r="U939" s="20"/>
      <c r="V939" s="347"/>
      <c r="W939" s="20"/>
      <c r="X939" s="20"/>
      <c r="Y939" s="20"/>
      <c r="Z939" s="20"/>
    </row>
    <row r="940" ht="23.25" customHeight="1">
      <c r="A940" s="20"/>
      <c r="B940" s="343"/>
      <c r="C940" s="343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20"/>
      <c r="P940" s="20"/>
      <c r="Q940" s="343"/>
      <c r="R940" s="343"/>
      <c r="S940" s="20"/>
      <c r="T940" s="20"/>
      <c r="U940" s="20"/>
      <c r="V940" s="347"/>
      <c r="W940" s="20"/>
      <c r="X940" s="20"/>
      <c r="Y940" s="20"/>
      <c r="Z940" s="20"/>
    </row>
    <row r="941" ht="23.25" customHeight="1">
      <c r="A941" s="20"/>
      <c r="B941" s="343"/>
      <c r="C941" s="343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20"/>
      <c r="P941" s="20"/>
      <c r="Q941" s="343"/>
      <c r="R941" s="343"/>
      <c r="S941" s="20"/>
      <c r="T941" s="20"/>
      <c r="U941" s="20"/>
      <c r="V941" s="347"/>
      <c r="W941" s="20"/>
      <c r="X941" s="20"/>
      <c r="Y941" s="20"/>
      <c r="Z941" s="20"/>
    </row>
    <row r="942" ht="23.25" customHeight="1">
      <c r="A942" s="20"/>
      <c r="B942" s="343"/>
      <c r="C942" s="343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20"/>
      <c r="P942" s="20"/>
      <c r="Q942" s="343"/>
      <c r="R942" s="343"/>
      <c r="S942" s="20"/>
      <c r="T942" s="20"/>
      <c r="U942" s="20"/>
      <c r="V942" s="347"/>
      <c r="W942" s="20"/>
      <c r="X942" s="20"/>
      <c r="Y942" s="20"/>
      <c r="Z942" s="20"/>
    </row>
    <row r="943" ht="23.25" customHeight="1">
      <c r="A943" s="20"/>
      <c r="B943" s="343"/>
      <c r="C943" s="343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20"/>
      <c r="P943" s="20"/>
      <c r="Q943" s="343"/>
      <c r="R943" s="343"/>
      <c r="S943" s="20"/>
      <c r="T943" s="20"/>
      <c r="U943" s="20"/>
      <c r="V943" s="347"/>
      <c r="W943" s="20"/>
      <c r="X943" s="20"/>
      <c r="Y943" s="20"/>
      <c r="Z943" s="20"/>
    </row>
    <row r="944" ht="23.25" customHeight="1">
      <c r="A944" s="20"/>
      <c r="B944" s="343"/>
      <c r="C944" s="343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20"/>
      <c r="P944" s="20"/>
      <c r="Q944" s="343"/>
      <c r="R944" s="343"/>
      <c r="S944" s="20"/>
      <c r="T944" s="20"/>
      <c r="U944" s="20"/>
      <c r="V944" s="347"/>
      <c r="W944" s="20"/>
      <c r="X944" s="20"/>
      <c r="Y944" s="20"/>
      <c r="Z944" s="20"/>
    </row>
    <row r="945" ht="23.25" customHeight="1">
      <c r="A945" s="20"/>
      <c r="B945" s="343"/>
      <c r="C945" s="343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20"/>
      <c r="P945" s="20"/>
      <c r="Q945" s="343"/>
      <c r="R945" s="343"/>
      <c r="S945" s="20"/>
      <c r="T945" s="20"/>
      <c r="U945" s="20"/>
      <c r="V945" s="347"/>
      <c r="W945" s="20"/>
      <c r="X945" s="20"/>
      <c r="Y945" s="20"/>
      <c r="Z945" s="20"/>
    </row>
    <row r="946" ht="23.25" customHeight="1">
      <c r="A946" s="20"/>
      <c r="B946" s="343"/>
      <c r="C946" s="343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20"/>
      <c r="P946" s="20"/>
      <c r="Q946" s="343"/>
      <c r="R946" s="343"/>
      <c r="S946" s="20"/>
      <c r="T946" s="20"/>
      <c r="U946" s="20"/>
      <c r="V946" s="347"/>
      <c r="W946" s="20"/>
      <c r="X946" s="20"/>
      <c r="Y946" s="20"/>
      <c r="Z946" s="20"/>
    </row>
    <row r="947" ht="23.25" customHeight="1">
      <c r="A947" s="20"/>
      <c r="B947" s="343"/>
      <c r="C947" s="343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20"/>
      <c r="P947" s="20"/>
      <c r="Q947" s="343"/>
      <c r="R947" s="343"/>
      <c r="S947" s="20"/>
      <c r="T947" s="20"/>
      <c r="U947" s="20"/>
      <c r="V947" s="347"/>
      <c r="W947" s="20"/>
      <c r="X947" s="20"/>
      <c r="Y947" s="20"/>
      <c r="Z947" s="20"/>
    </row>
    <row r="948" ht="23.25" customHeight="1">
      <c r="A948" s="20"/>
      <c r="B948" s="343"/>
      <c r="C948" s="343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20"/>
      <c r="P948" s="20"/>
      <c r="Q948" s="343"/>
      <c r="R948" s="343"/>
      <c r="S948" s="20"/>
      <c r="T948" s="20"/>
      <c r="U948" s="20"/>
      <c r="V948" s="347"/>
      <c r="W948" s="20"/>
      <c r="X948" s="20"/>
      <c r="Y948" s="20"/>
      <c r="Z948" s="20"/>
    </row>
    <row r="949" ht="23.25" customHeight="1">
      <c r="A949" s="20"/>
      <c r="B949" s="343"/>
      <c r="C949" s="343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20"/>
      <c r="P949" s="20"/>
      <c r="Q949" s="343"/>
      <c r="R949" s="343"/>
      <c r="S949" s="20"/>
      <c r="T949" s="20"/>
      <c r="U949" s="20"/>
      <c r="V949" s="347"/>
      <c r="W949" s="20"/>
      <c r="X949" s="20"/>
      <c r="Y949" s="20"/>
      <c r="Z949" s="20"/>
    </row>
    <row r="950" ht="23.25" customHeight="1">
      <c r="A950" s="20"/>
      <c r="B950" s="343"/>
      <c r="C950" s="343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20"/>
      <c r="P950" s="20"/>
      <c r="Q950" s="343"/>
      <c r="R950" s="343"/>
      <c r="S950" s="20"/>
      <c r="T950" s="20"/>
      <c r="U950" s="20"/>
      <c r="V950" s="347"/>
      <c r="W950" s="20"/>
      <c r="X950" s="20"/>
      <c r="Y950" s="20"/>
      <c r="Z950" s="20"/>
    </row>
    <row r="951" ht="23.25" customHeight="1">
      <c r="A951" s="20"/>
      <c r="B951" s="343"/>
      <c r="C951" s="343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20"/>
      <c r="P951" s="20"/>
      <c r="Q951" s="343"/>
      <c r="R951" s="343"/>
      <c r="S951" s="20"/>
      <c r="T951" s="20"/>
      <c r="U951" s="20"/>
      <c r="V951" s="347"/>
      <c r="W951" s="20"/>
      <c r="X951" s="20"/>
      <c r="Y951" s="20"/>
      <c r="Z951" s="20"/>
    </row>
    <row r="952" ht="23.25" customHeight="1">
      <c r="A952" s="20"/>
      <c r="B952" s="343"/>
      <c r="C952" s="343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20"/>
      <c r="P952" s="20"/>
      <c r="Q952" s="343"/>
      <c r="R952" s="343"/>
      <c r="S952" s="20"/>
      <c r="T952" s="20"/>
      <c r="U952" s="20"/>
      <c r="V952" s="347"/>
      <c r="W952" s="20"/>
      <c r="X952" s="20"/>
      <c r="Y952" s="20"/>
      <c r="Z952" s="20"/>
    </row>
    <row r="953" ht="23.25" customHeight="1">
      <c r="A953" s="20"/>
      <c r="B953" s="343"/>
      <c r="C953" s="343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20"/>
      <c r="P953" s="20"/>
      <c r="Q953" s="343"/>
      <c r="R953" s="343"/>
      <c r="S953" s="20"/>
      <c r="T953" s="20"/>
      <c r="U953" s="20"/>
      <c r="V953" s="347"/>
      <c r="W953" s="20"/>
      <c r="X953" s="20"/>
      <c r="Y953" s="20"/>
      <c r="Z953" s="20"/>
    </row>
    <row r="954" ht="23.25" customHeight="1">
      <c r="A954" s="20"/>
      <c r="B954" s="343"/>
      <c r="C954" s="343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20"/>
      <c r="P954" s="20"/>
      <c r="Q954" s="343"/>
      <c r="R954" s="343"/>
      <c r="S954" s="20"/>
      <c r="T954" s="20"/>
      <c r="U954" s="20"/>
      <c r="V954" s="347"/>
      <c r="W954" s="20"/>
      <c r="X954" s="20"/>
      <c r="Y954" s="20"/>
      <c r="Z954" s="20"/>
    </row>
    <row r="955" ht="23.25" customHeight="1">
      <c r="A955" s="20"/>
      <c r="B955" s="343"/>
      <c r="C955" s="343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20"/>
      <c r="P955" s="20"/>
      <c r="Q955" s="343"/>
      <c r="R955" s="343"/>
      <c r="S955" s="20"/>
      <c r="T955" s="20"/>
      <c r="U955" s="20"/>
      <c r="V955" s="347"/>
      <c r="W955" s="20"/>
      <c r="X955" s="20"/>
      <c r="Y955" s="20"/>
      <c r="Z955" s="20"/>
    </row>
    <row r="956" ht="23.25" customHeight="1">
      <c r="A956" s="20"/>
      <c r="B956" s="343"/>
      <c r="C956" s="343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20"/>
      <c r="P956" s="20"/>
      <c r="Q956" s="343"/>
      <c r="R956" s="343"/>
      <c r="S956" s="20"/>
      <c r="T956" s="20"/>
      <c r="U956" s="20"/>
      <c r="V956" s="347"/>
      <c r="W956" s="20"/>
      <c r="X956" s="20"/>
      <c r="Y956" s="20"/>
      <c r="Z956" s="20"/>
    </row>
    <row r="957" ht="23.25" customHeight="1">
      <c r="A957" s="20"/>
      <c r="B957" s="343"/>
      <c r="C957" s="343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20"/>
      <c r="P957" s="20"/>
      <c r="Q957" s="343"/>
      <c r="R957" s="343"/>
      <c r="S957" s="20"/>
      <c r="T957" s="20"/>
      <c r="U957" s="20"/>
      <c r="V957" s="347"/>
      <c r="W957" s="20"/>
      <c r="X957" s="20"/>
      <c r="Y957" s="20"/>
      <c r="Z957" s="20"/>
    </row>
    <row r="958" ht="23.25" customHeight="1">
      <c r="A958" s="20"/>
      <c r="B958" s="343"/>
      <c r="C958" s="343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20"/>
      <c r="P958" s="20"/>
      <c r="Q958" s="343"/>
      <c r="R958" s="343"/>
      <c r="S958" s="20"/>
      <c r="T958" s="20"/>
      <c r="U958" s="20"/>
      <c r="V958" s="347"/>
      <c r="W958" s="20"/>
      <c r="X958" s="20"/>
      <c r="Y958" s="20"/>
      <c r="Z958" s="20"/>
    </row>
    <row r="959" ht="23.25" customHeight="1">
      <c r="A959" s="20"/>
      <c r="B959" s="343"/>
      <c r="C959" s="343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20"/>
      <c r="P959" s="20"/>
      <c r="Q959" s="343"/>
      <c r="R959" s="343"/>
      <c r="S959" s="20"/>
      <c r="T959" s="20"/>
      <c r="U959" s="20"/>
      <c r="V959" s="347"/>
      <c r="W959" s="20"/>
      <c r="X959" s="20"/>
      <c r="Y959" s="20"/>
      <c r="Z959" s="20"/>
    </row>
    <row r="960" ht="23.25" customHeight="1">
      <c r="A960" s="20"/>
      <c r="B960" s="343"/>
      <c r="C960" s="343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20"/>
      <c r="P960" s="20"/>
      <c r="Q960" s="343"/>
      <c r="R960" s="343"/>
      <c r="S960" s="20"/>
      <c r="T960" s="20"/>
      <c r="U960" s="20"/>
      <c r="V960" s="347"/>
      <c r="W960" s="20"/>
      <c r="X960" s="20"/>
      <c r="Y960" s="20"/>
      <c r="Z960" s="20"/>
    </row>
    <row r="961" ht="23.25" customHeight="1">
      <c r="A961" s="20"/>
      <c r="B961" s="343"/>
      <c r="C961" s="343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20"/>
      <c r="P961" s="20"/>
      <c r="Q961" s="343"/>
      <c r="R961" s="343"/>
      <c r="S961" s="20"/>
      <c r="T961" s="20"/>
      <c r="U961" s="20"/>
      <c r="V961" s="347"/>
      <c r="W961" s="20"/>
      <c r="X961" s="20"/>
      <c r="Y961" s="20"/>
      <c r="Z961" s="20"/>
    </row>
    <row r="962" ht="23.25" customHeight="1">
      <c r="A962" s="20"/>
      <c r="B962" s="343"/>
      <c r="C962" s="343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20"/>
      <c r="P962" s="20"/>
      <c r="Q962" s="343"/>
      <c r="R962" s="343"/>
      <c r="S962" s="20"/>
      <c r="T962" s="20"/>
      <c r="U962" s="20"/>
      <c r="V962" s="347"/>
      <c r="W962" s="20"/>
      <c r="X962" s="20"/>
      <c r="Y962" s="20"/>
      <c r="Z962" s="20"/>
    </row>
    <row r="963" ht="23.25" customHeight="1">
      <c r="A963" s="20"/>
      <c r="B963" s="343"/>
      <c r="C963" s="343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20"/>
      <c r="P963" s="20"/>
      <c r="Q963" s="343"/>
      <c r="R963" s="343"/>
      <c r="S963" s="20"/>
      <c r="T963" s="20"/>
      <c r="U963" s="20"/>
      <c r="V963" s="347"/>
      <c r="W963" s="20"/>
      <c r="X963" s="20"/>
      <c r="Y963" s="20"/>
      <c r="Z963" s="20"/>
    </row>
    <row r="964" ht="23.25" customHeight="1">
      <c r="A964" s="20"/>
      <c r="B964" s="343"/>
      <c r="C964" s="343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20"/>
      <c r="P964" s="20"/>
      <c r="Q964" s="343"/>
      <c r="R964" s="343"/>
      <c r="S964" s="20"/>
      <c r="T964" s="20"/>
      <c r="U964" s="20"/>
      <c r="V964" s="347"/>
      <c r="W964" s="20"/>
      <c r="X964" s="20"/>
      <c r="Y964" s="20"/>
      <c r="Z964" s="20"/>
    </row>
    <row r="965" ht="23.25" customHeight="1">
      <c r="A965" s="20"/>
      <c r="B965" s="343"/>
      <c r="C965" s="343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20"/>
      <c r="P965" s="20"/>
      <c r="Q965" s="343"/>
      <c r="R965" s="343"/>
      <c r="S965" s="20"/>
      <c r="T965" s="20"/>
      <c r="U965" s="20"/>
      <c r="V965" s="347"/>
      <c r="W965" s="20"/>
      <c r="X965" s="20"/>
      <c r="Y965" s="20"/>
      <c r="Z965" s="20"/>
    </row>
    <row r="966" ht="23.25" customHeight="1">
      <c r="A966" s="20"/>
      <c r="B966" s="343"/>
      <c r="C966" s="343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20"/>
      <c r="P966" s="20"/>
      <c r="Q966" s="343"/>
      <c r="R966" s="343"/>
      <c r="S966" s="20"/>
      <c r="T966" s="20"/>
      <c r="U966" s="20"/>
      <c r="V966" s="347"/>
      <c r="W966" s="20"/>
      <c r="X966" s="20"/>
      <c r="Y966" s="20"/>
      <c r="Z966" s="20"/>
    </row>
    <row r="967" ht="23.25" customHeight="1">
      <c r="A967" s="20"/>
      <c r="B967" s="343"/>
      <c r="C967" s="343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20"/>
      <c r="P967" s="20"/>
      <c r="Q967" s="343"/>
      <c r="R967" s="343"/>
      <c r="S967" s="20"/>
      <c r="T967" s="20"/>
      <c r="U967" s="20"/>
      <c r="V967" s="347"/>
      <c r="W967" s="20"/>
      <c r="X967" s="20"/>
      <c r="Y967" s="20"/>
      <c r="Z967" s="20"/>
    </row>
    <row r="968" ht="23.25" customHeight="1">
      <c r="A968" s="20"/>
      <c r="B968" s="343"/>
      <c r="C968" s="343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20"/>
      <c r="P968" s="20"/>
      <c r="Q968" s="343"/>
      <c r="R968" s="343"/>
      <c r="S968" s="20"/>
      <c r="T968" s="20"/>
      <c r="U968" s="20"/>
      <c r="V968" s="347"/>
      <c r="W968" s="20"/>
      <c r="X968" s="20"/>
      <c r="Y968" s="20"/>
      <c r="Z968" s="20"/>
    </row>
    <row r="969" ht="23.25" customHeight="1">
      <c r="A969" s="20"/>
      <c r="B969" s="343"/>
      <c r="C969" s="343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20"/>
      <c r="P969" s="20"/>
      <c r="Q969" s="343"/>
      <c r="R969" s="343"/>
      <c r="S969" s="20"/>
      <c r="T969" s="20"/>
      <c r="U969" s="20"/>
      <c r="V969" s="347"/>
      <c r="W969" s="20"/>
      <c r="X969" s="20"/>
      <c r="Y969" s="20"/>
      <c r="Z969" s="20"/>
    </row>
    <row r="970" ht="23.25" customHeight="1">
      <c r="A970" s="20"/>
      <c r="B970" s="343"/>
      <c r="C970" s="343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20"/>
      <c r="P970" s="20"/>
      <c r="Q970" s="343"/>
      <c r="R970" s="343"/>
      <c r="S970" s="20"/>
      <c r="T970" s="20"/>
      <c r="U970" s="20"/>
      <c r="V970" s="347"/>
      <c r="W970" s="20"/>
      <c r="X970" s="20"/>
      <c r="Y970" s="20"/>
      <c r="Z970" s="20"/>
    </row>
    <row r="971" ht="23.25" customHeight="1">
      <c r="A971" s="20"/>
      <c r="B971" s="343"/>
      <c r="C971" s="343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20"/>
      <c r="P971" s="20"/>
      <c r="Q971" s="343"/>
      <c r="R971" s="343"/>
      <c r="S971" s="20"/>
      <c r="T971" s="20"/>
      <c r="U971" s="20"/>
      <c r="V971" s="347"/>
      <c r="W971" s="20"/>
      <c r="X971" s="20"/>
      <c r="Y971" s="20"/>
      <c r="Z971" s="20"/>
    </row>
    <row r="972" ht="23.25" customHeight="1">
      <c r="A972" s="20"/>
      <c r="B972" s="343"/>
      <c r="C972" s="343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20"/>
      <c r="P972" s="20"/>
      <c r="Q972" s="343"/>
      <c r="R972" s="343"/>
      <c r="S972" s="20"/>
      <c r="T972" s="20"/>
      <c r="U972" s="20"/>
      <c r="V972" s="347"/>
      <c r="W972" s="20"/>
      <c r="X972" s="20"/>
      <c r="Y972" s="20"/>
      <c r="Z972" s="20"/>
    </row>
    <row r="973" ht="23.25" customHeight="1">
      <c r="A973" s="20"/>
      <c r="B973" s="343"/>
      <c r="C973" s="343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20"/>
      <c r="P973" s="20"/>
      <c r="Q973" s="343"/>
      <c r="R973" s="343"/>
      <c r="S973" s="20"/>
      <c r="T973" s="20"/>
      <c r="U973" s="20"/>
      <c r="V973" s="347"/>
      <c r="W973" s="20"/>
      <c r="X973" s="20"/>
      <c r="Y973" s="20"/>
      <c r="Z973" s="20"/>
    </row>
    <row r="974" ht="23.25" customHeight="1">
      <c r="A974" s="20"/>
      <c r="B974" s="343"/>
      <c r="C974" s="343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20"/>
      <c r="P974" s="20"/>
      <c r="Q974" s="343"/>
      <c r="R974" s="343"/>
      <c r="S974" s="20"/>
      <c r="T974" s="20"/>
      <c r="U974" s="20"/>
      <c r="V974" s="347"/>
      <c r="W974" s="20"/>
      <c r="X974" s="20"/>
      <c r="Y974" s="20"/>
      <c r="Z974" s="20"/>
    </row>
    <row r="975" ht="23.25" customHeight="1">
      <c r="A975" s="20"/>
      <c r="B975" s="343"/>
      <c r="C975" s="343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20"/>
      <c r="P975" s="20"/>
      <c r="Q975" s="343"/>
      <c r="R975" s="343"/>
      <c r="S975" s="20"/>
      <c r="T975" s="20"/>
      <c r="U975" s="20"/>
      <c r="V975" s="347"/>
      <c r="W975" s="20"/>
      <c r="X975" s="20"/>
      <c r="Y975" s="20"/>
      <c r="Z975" s="20"/>
    </row>
    <row r="976" ht="23.25" customHeight="1">
      <c r="A976" s="20"/>
      <c r="B976" s="343"/>
      <c r="C976" s="343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20"/>
      <c r="P976" s="20"/>
      <c r="Q976" s="343"/>
      <c r="R976" s="343"/>
      <c r="S976" s="20"/>
      <c r="T976" s="20"/>
      <c r="U976" s="20"/>
      <c r="V976" s="347"/>
      <c r="W976" s="20"/>
      <c r="X976" s="20"/>
      <c r="Y976" s="20"/>
      <c r="Z976" s="20"/>
    </row>
    <row r="977" ht="23.25" customHeight="1">
      <c r="A977" s="20"/>
      <c r="B977" s="343"/>
      <c r="C977" s="343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20"/>
      <c r="P977" s="20"/>
      <c r="Q977" s="343"/>
      <c r="R977" s="343"/>
      <c r="S977" s="20"/>
      <c r="T977" s="20"/>
      <c r="U977" s="20"/>
      <c r="V977" s="347"/>
      <c r="W977" s="20"/>
      <c r="X977" s="20"/>
      <c r="Y977" s="20"/>
      <c r="Z977" s="20"/>
    </row>
    <row r="978" ht="23.25" customHeight="1">
      <c r="A978" s="20"/>
      <c r="B978" s="343"/>
      <c r="C978" s="343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20"/>
      <c r="P978" s="20"/>
      <c r="Q978" s="343"/>
      <c r="R978" s="343"/>
      <c r="S978" s="20"/>
      <c r="T978" s="20"/>
      <c r="U978" s="20"/>
      <c r="V978" s="347"/>
      <c r="W978" s="20"/>
      <c r="X978" s="20"/>
      <c r="Y978" s="20"/>
      <c r="Z978" s="20"/>
    </row>
    <row r="979" ht="23.25" customHeight="1">
      <c r="A979" s="20"/>
      <c r="B979" s="343"/>
      <c r="C979" s="343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20"/>
      <c r="P979" s="20"/>
      <c r="Q979" s="343"/>
      <c r="R979" s="343"/>
      <c r="S979" s="20"/>
      <c r="T979" s="20"/>
      <c r="U979" s="20"/>
      <c r="V979" s="347"/>
      <c r="W979" s="20"/>
      <c r="X979" s="20"/>
      <c r="Y979" s="20"/>
      <c r="Z979" s="20"/>
    </row>
    <row r="980" ht="23.25" customHeight="1">
      <c r="A980" s="20"/>
      <c r="B980" s="343"/>
      <c r="C980" s="343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20"/>
      <c r="P980" s="20"/>
      <c r="Q980" s="343"/>
      <c r="R980" s="343"/>
      <c r="S980" s="20"/>
      <c r="T980" s="20"/>
      <c r="U980" s="20"/>
      <c r="V980" s="347"/>
      <c r="W980" s="20"/>
      <c r="X980" s="20"/>
      <c r="Y980" s="20"/>
      <c r="Z980" s="20"/>
    </row>
    <row r="981" ht="23.25" customHeight="1">
      <c r="A981" s="20"/>
      <c r="B981" s="343"/>
      <c r="C981" s="343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20"/>
      <c r="P981" s="20"/>
      <c r="Q981" s="343"/>
      <c r="R981" s="343"/>
      <c r="S981" s="20"/>
      <c r="T981" s="20"/>
      <c r="U981" s="20"/>
      <c r="V981" s="347"/>
      <c r="W981" s="20"/>
      <c r="X981" s="20"/>
      <c r="Y981" s="20"/>
      <c r="Z981" s="20"/>
    </row>
    <row r="982" ht="23.25" customHeight="1">
      <c r="A982" s="20"/>
      <c r="B982" s="343"/>
      <c r="C982" s="343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20"/>
      <c r="P982" s="20"/>
      <c r="Q982" s="343"/>
      <c r="R982" s="343"/>
      <c r="S982" s="20"/>
      <c r="T982" s="20"/>
      <c r="U982" s="20"/>
      <c r="V982" s="347"/>
      <c r="W982" s="20"/>
      <c r="X982" s="20"/>
      <c r="Y982" s="20"/>
      <c r="Z982" s="20"/>
    </row>
    <row r="983" ht="23.25" customHeight="1">
      <c r="A983" s="20"/>
      <c r="B983" s="343"/>
      <c r="C983" s="343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20"/>
      <c r="P983" s="20"/>
      <c r="Q983" s="343"/>
      <c r="R983" s="343"/>
      <c r="S983" s="20"/>
      <c r="T983" s="20"/>
      <c r="U983" s="20"/>
      <c r="V983" s="347"/>
      <c r="W983" s="20"/>
      <c r="X983" s="20"/>
      <c r="Y983" s="20"/>
      <c r="Z983" s="20"/>
    </row>
    <row r="984" ht="23.25" customHeight="1">
      <c r="A984" s="20"/>
      <c r="B984" s="343"/>
      <c r="C984" s="343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20"/>
      <c r="P984" s="20"/>
      <c r="Q984" s="343"/>
      <c r="R984" s="343"/>
      <c r="S984" s="20"/>
      <c r="T984" s="20"/>
      <c r="U984" s="20"/>
      <c r="V984" s="347"/>
      <c r="W984" s="20"/>
      <c r="X984" s="20"/>
      <c r="Y984" s="20"/>
      <c r="Z984" s="20"/>
    </row>
    <row r="985" ht="23.25" customHeight="1">
      <c r="A985" s="20"/>
      <c r="B985" s="343"/>
      <c r="C985" s="343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20"/>
      <c r="P985" s="20"/>
      <c r="Q985" s="343"/>
      <c r="R985" s="343"/>
      <c r="S985" s="20"/>
      <c r="T985" s="20"/>
      <c r="U985" s="20"/>
      <c r="V985" s="347"/>
      <c r="W985" s="20"/>
      <c r="X985" s="20"/>
      <c r="Y985" s="20"/>
      <c r="Z985" s="20"/>
    </row>
    <row r="986" ht="23.25" customHeight="1">
      <c r="A986" s="20"/>
      <c r="B986" s="343"/>
      <c r="C986" s="343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20"/>
      <c r="P986" s="20"/>
      <c r="Q986" s="343"/>
      <c r="R986" s="343"/>
      <c r="S986" s="20"/>
      <c r="T986" s="20"/>
      <c r="U986" s="20"/>
      <c r="V986" s="347"/>
      <c r="W986" s="20"/>
      <c r="X986" s="20"/>
      <c r="Y986" s="20"/>
      <c r="Z986" s="20"/>
    </row>
    <row r="987" ht="23.25" customHeight="1">
      <c r="A987" s="20"/>
      <c r="B987" s="343"/>
      <c r="C987" s="343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20"/>
      <c r="P987" s="20"/>
      <c r="Q987" s="343"/>
      <c r="R987" s="343"/>
      <c r="S987" s="20"/>
      <c r="T987" s="20"/>
      <c r="U987" s="20"/>
      <c r="V987" s="347"/>
      <c r="W987" s="20"/>
      <c r="X987" s="20"/>
      <c r="Y987" s="20"/>
      <c r="Z987" s="20"/>
    </row>
    <row r="988" ht="23.25" customHeight="1">
      <c r="A988" s="20"/>
      <c r="B988" s="343"/>
      <c r="C988" s="343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20"/>
      <c r="P988" s="20"/>
      <c r="Q988" s="343"/>
      <c r="R988" s="343"/>
      <c r="S988" s="20"/>
      <c r="T988" s="20"/>
      <c r="U988" s="20"/>
      <c r="V988" s="347"/>
      <c r="W988" s="20"/>
      <c r="X988" s="20"/>
      <c r="Y988" s="20"/>
      <c r="Z988" s="20"/>
    </row>
    <row r="989" ht="23.25" customHeight="1">
      <c r="A989" s="20"/>
      <c r="B989" s="343"/>
      <c r="C989" s="343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20"/>
      <c r="P989" s="20"/>
      <c r="Q989" s="343"/>
      <c r="R989" s="343"/>
      <c r="S989" s="20"/>
      <c r="T989" s="20"/>
      <c r="U989" s="20"/>
      <c r="V989" s="347"/>
      <c r="W989" s="20"/>
      <c r="X989" s="20"/>
      <c r="Y989" s="20"/>
      <c r="Z989" s="20"/>
    </row>
    <row r="990" ht="23.25" customHeight="1">
      <c r="A990" s="20"/>
      <c r="B990" s="343"/>
      <c r="C990" s="343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20"/>
      <c r="P990" s="20"/>
      <c r="Q990" s="343"/>
      <c r="R990" s="343"/>
      <c r="S990" s="20"/>
      <c r="T990" s="20"/>
      <c r="U990" s="20"/>
      <c r="V990" s="347"/>
      <c r="W990" s="20"/>
      <c r="X990" s="20"/>
      <c r="Y990" s="20"/>
      <c r="Z990" s="20"/>
    </row>
    <row r="991" ht="23.25" customHeight="1">
      <c r="A991" s="20"/>
      <c r="B991" s="343"/>
      <c r="C991" s="343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20"/>
      <c r="P991" s="20"/>
      <c r="Q991" s="343"/>
      <c r="R991" s="343"/>
      <c r="S991" s="20"/>
      <c r="T991" s="20"/>
      <c r="U991" s="20"/>
      <c r="V991" s="347"/>
      <c r="W991" s="20"/>
      <c r="X991" s="20"/>
      <c r="Y991" s="20"/>
      <c r="Z991" s="20"/>
    </row>
    <row r="992" ht="23.25" customHeight="1">
      <c r="A992" s="20"/>
      <c r="B992" s="343"/>
      <c r="C992" s="343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20"/>
      <c r="P992" s="20"/>
      <c r="Q992" s="343"/>
      <c r="R992" s="343"/>
      <c r="S992" s="20"/>
      <c r="T992" s="20"/>
      <c r="U992" s="20"/>
      <c r="V992" s="347"/>
      <c r="W992" s="20"/>
      <c r="X992" s="20"/>
      <c r="Y992" s="20"/>
      <c r="Z992" s="20"/>
    </row>
    <row r="993" ht="23.25" customHeight="1">
      <c r="A993" s="20"/>
      <c r="B993" s="343"/>
      <c r="C993" s="343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20"/>
      <c r="P993" s="20"/>
      <c r="Q993" s="343"/>
      <c r="R993" s="343"/>
      <c r="S993" s="20"/>
      <c r="T993" s="20"/>
      <c r="U993" s="20"/>
      <c r="V993" s="347"/>
      <c r="W993" s="20"/>
      <c r="X993" s="20"/>
      <c r="Y993" s="20"/>
      <c r="Z993" s="20"/>
    </row>
    <row r="994" ht="23.25" customHeight="1">
      <c r="A994" s="20"/>
      <c r="B994" s="343"/>
      <c r="C994" s="343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20"/>
      <c r="P994" s="20"/>
      <c r="Q994" s="343"/>
      <c r="R994" s="343"/>
      <c r="S994" s="20"/>
      <c r="T994" s="20"/>
      <c r="U994" s="20"/>
      <c r="V994" s="347"/>
      <c r="W994" s="20"/>
      <c r="X994" s="20"/>
      <c r="Y994" s="20"/>
      <c r="Z994" s="20"/>
    </row>
    <row r="995" ht="23.25" customHeight="1">
      <c r="A995" s="20"/>
      <c r="B995" s="343"/>
      <c r="C995" s="343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20"/>
      <c r="P995" s="20"/>
      <c r="Q995" s="343"/>
      <c r="R995" s="343"/>
      <c r="S995" s="20"/>
      <c r="T995" s="20"/>
      <c r="U995" s="20"/>
      <c r="V995" s="347"/>
      <c r="W995" s="20"/>
      <c r="X995" s="20"/>
      <c r="Y995" s="20"/>
      <c r="Z995" s="20"/>
    </row>
    <row r="996" ht="23.25" customHeight="1">
      <c r="A996" s="20"/>
      <c r="B996" s="343"/>
      <c r="C996" s="343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20"/>
      <c r="P996" s="20"/>
      <c r="Q996" s="343"/>
      <c r="R996" s="343"/>
      <c r="S996" s="20"/>
      <c r="T996" s="20"/>
      <c r="U996" s="20"/>
      <c r="V996" s="347"/>
      <c r="W996" s="20"/>
      <c r="X996" s="20"/>
      <c r="Y996" s="20"/>
      <c r="Z996" s="20"/>
    </row>
    <row r="997" ht="23.25" customHeight="1">
      <c r="A997" s="20"/>
      <c r="B997" s="343"/>
      <c r="C997" s="343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20"/>
      <c r="P997" s="20"/>
      <c r="Q997" s="343"/>
      <c r="R997" s="343"/>
      <c r="S997" s="20"/>
      <c r="T997" s="20"/>
      <c r="U997" s="20"/>
      <c r="V997" s="347"/>
      <c r="W997" s="20"/>
      <c r="X997" s="20"/>
      <c r="Y997" s="20"/>
      <c r="Z997" s="20"/>
    </row>
    <row r="998" ht="23.25" customHeight="1">
      <c r="A998" s="20"/>
      <c r="B998" s="343"/>
      <c r="C998" s="343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20"/>
      <c r="P998" s="20"/>
      <c r="Q998" s="343"/>
      <c r="R998" s="343"/>
      <c r="S998" s="20"/>
      <c r="T998" s="20"/>
      <c r="U998" s="20"/>
      <c r="V998" s="347"/>
      <c r="W998" s="20"/>
      <c r="X998" s="20"/>
      <c r="Y998" s="20"/>
      <c r="Z998" s="20"/>
    </row>
    <row r="999" ht="23.25" customHeight="1">
      <c r="A999" s="20"/>
      <c r="B999" s="343"/>
      <c r="C999" s="343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20"/>
      <c r="P999" s="20"/>
      <c r="Q999" s="343"/>
      <c r="R999" s="343"/>
      <c r="S999" s="20"/>
      <c r="T999" s="20"/>
      <c r="U999" s="20"/>
      <c r="V999" s="347"/>
      <c r="W999" s="20"/>
      <c r="X999" s="20"/>
      <c r="Y999" s="20"/>
      <c r="Z999" s="20"/>
    </row>
    <row r="1000" ht="23.25" customHeight="1">
      <c r="A1000" s="20"/>
      <c r="B1000" s="343"/>
      <c r="C1000" s="343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20"/>
      <c r="P1000" s="20"/>
      <c r="Q1000" s="343"/>
      <c r="R1000" s="343"/>
      <c r="S1000" s="20"/>
      <c r="T1000" s="20"/>
      <c r="U1000" s="20"/>
      <c r="V1000" s="347"/>
      <c r="W1000" s="20"/>
      <c r="X1000" s="20"/>
      <c r="Y1000" s="20"/>
      <c r="Z1000" s="20"/>
    </row>
  </sheetData>
  <autoFilter ref="$O$5:$O$148"/>
  <mergeCells count="3">
    <mergeCell ref="A3:I3"/>
    <mergeCell ref="K3:M3"/>
    <mergeCell ref="J4:K4"/>
  </mergeCells>
  <printOptions/>
  <pageMargins bottom="0.75" footer="0.0" header="0.0" left="0.25" right="0.25" top="0.75"/>
  <pageSetup paperSize="9" orientation="landscape"/>
  <headerFooter>
    <oddHeader>&amp;LSIMPL&amp;Cstranka, št.naročila</oddHeader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11.0"/>
    <col customWidth="1" min="2" max="2" width="7.78"/>
    <col customWidth="1" min="3" max="4" width="8.44"/>
    <col customWidth="1" min="5" max="5" width="10.78"/>
    <col customWidth="1" min="6" max="6" width="11.11"/>
    <col customWidth="1" min="7" max="7" width="9.0"/>
    <col customWidth="1" min="8" max="8" width="9.56"/>
    <col customWidth="1" min="9" max="10" width="11.0"/>
    <col customWidth="1" min="11" max="11" width="8.33"/>
    <col customWidth="1" min="12" max="26" width="11.0"/>
  </cols>
  <sheetData>
    <row r="1">
      <c r="A1" s="372" t="s">
        <v>2665</v>
      </c>
      <c r="B1" s="351"/>
      <c r="C1" s="351"/>
      <c r="D1" s="351"/>
      <c r="E1" s="351"/>
      <c r="F1" s="351"/>
      <c r="G1" s="351"/>
      <c r="H1" s="351"/>
      <c r="I1" s="347"/>
      <c r="J1" s="351"/>
      <c r="K1" s="351"/>
      <c r="T1" s="351"/>
    </row>
    <row r="2">
      <c r="A2" s="348" t="s">
        <v>2666</v>
      </c>
      <c r="B2" s="351"/>
      <c r="C2" s="351"/>
      <c r="D2" s="351"/>
      <c r="E2" s="351"/>
      <c r="F2" s="351"/>
      <c r="H2" s="351"/>
      <c r="I2" s="348" t="s">
        <v>2667</v>
      </c>
      <c r="M2" s="348"/>
      <c r="T2" s="351"/>
    </row>
    <row r="3">
      <c r="A3" s="373" t="str">
        <f>'PRODUCTION LIST VOLUMES'!A3</f>
        <v/>
      </c>
      <c r="B3" s="50"/>
      <c r="C3" s="50"/>
      <c r="D3" s="50"/>
      <c r="E3" s="50"/>
      <c r="F3" s="50"/>
      <c r="G3" s="50"/>
      <c r="H3" s="51"/>
      <c r="I3" s="374" t="str">
        <f>'PRODUCTION LIST VOLUMES'!K3</f>
        <v/>
      </c>
      <c r="J3" s="50"/>
      <c r="K3" s="51"/>
      <c r="N3" s="375"/>
      <c r="O3" s="375"/>
      <c r="P3" s="375"/>
      <c r="Q3" s="375"/>
      <c r="R3" s="375"/>
    </row>
    <row r="4" ht="23.25" customHeight="1">
      <c r="A4" s="348"/>
      <c r="B4" s="351"/>
      <c r="C4" s="376" t="s">
        <v>2668</v>
      </c>
      <c r="D4" s="376"/>
      <c r="E4" s="28"/>
      <c r="F4" s="25"/>
      <c r="G4" s="376" t="s">
        <v>2668</v>
      </c>
      <c r="H4" s="376"/>
      <c r="I4" s="377"/>
      <c r="J4" s="351"/>
      <c r="K4" s="376" t="s">
        <v>2668</v>
      </c>
      <c r="L4" s="376"/>
      <c r="P4" s="378"/>
      <c r="Q4" s="378"/>
      <c r="R4" s="20"/>
      <c r="S4" s="379"/>
      <c r="T4" s="351"/>
    </row>
    <row r="5" ht="11.25" customHeight="1">
      <c r="A5" s="380" t="s">
        <v>2669</v>
      </c>
      <c r="B5" s="381"/>
      <c r="C5" s="382"/>
      <c r="D5" s="41"/>
      <c r="E5" s="380" t="s">
        <v>2670</v>
      </c>
      <c r="F5" s="381"/>
      <c r="G5" s="383"/>
      <c r="I5" s="380" t="s">
        <v>2671</v>
      </c>
      <c r="J5" s="381"/>
      <c r="K5" s="383"/>
      <c r="P5" s="20"/>
      <c r="Q5" s="20"/>
      <c r="R5" s="20"/>
      <c r="S5" s="20"/>
      <c r="T5" s="351"/>
    </row>
    <row r="6" ht="11.25" customHeight="1">
      <c r="A6" s="384"/>
      <c r="B6" s="385"/>
      <c r="C6" s="386"/>
      <c r="D6" s="41"/>
      <c r="E6" s="384"/>
      <c r="F6" s="385"/>
      <c r="G6" s="387"/>
      <c r="I6" s="384"/>
      <c r="J6" s="385"/>
      <c r="K6" s="387"/>
      <c r="P6" s="20"/>
      <c r="Q6" s="20"/>
      <c r="R6" s="20"/>
      <c r="S6" s="20"/>
      <c r="T6" s="351"/>
    </row>
    <row r="7" ht="11.25" customHeight="1">
      <c r="A7" s="380" t="s">
        <v>2672</v>
      </c>
      <c r="B7" s="381"/>
      <c r="C7" s="388"/>
      <c r="D7" s="389"/>
      <c r="E7" s="380" t="s">
        <v>2673</v>
      </c>
      <c r="F7" s="381"/>
      <c r="G7" s="390"/>
      <c r="I7" s="380" t="s">
        <v>2674</v>
      </c>
      <c r="J7" s="381"/>
      <c r="K7" s="390"/>
      <c r="P7" s="351"/>
      <c r="Q7" s="351"/>
      <c r="R7" s="351"/>
      <c r="S7" s="351"/>
      <c r="T7" s="351"/>
    </row>
    <row r="8" ht="11.25" customHeight="1">
      <c r="A8" s="384"/>
      <c r="B8" s="385"/>
      <c r="C8" s="391"/>
      <c r="D8" s="389"/>
      <c r="E8" s="384"/>
      <c r="F8" s="385"/>
      <c r="G8" s="387"/>
      <c r="I8" s="384"/>
      <c r="J8" s="385"/>
      <c r="K8" s="387"/>
      <c r="P8" s="20"/>
      <c r="Q8" s="20"/>
      <c r="R8" s="20"/>
      <c r="S8" s="20"/>
      <c r="T8" s="351"/>
    </row>
    <row r="9" ht="11.25" customHeight="1">
      <c r="A9" s="380" t="s">
        <v>2675</v>
      </c>
      <c r="B9" s="381"/>
      <c r="C9" s="382"/>
      <c r="D9" s="41"/>
      <c r="E9" s="380" t="s">
        <v>2676</v>
      </c>
      <c r="F9" s="381"/>
      <c r="G9" s="392"/>
      <c r="I9" s="380" t="s">
        <v>2677</v>
      </c>
      <c r="J9" s="381"/>
      <c r="K9" s="390"/>
      <c r="P9" s="20"/>
      <c r="Q9" s="20"/>
      <c r="R9" s="20"/>
      <c r="S9" s="20"/>
      <c r="T9" s="351"/>
    </row>
    <row r="10" ht="11.25" customHeight="1">
      <c r="A10" s="384"/>
      <c r="B10" s="385"/>
      <c r="C10" s="386"/>
      <c r="D10" s="41"/>
      <c r="E10" s="384"/>
      <c r="F10" s="385"/>
      <c r="G10" s="393"/>
      <c r="I10" s="384"/>
      <c r="J10" s="385"/>
      <c r="K10" s="387"/>
      <c r="P10" s="20"/>
      <c r="Q10" s="20"/>
      <c r="R10" s="20"/>
      <c r="S10" s="20"/>
      <c r="T10" s="351"/>
    </row>
    <row r="11" ht="11.25" customHeight="1">
      <c r="A11" s="380" t="s">
        <v>2678</v>
      </c>
      <c r="B11" s="381"/>
      <c r="C11" s="388"/>
      <c r="D11" s="389"/>
      <c r="E11" s="380" t="s">
        <v>2679</v>
      </c>
      <c r="F11" s="381"/>
      <c r="G11" s="394"/>
      <c r="I11" s="395" t="s">
        <v>2680</v>
      </c>
      <c r="J11" s="396"/>
      <c r="K11" s="390"/>
      <c r="P11" s="20"/>
      <c r="Q11" s="20"/>
      <c r="R11" s="20"/>
      <c r="S11" s="20"/>
      <c r="T11" s="351"/>
    </row>
    <row r="12" ht="11.25" customHeight="1">
      <c r="A12" s="397"/>
      <c r="B12" s="396"/>
      <c r="C12" s="398"/>
      <c r="D12" s="389"/>
      <c r="E12" s="384"/>
      <c r="F12" s="385"/>
      <c r="G12" s="393"/>
      <c r="I12" s="384"/>
      <c r="J12" s="385"/>
      <c r="K12" s="387"/>
      <c r="P12" s="20"/>
      <c r="Q12" s="20"/>
      <c r="R12" s="20"/>
      <c r="S12" s="20"/>
      <c r="T12" s="351"/>
    </row>
    <row r="13" ht="11.25" customHeight="1">
      <c r="A13" s="399" t="s">
        <v>2681</v>
      </c>
      <c r="B13" s="381"/>
      <c r="C13" s="383"/>
      <c r="E13" s="380" t="s">
        <v>2682</v>
      </c>
      <c r="F13" s="381"/>
      <c r="G13" s="392"/>
      <c r="I13" s="395" t="s">
        <v>2683</v>
      </c>
      <c r="J13" s="396"/>
      <c r="K13" s="390"/>
    </row>
    <row r="14" ht="11.25" customHeight="1">
      <c r="A14" s="384"/>
      <c r="B14" s="385"/>
      <c r="C14" s="387"/>
      <c r="E14" s="384"/>
      <c r="F14" s="385"/>
      <c r="G14" s="393"/>
      <c r="I14" s="384"/>
      <c r="J14" s="385"/>
      <c r="K14" s="387"/>
    </row>
    <row r="15" ht="11.25" customHeight="1">
      <c r="A15" s="395" t="s">
        <v>2684</v>
      </c>
      <c r="B15" s="396"/>
      <c r="C15" s="390"/>
      <c r="E15" s="380" t="s">
        <v>2685</v>
      </c>
      <c r="F15" s="381"/>
      <c r="G15" s="394"/>
      <c r="I15" s="395" t="s">
        <v>2686</v>
      </c>
      <c r="J15" s="396"/>
      <c r="K15" s="390"/>
    </row>
    <row r="16" ht="11.25" customHeight="1">
      <c r="A16" s="384"/>
      <c r="B16" s="385"/>
      <c r="C16" s="387"/>
      <c r="E16" s="384"/>
      <c r="F16" s="385"/>
      <c r="G16" s="393"/>
      <c r="I16" s="384"/>
      <c r="J16" s="385"/>
      <c r="K16" s="387"/>
    </row>
    <row r="17" ht="11.25" customHeight="1">
      <c r="A17" s="395" t="s">
        <v>2687</v>
      </c>
      <c r="B17" s="396"/>
      <c r="C17" s="400"/>
      <c r="E17" s="380" t="s">
        <v>2688</v>
      </c>
      <c r="F17" s="381"/>
      <c r="G17" s="400"/>
      <c r="I17" s="395" t="s">
        <v>2689</v>
      </c>
      <c r="J17" s="396"/>
      <c r="K17" s="400"/>
      <c r="L17" s="351"/>
      <c r="M17" s="351"/>
    </row>
    <row r="18" ht="11.25" customHeight="1">
      <c r="A18" s="384"/>
      <c r="B18" s="385"/>
      <c r="C18" s="401"/>
      <c r="E18" s="384"/>
      <c r="F18" s="385"/>
      <c r="G18" s="401"/>
      <c r="H18" s="351"/>
      <c r="I18" s="384"/>
      <c r="J18" s="385"/>
      <c r="K18" s="401"/>
      <c r="L18" s="351"/>
      <c r="M18" s="351"/>
    </row>
    <row r="19" ht="11.25" customHeight="1">
      <c r="A19" s="402" t="s">
        <v>2690</v>
      </c>
      <c r="B19" s="381"/>
      <c r="C19" s="400"/>
      <c r="E19" s="380" t="s">
        <v>2691</v>
      </c>
      <c r="F19" s="381"/>
      <c r="G19" s="400"/>
      <c r="I19" s="403" t="s">
        <v>2692</v>
      </c>
      <c r="J19" s="404"/>
      <c r="K19" s="400"/>
      <c r="T19" s="351"/>
    </row>
    <row r="20" ht="11.25" customHeight="1">
      <c r="A20" s="384"/>
      <c r="B20" s="385"/>
      <c r="C20" s="401"/>
      <c r="E20" s="384"/>
      <c r="F20" s="385"/>
      <c r="G20" s="401"/>
      <c r="I20" s="384"/>
      <c r="J20" s="385"/>
      <c r="K20" s="401"/>
      <c r="T20" s="351"/>
    </row>
    <row r="21" ht="11.25" customHeight="1">
      <c r="A21" s="380" t="s">
        <v>2693</v>
      </c>
      <c r="B21" s="381"/>
      <c r="C21" s="400"/>
      <c r="E21" s="380" t="s">
        <v>2694</v>
      </c>
      <c r="F21" s="381"/>
      <c r="G21" s="400"/>
      <c r="I21" s="403" t="s">
        <v>2695</v>
      </c>
      <c r="J21" s="404"/>
      <c r="K21" s="400"/>
      <c r="T21" s="351"/>
    </row>
    <row r="22" ht="11.25" customHeight="1">
      <c r="A22" s="384"/>
      <c r="B22" s="385"/>
      <c r="C22" s="401"/>
      <c r="E22" s="384"/>
      <c r="F22" s="385"/>
      <c r="G22" s="401"/>
      <c r="I22" s="384"/>
      <c r="J22" s="385"/>
      <c r="K22" s="401"/>
      <c r="L22" s="405"/>
      <c r="M22" s="405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</row>
    <row r="23" ht="11.25" customHeight="1">
      <c r="A23" s="380" t="s">
        <v>2696</v>
      </c>
      <c r="B23" s="381"/>
      <c r="C23" s="400"/>
      <c r="E23" s="380" t="s">
        <v>2697</v>
      </c>
      <c r="F23" s="381"/>
      <c r="G23" s="400"/>
      <c r="I23" s="407" t="s">
        <v>2698</v>
      </c>
      <c r="J23" s="381"/>
      <c r="K23" s="400"/>
      <c r="L23" s="408"/>
      <c r="M23" s="408"/>
    </row>
    <row r="24" ht="11.25" customHeight="1">
      <c r="A24" s="384"/>
      <c r="B24" s="385"/>
      <c r="C24" s="401"/>
      <c r="E24" s="384"/>
      <c r="F24" s="385"/>
      <c r="G24" s="401"/>
      <c r="I24" s="384"/>
      <c r="J24" s="385"/>
      <c r="K24" s="401"/>
      <c r="L24" s="408"/>
      <c r="M24" s="408"/>
    </row>
    <row r="25" ht="11.25" customHeight="1">
      <c r="A25" s="380"/>
      <c r="B25" s="381"/>
      <c r="C25" s="400"/>
      <c r="E25" s="380"/>
      <c r="F25" s="381"/>
      <c r="G25" s="400"/>
      <c r="I25" s="407" t="s">
        <v>2699</v>
      </c>
      <c r="J25" s="381"/>
      <c r="K25" s="400"/>
      <c r="L25" s="408"/>
      <c r="M25" s="408"/>
    </row>
    <row r="26" ht="11.25" customHeight="1">
      <c r="A26" s="384"/>
      <c r="B26" s="385"/>
      <c r="C26" s="401"/>
      <c r="E26" s="384"/>
      <c r="F26" s="385"/>
      <c r="G26" s="401"/>
      <c r="I26" s="384"/>
      <c r="J26" s="385"/>
      <c r="K26" s="401"/>
      <c r="L26" s="408"/>
      <c r="M26" s="408"/>
    </row>
    <row r="27">
      <c r="A27" s="408"/>
      <c r="B27" s="408"/>
      <c r="C27" s="408"/>
      <c r="D27" s="408"/>
      <c r="E27" s="408"/>
      <c r="F27" s="408"/>
      <c r="G27" s="408"/>
      <c r="H27" s="408"/>
      <c r="I27" s="409"/>
      <c r="J27" s="408"/>
      <c r="K27" s="408"/>
      <c r="L27" s="408"/>
      <c r="M27" s="408"/>
    </row>
    <row r="28" ht="20.25" customHeight="1">
      <c r="A28" s="406"/>
      <c r="B28" s="347" t="s">
        <v>2700</v>
      </c>
      <c r="C28" s="20"/>
      <c r="D28" s="20"/>
      <c r="E28" s="20"/>
      <c r="F28" s="406"/>
      <c r="G28" s="410"/>
      <c r="H28" s="411"/>
      <c r="I28" s="412"/>
      <c r="J28" s="411"/>
      <c r="K28" s="413"/>
      <c r="L28" s="408"/>
      <c r="M28" s="408"/>
    </row>
    <row r="29" ht="20.25" customHeight="1">
      <c r="B29" s="1" t="s">
        <v>2701</v>
      </c>
      <c r="C29" s="414"/>
      <c r="D29" s="415"/>
      <c r="E29" s="68"/>
      <c r="G29" s="416" t="s">
        <v>2702</v>
      </c>
      <c r="H29" s="417"/>
      <c r="I29" s="417"/>
      <c r="J29" s="418"/>
      <c r="K29" s="419" t="s">
        <v>2703</v>
      </c>
      <c r="L29" s="408"/>
      <c r="M29" s="408"/>
    </row>
    <row r="30">
      <c r="B30" s="1" t="s">
        <v>2704</v>
      </c>
      <c r="C30" s="415"/>
      <c r="D30" s="415"/>
      <c r="E30" s="68"/>
      <c r="G30" s="420"/>
      <c r="H30" s="408"/>
      <c r="I30" s="409"/>
      <c r="J30" s="421"/>
      <c r="K30" s="419" t="s">
        <v>2705</v>
      </c>
      <c r="L30" s="408"/>
      <c r="M30" s="408"/>
    </row>
    <row r="31">
      <c r="A31" s="408"/>
      <c r="B31" s="1" t="s">
        <v>2706</v>
      </c>
      <c r="C31" s="415"/>
      <c r="D31" s="415"/>
      <c r="E31" s="415"/>
      <c r="F31" s="408"/>
      <c r="G31" s="422"/>
      <c r="H31" s="423"/>
      <c r="I31" s="424"/>
      <c r="J31" s="423"/>
      <c r="K31" s="425"/>
      <c r="L31" s="408"/>
      <c r="M31" s="408"/>
    </row>
    <row r="32">
      <c r="A32" s="408"/>
      <c r="B32" s="408"/>
      <c r="C32" s="408"/>
      <c r="D32" s="408"/>
      <c r="E32" s="408"/>
      <c r="F32" s="408"/>
      <c r="G32" s="408"/>
      <c r="H32" s="408"/>
      <c r="I32" s="409"/>
      <c r="J32" s="408"/>
      <c r="K32" s="408"/>
      <c r="L32" s="408"/>
      <c r="M32" s="408"/>
    </row>
    <row r="33">
      <c r="A33" s="408"/>
      <c r="B33" s="408"/>
      <c r="C33" s="408"/>
      <c r="D33" s="408"/>
      <c r="E33" s="408"/>
      <c r="F33" s="408"/>
      <c r="G33" s="408"/>
      <c r="H33" s="408"/>
      <c r="I33" s="409"/>
      <c r="J33" s="408"/>
      <c r="K33" s="408"/>
      <c r="L33" s="408"/>
      <c r="M33" s="408"/>
    </row>
    <row r="34">
      <c r="A34" s="408"/>
      <c r="B34" s="408"/>
      <c r="C34" s="408"/>
      <c r="D34" s="408"/>
      <c r="I34" s="347"/>
    </row>
    <row r="35">
      <c r="A35" s="408"/>
      <c r="B35" s="408"/>
      <c r="C35" s="408"/>
      <c r="D35" s="408"/>
      <c r="I35" s="347"/>
    </row>
    <row r="36">
      <c r="A36" s="408"/>
      <c r="B36" s="408"/>
      <c r="C36" s="408"/>
      <c r="D36" s="408"/>
      <c r="I36" s="347"/>
    </row>
    <row r="37">
      <c r="A37" s="408"/>
      <c r="B37" s="408"/>
      <c r="C37" s="408"/>
      <c r="D37" s="408"/>
      <c r="I37" s="347"/>
    </row>
    <row r="38">
      <c r="I38" s="347"/>
    </row>
    <row r="39">
      <c r="I39" s="347"/>
    </row>
    <row r="40">
      <c r="I40" s="347"/>
    </row>
    <row r="41">
      <c r="I41" s="347"/>
    </row>
    <row r="42">
      <c r="I42" s="347"/>
    </row>
    <row r="43">
      <c r="I43" s="347"/>
    </row>
    <row r="44">
      <c r="I44" s="347"/>
    </row>
    <row r="45">
      <c r="I45" s="347"/>
    </row>
    <row r="46">
      <c r="I46" s="347"/>
    </row>
    <row r="47">
      <c r="I47" s="347"/>
    </row>
    <row r="48">
      <c r="I48" s="347"/>
    </row>
    <row r="49">
      <c r="I49" s="347"/>
    </row>
    <row r="50">
      <c r="I50" s="347"/>
    </row>
    <row r="51">
      <c r="I51" s="347"/>
    </row>
    <row r="52">
      <c r="I52" s="347"/>
    </row>
    <row r="53">
      <c r="I53" s="347"/>
    </row>
    <row r="54">
      <c r="I54" s="347"/>
    </row>
    <row r="55">
      <c r="I55" s="347"/>
    </row>
    <row r="56">
      <c r="I56" s="347"/>
    </row>
    <row r="57">
      <c r="I57" s="347"/>
    </row>
    <row r="58">
      <c r="I58" s="347"/>
    </row>
    <row r="59">
      <c r="I59" s="347"/>
    </row>
    <row r="60">
      <c r="I60" s="347"/>
    </row>
    <row r="61">
      <c r="I61" s="347"/>
    </row>
    <row r="62">
      <c r="I62" s="347"/>
    </row>
    <row r="63">
      <c r="I63" s="347"/>
    </row>
    <row r="64">
      <c r="I64" s="347"/>
    </row>
    <row r="65">
      <c r="I65" s="347"/>
    </row>
    <row r="66">
      <c r="I66" s="347"/>
    </row>
    <row r="67">
      <c r="I67" s="347"/>
    </row>
    <row r="68">
      <c r="I68" s="347"/>
    </row>
    <row r="69">
      <c r="I69" s="347"/>
    </row>
    <row r="70">
      <c r="I70" s="347"/>
    </row>
    <row r="71">
      <c r="I71" s="347"/>
    </row>
    <row r="72">
      <c r="I72" s="347"/>
    </row>
    <row r="73">
      <c r="I73" s="347"/>
    </row>
    <row r="74">
      <c r="I74" s="347"/>
    </row>
    <row r="75">
      <c r="I75" s="347"/>
    </row>
    <row r="76">
      <c r="I76" s="347"/>
    </row>
    <row r="77">
      <c r="I77" s="347"/>
    </row>
    <row r="78">
      <c r="I78" s="347"/>
    </row>
    <row r="79">
      <c r="I79" s="347"/>
    </row>
    <row r="80">
      <c r="I80" s="347"/>
    </row>
    <row r="81">
      <c r="I81" s="347"/>
    </row>
    <row r="82">
      <c r="I82" s="347"/>
    </row>
    <row r="83">
      <c r="I83" s="347"/>
    </row>
    <row r="84">
      <c r="I84" s="347"/>
    </row>
    <row r="85">
      <c r="I85" s="347"/>
    </row>
    <row r="86">
      <c r="I86" s="347"/>
    </row>
    <row r="87">
      <c r="I87" s="347"/>
    </row>
    <row r="88">
      <c r="I88" s="347"/>
    </row>
    <row r="89">
      <c r="I89" s="347"/>
    </row>
    <row r="90">
      <c r="I90" s="347"/>
    </row>
    <row r="91">
      <c r="I91" s="347"/>
    </row>
    <row r="92">
      <c r="I92" s="347"/>
    </row>
    <row r="93">
      <c r="I93" s="347"/>
    </row>
    <row r="94">
      <c r="I94" s="347"/>
    </row>
    <row r="95">
      <c r="I95" s="347"/>
    </row>
    <row r="96">
      <c r="I96" s="347"/>
    </row>
    <row r="97">
      <c r="I97" s="347"/>
    </row>
    <row r="98">
      <c r="I98" s="347"/>
    </row>
    <row r="99">
      <c r="I99" s="347"/>
    </row>
    <row r="100">
      <c r="I100" s="347"/>
    </row>
    <row r="101">
      <c r="I101" s="347"/>
    </row>
    <row r="102">
      <c r="I102" s="347"/>
    </row>
    <row r="103">
      <c r="I103" s="347"/>
    </row>
    <row r="104">
      <c r="I104" s="347"/>
    </row>
    <row r="105">
      <c r="I105" s="347"/>
    </row>
    <row r="106">
      <c r="I106" s="347"/>
    </row>
    <row r="107">
      <c r="I107" s="347"/>
    </row>
    <row r="108">
      <c r="I108" s="347"/>
    </row>
    <row r="109">
      <c r="I109" s="347"/>
    </row>
    <row r="110">
      <c r="I110" s="347"/>
    </row>
    <row r="111">
      <c r="I111" s="347"/>
    </row>
    <row r="112">
      <c r="I112" s="347"/>
    </row>
    <row r="113">
      <c r="I113" s="347"/>
    </row>
    <row r="114">
      <c r="I114" s="347"/>
    </row>
    <row r="115">
      <c r="I115" s="347"/>
    </row>
    <row r="116">
      <c r="I116" s="347"/>
    </row>
    <row r="117">
      <c r="I117" s="347"/>
    </row>
    <row r="118">
      <c r="I118" s="347"/>
    </row>
    <row r="119">
      <c r="I119" s="347"/>
    </row>
    <row r="120">
      <c r="I120" s="347"/>
    </row>
    <row r="121">
      <c r="I121" s="347"/>
    </row>
    <row r="122">
      <c r="I122" s="347"/>
    </row>
    <row r="123">
      <c r="I123" s="347"/>
    </row>
    <row r="124">
      <c r="I124" s="347"/>
    </row>
    <row r="125">
      <c r="I125" s="347"/>
    </row>
    <row r="126">
      <c r="I126" s="347"/>
    </row>
    <row r="127">
      <c r="I127" s="347"/>
    </row>
    <row r="128">
      <c r="I128" s="347"/>
    </row>
    <row r="129">
      <c r="I129" s="347"/>
    </row>
    <row r="130">
      <c r="I130" s="347"/>
    </row>
    <row r="131">
      <c r="I131" s="347"/>
    </row>
    <row r="132">
      <c r="I132" s="347"/>
    </row>
    <row r="133">
      <c r="I133" s="347"/>
    </row>
    <row r="134">
      <c r="I134" s="347"/>
    </row>
    <row r="135">
      <c r="I135" s="347"/>
    </row>
    <row r="136">
      <c r="I136" s="347"/>
    </row>
    <row r="137">
      <c r="I137" s="347"/>
    </row>
    <row r="138">
      <c r="I138" s="347"/>
    </row>
    <row r="139">
      <c r="I139" s="347"/>
    </row>
    <row r="140">
      <c r="I140" s="347"/>
    </row>
    <row r="141">
      <c r="I141" s="347"/>
    </row>
    <row r="142">
      <c r="I142" s="347"/>
    </row>
    <row r="143">
      <c r="I143" s="347"/>
    </row>
    <row r="144">
      <c r="I144" s="347"/>
    </row>
    <row r="145">
      <c r="I145" s="347"/>
    </row>
    <row r="146">
      <c r="I146" s="347"/>
    </row>
    <row r="147">
      <c r="I147" s="347"/>
    </row>
    <row r="148">
      <c r="I148" s="347"/>
    </row>
    <row r="149">
      <c r="I149" s="347"/>
    </row>
    <row r="150">
      <c r="I150" s="347"/>
    </row>
    <row r="151">
      <c r="I151" s="347"/>
    </row>
    <row r="152">
      <c r="I152" s="347"/>
    </row>
    <row r="153">
      <c r="I153" s="347"/>
    </row>
    <row r="154">
      <c r="I154" s="347"/>
    </row>
    <row r="155">
      <c r="I155" s="347"/>
    </row>
    <row r="156">
      <c r="I156" s="347"/>
    </row>
    <row r="157">
      <c r="I157" s="347"/>
    </row>
    <row r="158">
      <c r="I158" s="347"/>
    </row>
    <row r="159">
      <c r="I159" s="347"/>
    </row>
    <row r="160">
      <c r="I160" s="347"/>
    </row>
    <row r="161">
      <c r="I161" s="347"/>
    </row>
    <row r="162">
      <c r="I162" s="347"/>
    </row>
    <row r="163">
      <c r="I163" s="347"/>
    </row>
    <row r="164">
      <c r="I164" s="347"/>
    </row>
    <row r="165">
      <c r="I165" s="347"/>
    </row>
    <row r="166">
      <c r="I166" s="347"/>
    </row>
    <row r="167">
      <c r="I167" s="347"/>
    </row>
    <row r="168">
      <c r="I168" s="347"/>
    </row>
    <row r="169">
      <c r="I169" s="347"/>
    </row>
    <row r="170">
      <c r="I170" s="347"/>
    </row>
    <row r="171">
      <c r="I171" s="347"/>
    </row>
    <row r="172">
      <c r="I172" s="347"/>
    </row>
    <row r="173">
      <c r="I173" s="347"/>
    </row>
    <row r="174">
      <c r="I174" s="347"/>
    </row>
    <row r="175">
      <c r="I175" s="347"/>
    </row>
    <row r="176">
      <c r="I176" s="347"/>
    </row>
    <row r="177">
      <c r="I177" s="347"/>
    </row>
    <row r="178">
      <c r="I178" s="347"/>
    </row>
    <row r="179">
      <c r="I179" s="347"/>
    </row>
    <row r="180">
      <c r="I180" s="347"/>
    </row>
    <row r="181">
      <c r="I181" s="347"/>
    </row>
    <row r="182">
      <c r="I182" s="347"/>
    </row>
    <row r="183">
      <c r="I183" s="347"/>
    </row>
    <row r="184">
      <c r="I184" s="347"/>
    </row>
    <row r="185">
      <c r="I185" s="347"/>
    </row>
    <row r="186">
      <c r="I186" s="347"/>
    </row>
    <row r="187">
      <c r="I187" s="347"/>
    </row>
    <row r="188">
      <c r="I188" s="347"/>
    </row>
    <row r="189">
      <c r="I189" s="347"/>
    </row>
    <row r="190">
      <c r="I190" s="347"/>
    </row>
    <row r="191">
      <c r="I191" s="347"/>
    </row>
    <row r="192">
      <c r="I192" s="347"/>
    </row>
    <row r="193">
      <c r="I193" s="347"/>
    </row>
    <row r="194">
      <c r="I194" s="347"/>
    </row>
    <row r="195">
      <c r="I195" s="347"/>
    </row>
    <row r="196">
      <c r="I196" s="347"/>
    </row>
    <row r="197">
      <c r="I197" s="347"/>
    </row>
    <row r="198">
      <c r="I198" s="347"/>
    </row>
    <row r="199">
      <c r="I199" s="347"/>
    </row>
    <row r="200">
      <c r="I200" s="347"/>
    </row>
    <row r="201">
      <c r="I201" s="347"/>
    </row>
    <row r="202">
      <c r="I202" s="347"/>
    </row>
    <row r="203">
      <c r="I203" s="347"/>
    </row>
    <row r="204">
      <c r="I204" s="347"/>
    </row>
    <row r="205">
      <c r="I205" s="347"/>
    </row>
    <row r="206">
      <c r="I206" s="347"/>
    </row>
    <row r="207">
      <c r="I207" s="347"/>
    </row>
    <row r="208">
      <c r="I208" s="347"/>
    </row>
    <row r="209">
      <c r="I209" s="347"/>
    </row>
    <row r="210">
      <c r="I210" s="347"/>
    </row>
    <row r="211">
      <c r="I211" s="347"/>
    </row>
    <row r="212">
      <c r="I212" s="347"/>
    </row>
    <row r="213">
      <c r="I213" s="347"/>
    </row>
    <row r="214">
      <c r="I214" s="347"/>
    </row>
    <row r="215">
      <c r="I215" s="347"/>
    </row>
    <row r="216">
      <c r="I216" s="347"/>
    </row>
    <row r="217">
      <c r="I217" s="347"/>
    </row>
    <row r="218">
      <c r="I218" s="347"/>
    </row>
    <row r="219">
      <c r="I219" s="347"/>
    </row>
    <row r="220">
      <c r="I220" s="347"/>
    </row>
    <row r="221">
      <c r="I221" s="347"/>
    </row>
    <row r="222">
      <c r="I222" s="347"/>
    </row>
    <row r="223">
      <c r="I223" s="347"/>
    </row>
    <row r="224">
      <c r="I224" s="347"/>
    </row>
    <row r="225">
      <c r="I225" s="347"/>
    </row>
    <row r="226">
      <c r="I226" s="347"/>
    </row>
    <row r="227">
      <c r="I227" s="347"/>
    </row>
    <row r="228">
      <c r="I228" s="347"/>
    </row>
    <row r="229">
      <c r="I229" s="347"/>
    </row>
    <row r="230">
      <c r="I230" s="347"/>
    </row>
    <row r="231">
      <c r="I231" s="347"/>
    </row>
    <row r="232">
      <c r="I232" s="347"/>
    </row>
    <row r="233">
      <c r="I233" s="347"/>
    </row>
    <row r="234">
      <c r="I234" s="347"/>
    </row>
    <row r="235">
      <c r="I235" s="347"/>
    </row>
    <row r="236">
      <c r="I236" s="347"/>
    </row>
    <row r="237">
      <c r="I237" s="347"/>
    </row>
    <row r="238">
      <c r="I238" s="347"/>
    </row>
    <row r="239">
      <c r="I239" s="347"/>
    </row>
    <row r="240">
      <c r="I240" s="347"/>
    </row>
    <row r="241">
      <c r="I241" s="347"/>
    </row>
    <row r="242">
      <c r="I242" s="347"/>
    </row>
    <row r="243">
      <c r="I243" s="347"/>
    </row>
    <row r="244">
      <c r="I244" s="347"/>
    </row>
    <row r="245">
      <c r="I245" s="347"/>
    </row>
    <row r="246">
      <c r="I246" s="347"/>
    </row>
    <row r="247">
      <c r="I247" s="347"/>
    </row>
    <row r="248">
      <c r="I248" s="347"/>
    </row>
    <row r="249">
      <c r="I249" s="347"/>
    </row>
    <row r="250">
      <c r="I250" s="347"/>
    </row>
    <row r="251">
      <c r="I251" s="347"/>
    </row>
    <row r="252">
      <c r="I252" s="347"/>
    </row>
    <row r="253">
      <c r="I253" s="347"/>
    </row>
    <row r="254">
      <c r="I254" s="347"/>
    </row>
    <row r="255">
      <c r="I255" s="347"/>
    </row>
    <row r="256">
      <c r="I256" s="347"/>
    </row>
    <row r="257">
      <c r="I257" s="347"/>
    </row>
    <row r="258">
      <c r="I258" s="347"/>
    </row>
    <row r="259">
      <c r="I259" s="347"/>
    </row>
    <row r="260">
      <c r="I260" s="347"/>
    </row>
    <row r="261">
      <c r="I261" s="347"/>
    </row>
    <row r="262">
      <c r="I262" s="347"/>
    </row>
    <row r="263">
      <c r="I263" s="347"/>
    </row>
    <row r="264">
      <c r="I264" s="347"/>
    </row>
    <row r="265">
      <c r="I265" s="347"/>
    </row>
    <row r="266">
      <c r="I266" s="347"/>
    </row>
    <row r="267">
      <c r="I267" s="347"/>
    </row>
    <row r="268">
      <c r="I268" s="347"/>
    </row>
    <row r="269">
      <c r="I269" s="347"/>
    </row>
    <row r="270">
      <c r="I270" s="347"/>
    </row>
    <row r="271">
      <c r="I271" s="347"/>
    </row>
    <row r="272">
      <c r="I272" s="347"/>
    </row>
    <row r="273">
      <c r="I273" s="347"/>
    </row>
    <row r="274">
      <c r="I274" s="347"/>
    </row>
    <row r="275">
      <c r="I275" s="347"/>
    </row>
    <row r="276">
      <c r="I276" s="347"/>
    </row>
    <row r="277">
      <c r="I277" s="347"/>
    </row>
    <row r="278">
      <c r="I278" s="347"/>
    </row>
    <row r="279">
      <c r="I279" s="347"/>
    </row>
    <row r="280">
      <c r="I280" s="347"/>
    </row>
    <row r="281">
      <c r="I281" s="347"/>
    </row>
    <row r="282">
      <c r="I282" s="347"/>
    </row>
    <row r="283">
      <c r="I283" s="347"/>
    </row>
    <row r="284">
      <c r="I284" s="347"/>
    </row>
    <row r="285">
      <c r="I285" s="347"/>
    </row>
    <row r="286">
      <c r="I286" s="347"/>
    </row>
    <row r="287">
      <c r="I287" s="347"/>
    </row>
    <row r="288">
      <c r="I288" s="347"/>
    </row>
    <row r="289">
      <c r="I289" s="347"/>
    </row>
    <row r="290">
      <c r="I290" s="347"/>
    </row>
    <row r="291">
      <c r="I291" s="347"/>
    </row>
    <row r="292">
      <c r="I292" s="347"/>
    </row>
    <row r="293">
      <c r="I293" s="347"/>
    </row>
    <row r="294">
      <c r="I294" s="347"/>
    </row>
    <row r="295">
      <c r="I295" s="347"/>
    </row>
    <row r="296">
      <c r="I296" s="347"/>
    </row>
    <row r="297">
      <c r="I297" s="347"/>
    </row>
    <row r="298">
      <c r="I298" s="347"/>
    </row>
    <row r="299">
      <c r="I299" s="347"/>
    </row>
    <row r="300">
      <c r="I300" s="347"/>
    </row>
    <row r="301">
      <c r="I301" s="347"/>
    </row>
    <row r="302">
      <c r="I302" s="347"/>
    </row>
    <row r="303">
      <c r="I303" s="347"/>
    </row>
    <row r="304">
      <c r="I304" s="347"/>
    </row>
    <row r="305">
      <c r="I305" s="347"/>
    </row>
    <row r="306">
      <c r="I306" s="347"/>
    </row>
    <row r="307">
      <c r="I307" s="347"/>
    </row>
    <row r="308">
      <c r="I308" s="347"/>
    </row>
    <row r="309">
      <c r="I309" s="347"/>
    </row>
    <row r="310">
      <c r="I310" s="347"/>
    </row>
    <row r="311">
      <c r="I311" s="347"/>
    </row>
    <row r="312">
      <c r="I312" s="347"/>
    </row>
    <row r="313">
      <c r="I313" s="347"/>
    </row>
    <row r="314">
      <c r="I314" s="347"/>
    </row>
    <row r="315">
      <c r="I315" s="347"/>
    </row>
    <row r="316">
      <c r="I316" s="347"/>
    </row>
    <row r="317">
      <c r="I317" s="347"/>
    </row>
    <row r="318">
      <c r="I318" s="347"/>
    </row>
    <row r="319">
      <c r="I319" s="347"/>
    </row>
    <row r="320">
      <c r="I320" s="347"/>
    </row>
    <row r="321">
      <c r="I321" s="347"/>
    </row>
    <row r="322">
      <c r="I322" s="347"/>
    </row>
    <row r="323">
      <c r="I323" s="347"/>
    </row>
    <row r="324">
      <c r="I324" s="347"/>
    </row>
    <row r="325">
      <c r="I325" s="347"/>
    </row>
    <row r="326">
      <c r="I326" s="347"/>
    </row>
    <row r="327">
      <c r="I327" s="347"/>
    </row>
    <row r="328">
      <c r="I328" s="347"/>
    </row>
    <row r="329">
      <c r="I329" s="347"/>
    </row>
    <row r="330">
      <c r="I330" s="347"/>
    </row>
    <row r="331">
      <c r="I331" s="347"/>
    </row>
    <row r="332">
      <c r="I332" s="347"/>
    </row>
    <row r="333">
      <c r="I333" s="347"/>
    </row>
    <row r="334">
      <c r="I334" s="347"/>
    </row>
    <row r="335">
      <c r="I335" s="347"/>
    </row>
    <row r="336">
      <c r="I336" s="347"/>
    </row>
    <row r="337">
      <c r="I337" s="347"/>
    </row>
    <row r="338">
      <c r="I338" s="347"/>
    </row>
    <row r="339">
      <c r="I339" s="347"/>
    </row>
    <row r="340">
      <c r="I340" s="347"/>
    </row>
    <row r="341">
      <c r="I341" s="347"/>
    </row>
    <row r="342">
      <c r="I342" s="347"/>
    </row>
    <row r="343">
      <c r="I343" s="347"/>
    </row>
    <row r="344">
      <c r="I344" s="347"/>
    </row>
    <row r="345">
      <c r="I345" s="347"/>
    </row>
    <row r="346">
      <c r="I346" s="347"/>
    </row>
    <row r="347">
      <c r="I347" s="347"/>
    </row>
    <row r="348">
      <c r="I348" s="347"/>
    </row>
    <row r="349">
      <c r="I349" s="347"/>
    </row>
    <row r="350">
      <c r="I350" s="347"/>
    </row>
    <row r="351">
      <c r="I351" s="347"/>
    </row>
    <row r="352">
      <c r="I352" s="347"/>
    </row>
    <row r="353">
      <c r="I353" s="347"/>
    </row>
    <row r="354">
      <c r="I354" s="347"/>
    </row>
    <row r="355">
      <c r="I355" s="347"/>
    </row>
    <row r="356">
      <c r="I356" s="347"/>
    </row>
    <row r="357">
      <c r="I357" s="347"/>
    </row>
    <row r="358">
      <c r="I358" s="347"/>
    </row>
    <row r="359">
      <c r="I359" s="347"/>
    </row>
    <row r="360">
      <c r="I360" s="347"/>
    </row>
    <row r="361">
      <c r="I361" s="347"/>
    </row>
    <row r="362">
      <c r="I362" s="347"/>
    </row>
    <row r="363">
      <c r="I363" s="347"/>
    </row>
    <row r="364">
      <c r="I364" s="347"/>
    </row>
    <row r="365">
      <c r="I365" s="347"/>
    </row>
    <row r="366">
      <c r="I366" s="347"/>
    </row>
    <row r="367">
      <c r="I367" s="347"/>
    </row>
    <row r="368">
      <c r="I368" s="347"/>
    </row>
    <row r="369">
      <c r="I369" s="347"/>
    </row>
    <row r="370">
      <c r="I370" s="347"/>
    </row>
    <row r="371">
      <c r="I371" s="347"/>
    </row>
    <row r="372">
      <c r="I372" s="347"/>
    </row>
    <row r="373">
      <c r="I373" s="347"/>
    </row>
    <row r="374">
      <c r="I374" s="347"/>
    </row>
    <row r="375">
      <c r="I375" s="347"/>
    </row>
    <row r="376">
      <c r="I376" s="347"/>
    </row>
    <row r="377">
      <c r="I377" s="347"/>
    </row>
    <row r="378">
      <c r="I378" s="347"/>
    </row>
    <row r="379">
      <c r="I379" s="347"/>
    </row>
    <row r="380">
      <c r="I380" s="347"/>
    </row>
    <row r="381">
      <c r="I381" s="347"/>
    </row>
    <row r="382">
      <c r="I382" s="347"/>
    </row>
    <row r="383">
      <c r="I383" s="347"/>
    </row>
    <row r="384">
      <c r="I384" s="347"/>
    </row>
    <row r="385">
      <c r="I385" s="347"/>
    </row>
    <row r="386">
      <c r="I386" s="347"/>
    </row>
    <row r="387">
      <c r="I387" s="347"/>
    </row>
    <row r="388">
      <c r="I388" s="347"/>
    </row>
    <row r="389">
      <c r="I389" s="347"/>
    </row>
    <row r="390">
      <c r="I390" s="347"/>
    </row>
    <row r="391">
      <c r="I391" s="347"/>
    </row>
    <row r="392">
      <c r="I392" s="347"/>
    </row>
    <row r="393">
      <c r="I393" s="347"/>
    </row>
    <row r="394">
      <c r="I394" s="347"/>
    </row>
    <row r="395">
      <c r="I395" s="347"/>
    </row>
    <row r="396">
      <c r="I396" s="347"/>
    </row>
    <row r="397">
      <c r="I397" s="347"/>
    </row>
    <row r="398">
      <c r="I398" s="347"/>
    </row>
    <row r="399">
      <c r="I399" s="347"/>
    </row>
    <row r="400">
      <c r="I400" s="347"/>
    </row>
    <row r="401">
      <c r="I401" s="347"/>
    </row>
    <row r="402">
      <c r="I402" s="347"/>
    </row>
    <row r="403">
      <c r="I403" s="347"/>
    </row>
    <row r="404">
      <c r="I404" s="347"/>
    </row>
    <row r="405">
      <c r="I405" s="347"/>
    </row>
    <row r="406">
      <c r="I406" s="347"/>
    </row>
    <row r="407">
      <c r="I407" s="347"/>
    </row>
    <row r="408">
      <c r="I408" s="347"/>
    </row>
    <row r="409">
      <c r="I409" s="347"/>
    </row>
    <row r="410">
      <c r="I410" s="347"/>
    </row>
    <row r="411">
      <c r="I411" s="347"/>
    </row>
    <row r="412">
      <c r="I412" s="347"/>
    </row>
    <row r="413">
      <c r="I413" s="347"/>
    </row>
    <row r="414">
      <c r="I414" s="347"/>
    </row>
    <row r="415">
      <c r="I415" s="347"/>
    </row>
    <row r="416">
      <c r="I416" s="347"/>
    </row>
    <row r="417">
      <c r="I417" s="347"/>
    </row>
    <row r="418">
      <c r="I418" s="347"/>
    </row>
    <row r="419">
      <c r="I419" s="347"/>
    </row>
    <row r="420">
      <c r="I420" s="347"/>
    </row>
    <row r="421">
      <c r="I421" s="347"/>
    </row>
    <row r="422">
      <c r="I422" s="347"/>
    </row>
    <row r="423">
      <c r="I423" s="347"/>
    </row>
    <row r="424">
      <c r="I424" s="347"/>
    </row>
    <row r="425">
      <c r="I425" s="347"/>
    </row>
    <row r="426">
      <c r="I426" s="347"/>
    </row>
    <row r="427">
      <c r="I427" s="347"/>
    </row>
    <row r="428">
      <c r="I428" s="347"/>
    </row>
    <row r="429">
      <c r="I429" s="347"/>
    </row>
    <row r="430">
      <c r="I430" s="347"/>
    </row>
    <row r="431">
      <c r="I431" s="347"/>
    </row>
    <row r="432">
      <c r="I432" s="347"/>
    </row>
    <row r="433">
      <c r="I433" s="347"/>
    </row>
    <row r="434">
      <c r="I434" s="347"/>
    </row>
    <row r="435">
      <c r="I435" s="347"/>
    </row>
    <row r="436">
      <c r="I436" s="347"/>
    </row>
    <row r="437">
      <c r="I437" s="347"/>
    </row>
    <row r="438">
      <c r="I438" s="347"/>
    </row>
    <row r="439">
      <c r="I439" s="347"/>
    </row>
    <row r="440">
      <c r="I440" s="347"/>
    </row>
    <row r="441">
      <c r="I441" s="347"/>
    </row>
    <row r="442">
      <c r="I442" s="347"/>
    </row>
    <row r="443">
      <c r="I443" s="347"/>
    </row>
    <row r="444">
      <c r="I444" s="347"/>
    </row>
    <row r="445">
      <c r="I445" s="347"/>
    </row>
    <row r="446">
      <c r="I446" s="347"/>
    </row>
    <row r="447">
      <c r="I447" s="347"/>
    </row>
    <row r="448">
      <c r="I448" s="347"/>
    </row>
    <row r="449">
      <c r="I449" s="347"/>
    </row>
    <row r="450">
      <c r="I450" s="347"/>
    </row>
    <row r="451">
      <c r="I451" s="347"/>
    </row>
    <row r="452">
      <c r="I452" s="347"/>
    </row>
    <row r="453">
      <c r="I453" s="347"/>
    </row>
    <row r="454">
      <c r="I454" s="347"/>
    </row>
    <row r="455">
      <c r="I455" s="347"/>
    </row>
    <row r="456">
      <c r="I456" s="347"/>
    </row>
    <row r="457">
      <c r="I457" s="347"/>
    </row>
    <row r="458">
      <c r="I458" s="347"/>
    </row>
    <row r="459">
      <c r="I459" s="347"/>
    </row>
    <row r="460">
      <c r="I460" s="347"/>
    </row>
    <row r="461">
      <c r="I461" s="347"/>
    </row>
    <row r="462">
      <c r="I462" s="347"/>
    </row>
    <row r="463">
      <c r="I463" s="347"/>
    </row>
    <row r="464">
      <c r="I464" s="347"/>
    </row>
    <row r="465">
      <c r="I465" s="347"/>
    </row>
    <row r="466">
      <c r="I466" s="347"/>
    </row>
    <row r="467">
      <c r="I467" s="347"/>
    </row>
    <row r="468">
      <c r="I468" s="347"/>
    </row>
    <row r="469">
      <c r="I469" s="347"/>
    </row>
    <row r="470">
      <c r="I470" s="347"/>
    </row>
    <row r="471">
      <c r="I471" s="347"/>
    </row>
    <row r="472">
      <c r="I472" s="347"/>
    </row>
    <row r="473">
      <c r="I473" s="347"/>
    </row>
    <row r="474">
      <c r="I474" s="347"/>
    </row>
    <row r="475">
      <c r="I475" s="347"/>
    </row>
    <row r="476">
      <c r="I476" s="347"/>
    </row>
    <row r="477">
      <c r="I477" s="347"/>
    </row>
    <row r="478">
      <c r="I478" s="347"/>
    </row>
    <row r="479">
      <c r="I479" s="347"/>
    </row>
    <row r="480">
      <c r="I480" s="347"/>
    </row>
    <row r="481">
      <c r="I481" s="347"/>
    </row>
    <row r="482">
      <c r="I482" s="347"/>
    </row>
    <row r="483">
      <c r="I483" s="347"/>
    </row>
    <row r="484">
      <c r="I484" s="347"/>
    </row>
    <row r="485">
      <c r="I485" s="347"/>
    </row>
    <row r="486">
      <c r="I486" s="347"/>
    </row>
    <row r="487">
      <c r="I487" s="347"/>
    </row>
    <row r="488">
      <c r="I488" s="347"/>
    </row>
    <row r="489">
      <c r="I489" s="347"/>
    </row>
    <row r="490">
      <c r="I490" s="347"/>
    </row>
    <row r="491">
      <c r="I491" s="347"/>
    </row>
    <row r="492">
      <c r="I492" s="347"/>
    </row>
    <row r="493">
      <c r="I493" s="347"/>
    </row>
    <row r="494">
      <c r="I494" s="347"/>
    </row>
    <row r="495">
      <c r="I495" s="347"/>
    </row>
    <row r="496">
      <c r="I496" s="347"/>
    </row>
    <row r="497">
      <c r="I497" s="347"/>
    </row>
    <row r="498">
      <c r="I498" s="347"/>
    </row>
    <row r="499">
      <c r="I499" s="347"/>
    </row>
    <row r="500">
      <c r="I500" s="347"/>
    </row>
    <row r="501">
      <c r="I501" s="347"/>
    </row>
    <row r="502">
      <c r="I502" s="347"/>
    </row>
    <row r="503">
      <c r="I503" s="347"/>
    </row>
    <row r="504">
      <c r="I504" s="347"/>
    </row>
    <row r="505">
      <c r="I505" s="347"/>
    </row>
    <row r="506">
      <c r="I506" s="347"/>
    </row>
    <row r="507">
      <c r="I507" s="347"/>
    </row>
    <row r="508">
      <c r="I508" s="347"/>
    </row>
    <row r="509">
      <c r="I509" s="347"/>
    </row>
    <row r="510">
      <c r="I510" s="347"/>
    </row>
    <row r="511">
      <c r="I511" s="347"/>
    </row>
    <row r="512">
      <c r="I512" s="347"/>
    </row>
    <row r="513">
      <c r="I513" s="347"/>
    </row>
    <row r="514">
      <c r="I514" s="347"/>
    </row>
    <row r="515">
      <c r="I515" s="347"/>
    </row>
    <row r="516">
      <c r="I516" s="347"/>
    </row>
    <row r="517">
      <c r="I517" s="347"/>
    </row>
    <row r="518">
      <c r="I518" s="347"/>
    </row>
    <row r="519">
      <c r="I519" s="347"/>
    </row>
    <row r="520">
      <c r="I520" s="347"/>
    </row>
    <row r="521">
      <c r="I521" s="347"/>
    </row>
    <row r="522">
      <c r="I522" s="347"/>
    </row>
    <row r="523">
      <c r="I523" s="347"/>
    </row>
    <row r="524">
      <c r="I524" s="347"/>
    </row>
    <row r="525">
      <c r="I525" s="347"/>
    </row>
    <row r="526">
      <c r="I526" s="347"/>
    </row>
    <row r="527">
      <c r="I527" s="347"/>
    </row>
    <row r="528">
      <c r="I528" s="347"/>
    </row>
    <row r="529">
      <c r="I529" s="347"/>
    </row>
    <row r="530">
      <c r="I530" s="347"/>
    </row>
    <row r="531">
      <c r="I531" s="347"/>
    </row>
    <row r="532">
      <c r="I532" s="347"/>
    </row>
    <row r="533">
      <c r="I533" s="347"/>
    </row>
    <row r="534">
      <c r="I534" s="347"/>
    </row>
    <row r="535">
      <c r="I535" s="347"/>
    </row>
    <row r="536">
      <c r="I536" s="347"/>
    </row>
    <row r="537">
      <c r="I537" s="347"/>
    </row>
    <row r="538">
      <c r="I538" s="347"/>
    </row>
    <row r="539">
      <c r="I539" s="347"/>
    </row>
    <row r="540">
      <c r="I540" s="347"/>
    </row>
    <row r="541">
      <c r="I541" s="347"/>
    </row>
    <row r="542">
      <c r="I542" s="347"/>
    </row>
    <row r="543">
      <c r="I543" s="347"/>
    </row>
    <row r="544">
      <c r="I544" s="347"/>
    </row>
    <row r="545">
      <c r="I545" s="347"/>
    </row>
    <row r="546">
      <c r="I546" s="347"/>
    </row>
    <row r="547">
      <c r="I547" s="347"/>
    </row>
    <row r="548">
      <c r="I548" s="347"/>
    </row>
    <row r="549">
      <c r="I549" s="347"/>
    </row>
    <row r="550">
      <c r="I550" s="347"/>
    </row>
    <row r="551">
      <c r="I551" s="347"/>
    </row>
    <row r="552">
      <c r="I552" s="347"/>
    </row>
    <row r="553">
      <c r="I553" s="347"/>
    </row>
    <row r="554">
      <c r="I554" s="347"/>
    </row>
    <row r="555">
      <c r="I555" s="347"/>
    </row>
    <row r="556">
      <c r="I556" s="347"/>
    </row>
    <row r="557">
      <c r="I557" s="347"/>
    </row>
    <row r="558">
      <c r="I558" s="347"/>
    </row>
    <row r="559">
      <c r="I559" s="347"/>
    </row>
    <row r="560">
      <c r="I560" s="347"/>
    </row>
    <row r="561">
      <c r="I561" s="347"/>
    </row>
    <row r="562">
      <c r="I562" s="347"/>
    </row>
    <row r="563">
      <c r="I563" s="347"/>
    </row>
    <row r="564">
      <c r="I564" s="347"/>
    </row>
    <row r="565">
      <c r="I565" s="347"/>
    </row>
    <row r="566">
      <c r="I566" s="347"/>
    </row>
    <row r="567">
      <c r="I567" s="347"/>
    </row>
    <row r="568">
      <c r="I568" s="347"/>
    </row>
    <row r="569">
      <c r="I569" s="347"/>
    </row>
    <row r="570">
      <c r="I570" s="347"/>
    </row>
    <row r="571">
      <c r="I571" s="347"/>
    </row>
    <row r="572">
      <c r="I572" s="347"/>
    </row>
    <row r="573">
      <c r="I573" s="347"/>
    </row>
    <row r="574">
      <c r="I574" s="347"/>
    </row>
    <row r="575">
      <c r="I575" s="347"/>
    </row>
    <row r="576">
      <c r="I576" s="347"/>
    </row>
    <row r="577">
      <c r="I577" s="347"/>
    </row>
    <row r="578">
      <c r="I578" s="347"/>
    </row>
    <row r="579">
      <c r="I579" s="347"/>
    </row>
    <row r="580">
      <c r="I580" s="347"/>
    </row>
    <row r="581">
      <c r="I581" s="347"/>
    </row>
    <row r="582">
      <c r="I582" s="347"/>
    </row>
    <row r="583">
      <c r="I583" s="347"/>
    </row>
    <row r="584">
      <c r="I584" s="347"/>
    </row>
    <row r="585">
      <c r="I585" s="347"/>
    </row>
    <row r="586">
      <c r="I586" s="347"/>
    </row>
    <row r="587">
      <c r="I587" s="347"/>
    </row>
    <row r="588">
      <c r="I588" s="347"/>
    </row>
    <row r="589">
      <c r="I589" s="347"/>
    </row>
    <row r="590">
      <c r="I590" s="347"/>
    </row>
    <row r="591">
      <c r="I591" s="347"/>
    </row>
    <row r="592">
      <c r="I592" s="347"/>
    </row>
    <row r="593">
      <c r="I593" s="347"/>
    </row>
    <row r="594">
      <c r="I594" s="347"/>
    </row>
    <row r="595">
      <c r="I595" s="347"/>
    </row>
    <row r="596">
      <c r="I596" s="347"/>
    </row>
    <row r="597">
      <c r="I597" s="347"/>
    </row>
    <row r="598">
      <c r="I598" s="347"/>
    </row>
    <row r="599">
      <c r="I599" s="347"/>
    </row>
    <row r="600">
      <c r="I600" s="347"/>
    </row>
    <row r="601">
      <c r="I601" s="347"/>
    </row>
    <row r="602">
      <c r="I602" s="347"/>
    </row>
    <row r="603">
      <c r="I603" s="347"/>
    </row>
    <row r="604">
      <c r="I604" s="347"/>
    </row>
    <row r="605">
      <c r="I605" s="347"/>
    </row>
    <row r="606">
      <c r="I606" s="347"/>
    </row>
    <row r="607">
      <c r="I607" s="347"/>
    </row>
    <row r="608">
      <c r="I608" s="347"/>
    </row>
    <row r="609">
      <c r="I609" s="347"/>
    </row>
    <row r="610">
      <c r="I610" s="347"/>
    </row>
    <row r="611">
      <c r="I611" s="347"/>
    </row>
    <row r="612">
      <c r="I612" s="347"/>
    </row>
    <row r="613">
      <c r="I613" s="347"/>
    </row>
    <row r="614">
      <c r="I614" s="347"/>
    </row>
    <row r="615">
      <c r="I615" s="347"/>
    </row>
    <row r="616">
      <c r="I616" s="347"/>
    </row>
    <row r="617">
      <c r="I617" s="347"/>
    </row>
    <row r="618">
      <c r="I618" s="347"/>
    </row>
    <row r="619">
      <c r="I619" s="347"/>
    </row>
    <row r="620">
      <c r="I620" s="347"/>
    </row>
    <row r="621">
      <c r="I621" s="347"/>
    </row>
    <row r="622">
      <c r="I622" s="347"/>
    </row>
    <row r="623">
      <c r="I623" s="347"/>
    </row>
    <row r="624">
      <c r="I624" s="347"/>
    </row>
    <row r="625">
      <c r="I625" s="347"/>
    </row>
    <row r="626">
      <c r="I626" s="347"/>
    </row>
    <row r="627">
      <c r="I627" s="347"/>
    </row>
    <row r="628">
      <c r="I628" s="347"/>
    </row>
    <row r="629">
      <c r="I629" s="347"/>
    </row>
    <row r="630">
      <c r="I630" s="347"/>
    </row>
    <row r="631">
      <c r="I631" s="347"/>
    </row>
    <row r="632">
      <c r="I632" s="347"/>
    </row>
    <row r="633">
      <c r="I633" s="347"/>
    </row>
    <row r="634">
      <c r="I634" s="347"/>
    </row>
    <row r="635">
      <c r="I635" s="347"/>
    </row>
    <row r="636">
      <c r="I636" s="347"/>
    </row>
    <row r="637">
      <c r="I637" s="347"/>
    </row>
    <row r="638">
      <c r="I638" s="347"/>
    </row>
    <row r="639">
      <c r="I639" s="347"/>
    </row>
    <row r="640">
      <c r="I640" s="347"/>
    </row>
    <row r="641">
      <c r="I641" s="347"/>
    </row>
    <row r="642">
      <c r="I642" s="347"/>
    </row>
    <row r="643">
      <c r="I643" s="347"/>
    </row>
    <row r="644">
      <c r="I644" s="347"/>
    </row>
    <row r="645">
      <c r="I645" s="347"/>
    </row>
    <row r="646">
      <c r="I646" s="347"/>
    </row>
    <row r="647">
      <c r="I647" s="347"/>
    </row>
    <row r="648">
      <c r="I648" s="347"/>
    </row>
    <row r="649">
      <c r="I649" s="347"/>
    </row>
    <row r="650">
      <c r="I650" s="347"/>
    </row>
    <row r="651">
      <c r="I651" s="347"/>
    </row>
    <row r="652">
      <c r="I652" s="347"/>
    </row>
    <row r="653">
      <c r="I653" s="347"/>
    </row>
    <row r="654">
      <c r="I654" s="347"/>
    </row>
    <row r="655">
      <c r="I655" s="347"/>
    </row>
    <row r="656">
      <c r="I656" s="347"/>
    </row>
    <row r="657">
      <c r="I657" s="347"/>
    </row>
    <row r="658">
      <c r="I658" s="347"/>
    </row>
    <row r="659">
      <c r="I659" s="347"/>
    </row>
    <row r="660">
      <c r="I660" s="347"/>
    </row>
    <row r="661">
      <c r="I661" s="347"/>
    </row>
    <row r="662">
      <c r="I662" s="347"/>
    </row>
    <row r="663">
      <c r="I663" s="347"/>
    </row>
    <row r="664">
      <c r="I664" s="347"/>
    </row>
    <row r="665">
      <c r="I665" s="347"/>
    </row>
    <row r="666">
      <c r="I666" s="347"/>
    </row>
    <row r="667">
      <c r="I667" s="347"/>
    </row>
    <row r="668">
      <c r="I668" s="347"/>
    </row>
    <row r="669">
      <c r="I669" s="347"/>
    </row>
    <row r="670">
      <c r="I670" s="347"/>
    </row>
    <row r="671">
      <c r="I671" s="347"/>
    </row>
    <row r="672">
      <c r="I672" s="347"/>
    </row>
    <row r="673">
      <c r="I673" s="347"/>
    </row>
    <row r="674">
      <c r="I674" s="347"/>
    </row>
    <row r="675">
      <c r="I675" s="347"/>
    </row>
    <row r="676">
      <c r="I676" s="347"/>
    </row>
    <row r="677">
      <c r="I677" s="347"/>
    </row>
    <row r="678">
      <c r="I678" s="347"/>
    </row>
    <row r="679">
      <c r="I679" s="347"/>
    </row>
    <row r="680">
      <c r="I680" s="347"/>
    </row>
    <row r="681">
      <c r="I681" s="347"/>
    </row>
    <row r="682">
      <c r="I682" s="347"/>
    </row>
    <row r="683">
      <c r="I683" s="347"/>
    </row>
    <row r="684">
      <c r="I684" s="347"/>
    </row>
    <row r="685">
      <c r="I685" s="347"/>
    </row>
    <row r="686">
      <c r="I686" s="347"/>
    </row>
    <row r="687">
      <c r="I687" s="347"/>
    </row>
    <row r="688">
      <c r="I688" s="347"/>
    </row>
    <row r="689">
      <c r="I689" s="347"/>
    </row>
    <row r="690">
      <c r="I690" s="347"/>
    </row>
    <row r="691">
      <c r="I691" s="347"/>
    </row>
    <row r="692">
      <c r="I692" s="347"/>
    </row>
    <row r="693">
      <c r="I693" s="347"/>
    </row>
    <row r="694">
      <c r="I694" s="347"/>
    </row>
    <row r="695">
      <c r="I695" s="347"/>
    </row>
    <row r="696">
      <c r="I696" s="347"/>
    </row>
    <row r="697">
      <c r="I697" s="347"/>
    </row>
    <row r="698">
      <c r="I698" s="347"/>
    </row>
    <row r="699">
      <c r="I699" s="347"/>
    </row>
    <row r="700">
      <c r="I700" s="347"/>
    </row>
    <row r="701">
      <c r="I701" s="347"/>
    </row>
    <row r="702">
      <c r="I702" s="347"/>
    </row>
    <row r="703">
      <c r="I703" s="347"/>
    </row>
    <row r="704">
      <c r="I704" s="347"/>
    </row>
    <row r="705">
      <c r="I705" s="347"/>
    </row>
    <row r="706">
      <c r="I706" s="347"/>
    </row>
    <row r="707">
      <c r="I707" s="347"/>
    </row>
    <row r="708">
      <c r="I708" s="347"/>
    </row>
    <row r="709">
      <c r="I709" s="347"/>
    </row>
    <row r="710">
      <c r="I710" s="347"/>
    </row>
    <row r="711">
      <c r="I711" s="347"/>
    </row>
    <row r="712">
      <c r="I712" s="347"/>
    </row>
    <row r="713">
      <c r="I713" s="347"/>
    </row>
    <row r="714">
      <c r="I714" s="347"/>
    </row>
    <row r="715">
      <c r="I715" s="347"/>
    </row>
    <row r="716">
      <c r="I716" s="347"/>
    </row>
    <row r="717">
      <c r="I717" s="347"/>
    </row>
    <row r="718">
      <c r="I718" s="347"/>
    </row>
    <row r="719">
      <c r="I719" s="347"/>
    </row>
    <row r="720">
      <c r="I720" s="347"/>
    </row>
    <row r="721">
      <c r="I721" s="347"/>
    </row>
    <row r="722">
      <c r="I722" s="347"/>
    </row>
    <row r="723">
      <c r="I723" s="347"/>
    </row>
    <row r="724">
      <c r="I724" s="347"/>
    </row>
    <row r="725">
      <c r="I725" s="347"/>
    </row>
    <row r="726">
      <c r="I726" s="347"/>
    </row>
    <row r="727">
      <c r="I727" s="347"/>
    </row>
    <row r="728">
      <c r="I728" s="347"/>
    </row>
    <row r="729">
      <c r="I729" s="347"/>
    </row>
    <row r="730">
      <c r="I730" s="347"/>
    </row>
    <row r="731">
      <c r="I731" s="347"/>
    </row>
    <row r="732">
      <c r="I732" s="347"/>
    </row>
    <row r="733">
      <c r="I733" s="347"/>
    </row>
    <row r="734">
      <c r="I734" s="347"/>
    </row>
    <row r="735">
      <c r="I735" s="347"/>
    </row>
    <row r="736">
      <c r="I736" s="347"/>
    </row>
    <row r="737">
      <c r="I737" s="347"/>
    </row>
    <row r="738">
      <c r="I738" s="347"/>
    </row>
    <row r="739">
      <c r="I739" s="347"/>
    </row>
    <row r="740">
      <c r="I740" s="347"/>
    </row>
    <row r="741">
      <c r="I741" s="347"/>
    </row>
    <row r="742">
      <c r="I742" s="347"/>
    </row>
    <row r="743">
      <c r="I743" s="347"/>
    </row>
    <row r="744">
      <c r="I744" s="347"/>
    </row>
    <row r="745">
      <c r="I745" s="347"/>
    </row>
    <row r="746">
      <c r="I746" s="347"/>
    </row>
    <row r="747">
      <c r="I747" s="347"/>
    </row>
    <row r="748">
      <c r="I748" s="347"/>
    </row>
    <row r="749">
      <c r="I749" s="347"/>
    </row>
    <row r="750">
      <c r="I750" s="347"/>
    </row>
    <row r="751">
      <c r="I751" s="347"/>
    </row>
    <row r="752">
      <c r="I752" s="347"/>
    </row>
    <row r="753">
      <c r="I753" s="347"/>
    </row>
    <row r="754">
      <c r="I754" s="347"/>
    </row>
    <row r="755">
      <c r="I755" s="347"/>
    </row>
    <row r="756">
      <c r="I756" s="347"/>
    </row>
    <row r="757">
      <c r="I757" s="347"/>
    </row>
    <row r="758">
      <c r="I758" s="347"/>
    </row>
    <row r="759">
      <c r="I759" s="347"/>
    </row>
    <row r="760">
      <c r="I760" s="347"/>
    </row>
    <row r="761">
      <c r="I761" s="347"/>
    </row>
    <row r="762">
      <c r="I762" s="347"/>
    </row>
    <row r="763">
      <c r="I763" s="347"/>
    </row>
    <row r="764">
      <c r="I764" s="347"/>
    </row>
    <row r="765">
      <c r="I765" s="347"/>
    </row>
    <row r="766">
      <c r="I766" s="347"/>
    </row>
    <row r="767">
      <c r="I767" s="347"/>
    </row>
    <row r="768">
      <c r="I768" s="347"/>
    </row>
    <row r="769">
      <c r="I769" s="347"/>
    </row>
    <row r="770">
      <c r="I770" s="347"/>
    </row>
    <row r="771">
      <c r="I771" s="347"/>
    </row>
    <row r="772">
      <c r="I772" s="347"/>
    </row>
    <row r="773">
      <c r="I773" s="347"/>
    </row>
    <row r="774">
      <c r="I774" s="347"/>
    </row>
    <row r="775">
      <c r="I775" s="347"/>
    </row>
    <row r="776">
      <c r="I776" s="347"/>
    </row>
    <row r="777">
      <c r="I777" s="347"/>
    </row>
    <row r="778">
      <c r="I778" s="347"/>
    </row>
    <row r="779">
      <c r="I779" s="347"/>
    </row>
    <row r="780">
      <c r="I780" s="347"/>
    </row>
    <row r="781">
      <c r="I781" s="347"/>
    </row>
    <row r="782">
      <c r="I782" s="347"/>
    </row>
    <row r="783">
      <c r="I783" s="347"/>
    </row>
    <row r="784">
      <c r="I784" s="347"/>
    </row>
    <row r="785">
      <c r="I785" s="347"/>
    </row>
    <row r="786">
      <c r="I786" s="347"/>
    </row>
    <row r="787">
      <c r="I787" s="347"/>
    </row>
    <row r="788">
      <c r="I788" s="347"/>
    </row>
    <row r="789">
      <c r="I789" s="347"/>
    </row>
    <row r="790">
      <c r="I790" s="347"/>
    </row>
    <row r="791">
      <c r="I791" s="347"/>
    </row>
    <row r="792">
      <c r="I792" s="347"/>
    </row>
    <row r="793">
      <c r="I793" s="347"/>
    </row>
    <row r="794">
      <c r="I794" s="347"/>
    </row>
    <row r="795">
      <c r="I795" s="347"/>
    </row>
    <row r="796">
      <c r="I796" s="347"/>
    </row>
    <row r="797">
      <c r="I797" s="347"/>
    </row>
    <row r="798">
      <c r="I798" s="347"/>
    </row>
    <row r="799">
      <c r="I799" s="347"/>
    </row>
    <row r="800">
      <c r="I800" s="347"/>
    </row>
    <row r="801">
      <c r="I801" s="347"/>
    </row>
    <row r="802">
      <c r="I802" s="347"/>
    </row>
    <row r="803">
      <c r="I803" s="347"/>
    </row>
    <row r="804">
      <c r="I804" s="347"/>
    </row>
    <row r="805">
      <c r="I805" s="347"/>
    </row>
    <row r="806">
      <c r="I806" s="347"/>
    </row>
    <row r="807">
      <c r="I807" s="347"/>
    </row>
    <row r="808">
      <c r="I808" s="347"/>
    </row>
    <row r="809">
      <c r="I809" s="347"/>
    </row>
    <row r="810">
      <c r="I810" s="347"/>
    </row>
    <row r="811">
      <c r="I811" s="347"/>
    </row>
    <row r="812">
      <c r="I812" s="347"/>
    </row>
    <row r="813">
      <c r="I813" s="347"/>
    </row>
    <row r="814">
      <c r="I814" s="347"/>
    </row>
    <row r="815">
      <c r="I815" s="347"/>
    </row>
    <row r="816">
      <c r="I816" s="347"/>
    </row>
    <row r="817">
      <c r="I817" s="347"/>
    </row>
    <row r="818">
      <c r="I818" s="347"/>
    </row>
    <row r="819">
      <c r="I819" s="347"/>
    </row>
    <row r="820">
      <c r="I820" s="347"/>
    </row>
    <row r="821">
      <c r="I821" s="347"/>
    </row>
    <row r="822">
      <c r="I822" s="347"/>
    </row>
    <row r="823">
      <c r="I823" s="347"/>
    </row>
    <row r="824">
      <c r="I824" s="347"/>
    </row>
    <row r="825">
      <c r="I825" s="347"/>
    </row>
    <row r="826">
      <c r="I826" s="347"/>
    </row>
    <row r="827">
      <c r="I827" s="347"/>
    </row>
    <row r="828">
      <c r="I828" s="347"/>
    </row>
    <row r="829">
      <c r="I829" s="347"/>
    </row>
    <row r="830">
      <c r="I830" s="347"/>
    </row>
    <row r="831">
      <c r="I831" s="347"/>
    </row>
    <row r="832">
      <c r="I832" s="347"/>
    </row>
    <row r="833">
      <c r="I833" s="347"/>
    </row>
    <row r="834">
      <c r="I834" s="347"/>
    </row>
    <row r="835">
      <c r="I835" s="347"/>
    </row>
    <row r="836">
      <c r="I836" s="347"/>
    </row>
    <row r="837">
      <c r="I837" s="347"/>
    </row>
    <row r="838">
      <c r="I838" s="347"/>
    </row>
    <row r="839">
      <c r="I839" s="347"/>
    </row>
    <row r="840">
      <c r="I840" s="347"/>
    </row>
    <row r="841">
      <c r="I841" s="347"/>
    </row>
    <row r="842">
      <c r="I842" s="347"/>
    </row>
    <row r="843">
      <c r="I843" s="347"/>
    </row>
    <row r="844">
      <c r="I844" s="347"/>
    </row>
    <row r="845">
      <c r="I845" s="347"/>
    </row>
    <row r="846">
      <c r="I846" s="347"/>
    </row>
    <row r="847">
      <c r="I847" s="347"/>
    </row>
    <row r="848">
      <c r="I848" s="347"/>
    </row>
    <row r="849">
      <c r="I849" s="347"/>
    </row>
    <row r="850">
      <c r="I850" s="347"/>
    </row>
    <row r="851">
      <c r="I851" s="347"/>
    </row>
    <row r="852">
      <c r="I852" s="347"/>
    </row>
    <row r="853">
      <c r="I853" s="347"/>
    </row>
    <row r="854">
      <c r="I854" s="347"/>
    </row>
    <row r="855">
      <c r="I855" s="347"/>
    </row>
    <row r="856">
      <c r="I856" s="347"/>
    </row>
    <row r="857">
      <c r="I857" s="347"/>
    </row>
    <row r="858">
      <c r="I858" s="347"/>
    </row>
    <row r="859">
      <c r="I859" s="347"/>
    </row>
    <row r="860">
      <c r="I860" s="347"/>
    </row>
    <row r="861">
      <c r="I861" s="347"/>
    </row>
    <row r="862">
      <c r="I862" s="347"/>
    </row>
    <row r="863">
      <c r="I863" s="347"/>
    </row>
    <row r="864">
      <c r="I864" s="347"/>
    </row>
    <row r="865">
      <c r="I865" s="347"/>
    </row>
    <row r="866">
      <c r="I866" s="347"/>
    </row>
    <row r="867">
      <c r="I867" s="347"/>
    </row>
    <row r="868">
      <c r="I868" s="347"/>
    </row>
    <row r="869">
      <c r="I869" s="347"/>
    </row>
    <row r="870">
      <c r="I870" s="347"/>
    </row>
    <row r="871">
      <c r="I871" s="347"/>
    </row>
    <row r="872">
      <c r="I872" s="347"/>
    </row>
    <row r="873">
      <c r="I873" s="347"/>
    </row>
    <row r="874">
      <c r="I874" s="347"/>
    </row>
    <row r="875">
      <c r="I875" s="347"/>
    </row>
    <row r="876">
      <c r="I876" s="347"/>
    </row>
    <row r="877">
      <c r="I877" s="347"/>
    </row>
    <row r="878">
      <c r="I878" s="347"/>
    </row>
    <row r="879">
      <c r="I879" s="347"/>
    </row>
    <row r="880">
      <c r="I880" s="347"/>
    </row>
    <row r="881">
      <c r="I881" s="347"/>
    </row>
    <row r="882">
      <c r="I882" s="347"/>
    </row>
    <row r="883">
      <c r="I883" s="347"/>
    </row>
    <row r="884">
      <c r="I884" s="347"/>
    </row>
    <row r="885">
      <c r="I885" s="347"/>
    </row>
    <row r="886">
      <c r="I886" s="347"/>
    </row>
    <row r="887">
      <c r="I887" s="347"/>
    </row>
    <row r="888">
      <c r="I888" s="347"/>
    </row>
    <row r="889">
      <c r="I889" s="347"/>
    </row>
    <row r="890">
      <c r="I890" s="347"/>
    </row>
    <row r="891">
      <c r="I891" s="347"/>
    </row>
    <row r="892">
      <c r="I892" s="347"/>
    </row>
    <row r="893">
      <c r="I893" s="347"/>
    </row>
    <row r="894">
      <c r="I894" s="347"/>
    </row>
    <row r="895">
      <c r="I895" s="347"/>
    </row>
    <row r="896">
      <c r="I896" s="347"/>
    </row>
    <row r="897">
      <c r="I897" s="347"/>
    </row>
    <row r="898">
      <c r="I898" s="347"/>
    </row>
    <row r="899">
      <c r="I899" s="347"/>
    </row>
    <row r="900">
      <c r="I900" s="347"/>
    </row>
    <row r="901">
      <c r="I901" s="347"/>
    </row>
    <row r="902">
      <c r="I902" s="347"/>
    </row>
    <row r="903">
      <c r="I903" s="347"/>
    </row>
    <row r="904">
      <c r="I904" s="347"/>
    </row>
    <row r="905">
      <c r="I905" s="347"/>
    </row>
    <row r="906">
      <c r="I906" s="347"/>
    </row>
    <row r="907">
      <c r="I907" s="347"/>
    </row>
    <row r="908">
      <c r="I908" s="347"/>
    </row>
    <row r="909">
      <c r="I909" s="347"/>
    </row>
    <row r="910">
      <c r="I910" s="347"/>
    </row>
    <row r="911">
      <c r="I911" s="347"/>
    </row>
    <row r="912">
      <c r="I912" s="347"/>
    </row>
    <row r="913">
      <c r="I913" s="347"/>
    </row>
    <row r="914">
      <c r="I914" s="347"/>
    </row>
    <row r="915">
      <c r="I915" s="347"/>
    </row>
    <row r="916">
      <c r="I916" s="347"/>
    </row>
    <row r="917">
      <c r="I917" s="347"/>
    </row>
    <row r="918">
      <c r="I918" s="347"/>
    </row>
    <row r="919">
      <c r="I919" s="347"/>
    </row>
    <row r="920">
      <c r="I920" s="347"/>
    </row>
    <row r="921">
      <c r="I921" s="347"/>
    </row>
    <row r="922">
      <c r="I922" s="347"/>
    </row>
    <row r="923">
      <c r="I923" s="347"/>
    </row>
    <row r="924">
      <c r="I924" s="347"/>
    </row>
    <row r="925">
      <c r="I925" s="347"/>
    </row>
    <row r="926">
      <c r="I926" s="347"/>
    </row>
    <row r="927">
      <c r="I927" s="347"/>
    </row>
    <row r="928">
      <c r="I928" s="347"/>
    </row>
    <row r="929">
      <c r="I929" s="347"/>
    </row>
    <row r="930">
      <c r="I930" s="347"/>
    </row>
    <row r="931">
      <c r="I931" s="347"/>
    </row>
    <row r="932">
      <c r="I932" s="347"/>
    </row>
    <row r="933">
      <c r="I933" s="347"/>
    </row>
    <row r="934">
      <c r="I934" s="347"/>
    </row>
    <row r="935">
      <c r="I935" s="347"/>
    </row>
    <row r="936">
      <c r="I936" s="347"/>
    </row>
    <row r="937">
      <c r="I937" s="347"/>
    </row>
    <row r="938">
      <c r="I938" s="347"/>
    </row>
    <row r="939">
      <c r="I939" s="347"/>
    </row>
    <row r="940">
      <c r="I940" s="347"/>
    </row>
    <row r="941">
      <c r="I941" s="347"/>
    </row>
    <row r="942">
      <c r="I942" s="347"/>
    </row>
    <row r="943">
      <c r="I943" s="347"/>
    </row>
    <row r="944">
      <c r="I944" s="347"/>
    </row>
    <row r="945">
      <c r="I945" s="347"/>
    </row>
    <row r="946">
      <c r="I946" s="347"/>
    </row>
    <row r="947">
      <c r="I947" s="347"/>
    </row>
    <row r="948">
      <c r="I948" s="347"/>
    </row>
    <row r="949">
      <c r="I949" s="347"/>
    </row>
    <row r="950">
      <c r="I950" s="347"/>
    </row>
    <row r="951">
      <c r="I951" s="347"/>
    </row>
    <row r="952">
      <c r="I952" s="347"/>
    </row>
    <row r="953">
      <c r="I953" s="347"/>
    </row>
    <row r="954">
      <c r="I954" s="347"/>
    </row>
    <row r="955">
      <c r="I955" s="347"/>
    </row>
    <row r="956">
      <c r="I956" s="347"/>
    </row>
    <row r="957">
      <c r="I957" s="347"/>
    </row>
    <row r="958">
      <c r="I958" s="347"/>
    </row>
    <row r="959">
      <c r="I959" s="347"/>
    </row>
    <row r="960">
      <c r="I960" s="347"/>
    </row>
    <row r="961">
      <c r="I961" s="347"/>
    </row>
    <row r="962">
      <c r="I962" s="347"/>
    </row>
    <row r="963">
      <c r="I963" s="347"/>
    </row>
    <row r="964">
      <c r="I964" s="347"/>
    </row>
    <row r="965">
      <c r="I965" s="347"/>
    </row>
    <row r="966">
      <c r="I966" s="347"/>
    </row>
    <row r="967">
      <c r="I967" s="347"/>
    </row>
    <row r="968">
      <c r="I968" s="347"/>
    </row>
    <row r="969">
      <c r="I969" s="347"/>
    </row>
    <row r="970">
      <c r="I970" s="347"/>
    </row>
    <row r="971">
      <c r="I971" s="347"/>
    </row>
    <row r="972">
      <c r="I972" s="347"/>
    </row>
    <row r="973">
      <c r="I973" s="347"/>
    </row>
    <row r="974">
      <c r="I974" s="347"/>
    </row>
    <row r="975">
      <c r="I975" s="347"/>
    </row>
    <row r="976">
      <c r="I976" s="347"/>
    </row>
    <row r="977">
      <c r="I977" s="347"/>
    </row>
    <row r="978">
      <c r="I978" s="347"/>
    </row>
    <row r="979">
      <c r="I979" s="347"/>
    </row>
    <row r="980">
      <c r="I980" s="347"/>
    </row>
    <row r="981">
      <c r="I981" s="347"/>
    </row>
    <row r="982">
      <c r="I982" s="347"/>
    </row>
    <row r="983">
      <c r="I983" s="347"/>
    </row>
    <row r="984">
      <c r="I984" s="347"/>
    </row>
    <row r="985">
      <c r="I985" s="347"/>
    </row>
    <row r="986">
      <c r="I986" s="347"/>
    </row>
    <row r="987">
      <c r="I987" s="347"/>
    </row>
    <row r="988">
      <c r="I988" s="347"/>
    </row>
    <row r="989">
      <c r="I989" s="347"/>
    </row>
    <row r="990">
      <c r="I990" s="347"/>
    </row>
    <row r="991">
      <c r="I991" s="347"/>
    </row>
    <row r="992">
      <c r="I992" s="347"/>
    </row>
    <row r="993">
      <c r="I993" s="347"/>
    </row>
    <row r="994">
      <c r="I994" s="347"/>
    </row>
    <row r="995">
      <c r="I995" s="347"/>
    </row>
    <row r="996">
      <c r="I996" s="347"/>
    </row>
    <row r="997">
      <c r="I997" s="347"/>
    </row>
    <row r="998">
      <c r="I998" s="347"/>
    </row>
    <row r="999">
      <c r="I999" s="347"/>
    </row>
    <row r="1000">
      <c r="I1000" s="347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hidden="1" min="1" max="1" width="7.0"/>
    <col customWidth="1" hidden="1" min="2" max="2" width="6.33"/>
    <col customWidth="1" min="3" max="3" width="10.44"/>
    <col customWidth="1" min="4" max="16" width="5.44"/>
    <col customWidth="1" min="17" max="17" width="5.78"/>
    <col customWidth="1" min="18" max="18" width="6.22"/>
    <col customWidth="1" min="19" max="26" width="12.33"/>
  </cols>
  <sheetData>
    <row r="1" ht="33.0" customHeight="1">
      <c r="A1" s="426" t="str">
        <f>'PRODUCTION LIST VOLUMES'!A3:J3</f>
        <v/>
      </c>
      <c r="H1" s="427"/>
      <c r="I1" s="343"/>
      <c r="K1" s="343"/>
      <c r="L1" s="427"/>
      <c r="M1" s="427"/>
      <c r="N1" s="343" t="str">
        <f>'PRODUCTION LIST VOLUMES'!L3</f>
        <v/>
      </c>
      <c r="O1" s="343"/>
      <c r="P1" s="343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ht="23.25" customHeight="1">
      <c r="A2" s="369" t="s">
        <v>2707</v>
      </c>
      <c r="B2" s="428" t="s">
        <v>2659</v>
      </c>
      <c r="C2" s="429" t="s">
        <v>2708</v>
      </c>
      <c r="D2" s="362" t="s">
        <v>43</v>
      </c>
      <c r="E2" s="362" t="s">
        <v>44</v>
      </c>
      <c r="F2" s="362" t="s">
        <v>45</v>
      </c>
      <c r="G2" s="362" t="s">
        <v>46</v>
      </c>
      <c r="H2" s="362" t="s">
        <v>47</v>
      </c>
      <c r="I2" s="362" t="s">
        <v>48</v>
      </c>
      <c r="J2" s="362" t="s">
        <v>49</v>
      </c>
      <c r="K2" s="363" t="s">
        <v>50</v>
      </c>
      <c r="L2" s="362" t="s">
        <v>51</v>
      </c>
      <c r="M2" s="362" t="s">
        <v>52</v>
      </c>
      <c r="N2" s="362" t="s">
        <v>53</v>
      </c>
      <c r="O2" s="362" t="s">
        <v>54</v>
      </c>
      <c r="P2" s="363" t="s">
        <v>55</v>
      </c>
      <c r="Q2" s="429" t="s">
        <v>35</v>
      </c>
      <c r="R2" s="20"/>
      <c r="S2" s="20"/>
      <c r="T2" s="20"/>
      <c r="U2" s="20"/>
      <c r="V2" s="20"/>
      <c r="W2" s="20"/>
      <c r="X2" s="20"/>
      <c r="Y2" s="20"/>
      <c r="Z2" s="20"/>
    </row>
    <row r="3" ht="23.25" customHeight="1">
      <c r="A3" s="369">
        <f>B3*'SIMPL PLYWOOD'!X18</f>
        <v>0</v>
      </c>
      <c r="B3" s="429">
        <f t="shared" ref="B3:B11" si="1">SUM(C3:N3)</f>
        <v>0</v>
      </c>
      <c r="C3" s="429" t="str">
        <f>'SIMPL PLYWOOD'!D18</f>
        <v>SIMPL-1A</v>
      </c>
      <c r="D3" s="430" t="str">
        <f>IF('SIMPL PLYWOOD'!AE18=0,"",'SIMPL PLYWOOD'!AE18)</f>
        <v/>
      </c>
      <c r="E3" s="430" t="str">
        <f>IF('SIMPL PLYWOOD'!AF18=0,"",'SIMPL PLYWOOD'!AF18)</f>
        <v/>
      </c>
      <c r="F3" s="430" t="str">
        <f>IF('SIMPL PLYWOOD'!AG18=0,"",'SIMPL PLYWOOD'!AG18)</f>
        <v/>
      </c>
      <c r="G3" s="430" t="str">
        <f>IF('SIMPL PLYWOOD'!AH18=0,"",'SIMPL PLYWOOD'!AH18)</f>
        <v/>
      </c>
      <c r="H3" s="430" t="str">
        <f>IF('SIMPL PLYWOOD'!AI18=0,"",'SIMPL PLYWOOD'!AI18)</f>
        <v/>
      </c>
      <c r="I3" s="430" t="str">
        <f>IF('SIMPL PLYWOOD'!AJ18=0,"",'SIMPL PLYWOOD'!AJ18)</f>
        <v/>
      </c>
      <c r="J3" s="430" t="str">
        <f>IF('SIMPL PLYWOOD'!AK18=0,"",'SIMPL PLYWOOD'!AK18)</f>
        <v/>
      </c>
      <c r="K3" s="430" t="str">
        <f>IF('SIMPL PLYWOOD'!AL18=0,"",'SIMPL PLYWOOD'!AL18)</f>
        <v/>
      </c>
      <c r="L3" s="430" t="str">
        <f>IF('SIMPL PLYWOOD'!AM18=0,"",'SIMPL PLYWOOD'!AM18)</f>
        <v/>
      </c>
      <c r="M3" s="430" t="str">
        <f>IF('SIMPL PLYWOOD'!AN18=0,"",'SIMPL PLYWOOD'!AN18)</f>
        <v/>
      </c>
      <c r="N3" s="430" t="str">
        <f>IF('SIMPL PLYWOOD'!AO18=0,"",'SIMPL PLYWOOD'!AO18)</f>
        <v/>
      </c>
      <c r="O3" s="430" t="str">
        <f>IF('SIMPL PLYWOOD'!AP18=0,"",'SIMPL PLYWOOD'!AP18)</f>
        <v/>
      </c>
      <c r="P3" s="430" t="str">
        <f>IF('SIMPL PLYWOOD'!AQ18=0,"",'SIMPL PLYWOOD'!AQ18)</f>
        <v/>
      </c>
      <c r="Q3" s="431">
        <f>'PRODUCTION LIST VOLUMES'!O6</f>
        <v>0</v>
      </c>
      <c r="R3" s="20"/>
      <c r="S3" s="20"/>
      <c r="T3" s="20"/>
      <c r="U3" s="20"/>
      <c r="V3" s="20"/>
      <c r="W3" s="20"/>
      <c r="X3" s="20"/>
      <c r="Y3" s="20"/>
      <c r="Z3" s="20"/>
    </row>
    <row r="4" ht="23.25" customHeight="1">
      <c r="A4" s="369">
        <f>B4*'SIMPL PLYWOOD'!X19</f>
        <v>0</v>
      </c>
      <c r="B4" s="429">
        <f t="shared" si="1"/>
        <v>0</v>
      </c>
      <c r="C4" s="429" t="str">
        <f>'SIMPL PLYWOOD'!D19</f>
        <v>SIMPL-1B</v>
      </c>
      <c r="D4" s="430" t="str">
        <f>IF('SIMPL PLYWOOD'!AE19=0,"",'SIMPL PLYWOOD'!AE19)</f>
        <v/>
      </c>
      <c r="E4" s="430" t="str">
        <f>IF('SIMPL PLYWOOD'!AF19=0,"",'SIMPL PLYWOOD'!AF19)</f>
        <v/>
      </c>
      <c r="F4" s="430" t="str">
        <f>IF('SIMPL PLYWOOD'!AG19=0,"",'SIMPL PLYWOOD'!AG19)</f>
        <v/>
      </c>
      <c r="G4" s="430" t="str">
        <f>IF('SIMPL PLYWOOD'!AH19=0,"",'SIMPL PLYWOOD'!AH19)</f>
        <v/>
      </c>
      <c r="H4" s="430" t="str">
        <f>IF('SIMPL PLYWOOD'!AI19=0,"",'SIMPL PLYWOOD'!AI19)</f>
        <v/>
      </c>
      <c r="I4" s="430" t="str">
        <f>IF('SIMPL PLYWOOD'!AJ19=0,"",'SIMPL PLYWOOD'!AJ19)</f>
        <v/>
      </c>
      <c r="J4" s="430" t="str">
        <f>IF('SIMPL PLYWOOD'!AK19=0,"",'SIMPL PLYWOOD'!AK19)</f>
        <v/>
      </c>
      <c r="K4" s="430" t="str">
        <f>IF('SIMPL PLYWOOD'!AL19=0,"",'SIMPL PLYWOOD'!AL19)</f>
        <v/>
      </c>
      <c r="L4" s="430" t="str">
        <f>IF('SIMPL PLYWOOD'!AM19=0,"",'SIMPL PLYWOOD'!AM19)</f>
        <v/>
      </c>
      <c r="M4" s="430" t="str">
        <f>IF('SIMPL PLYWOOD'!AN19=0,"",'SIMPL PLYWOOD'!AN19)</f>
        <v/>
      </c>
      <c r="N4" s="430" t="str">
        <f>IF('SIMPL PLYWOOD'!AO19=0,"",'SIMPL PLYWOOD'!AO19)</f>
        <v/>
      </c>
      <c r="O4" s="430" t="str">
        <f>IF('SIMPL PLYWOOD'!AP19=0,"",'SIMPL PLYWOOD'!AP19)</f>
        <v/>
      </c>
      <c r="P4" s="430" t="str">
        <f>IF('SIMPL PLYWOOD'!AQ19=0,"",'SIMPL PLYWOOD'!AQ19)</f>
        <v/>
      </c>
      <c r="Q4" s="431">
        <f>'PRODUCTION LIST VOLUMES'!O7</f>
        <v>0</v>
      </c>
      <c r="R4" s="20"/>
      <c r="S4" s="20"/>
      <c r="T4" s="20"/>
      <c r="U4" s="20"/>
      <c r="V4" s="20"/>
      <c r="W4" s="20"/>
      <c r="X4" s="20"/>
      <c r="Y4" s="20"/>
      <c r="Z4" s="20"/>
    </row>
    <row r="5" ht="23.25" customHeight="1">
      <c r="A5" s="369">
        <f>B5*'SIMPL PLYWOOD'!X20</f>
        <v>0</v>
      </c>
      <c r="B5" s="429">
        <f t="shared" si="1"/>
        <v>0</v>
      </c>
      <c r="C5" s="429" t="str">
        <f>'SIMPL PLYWOOD'!D20</f>
        <v>SIMPL-1C</v>
      </c>
      <c r="D5" s="430" t="str">
        <f>IF('SIMPL PLYWOOD'!AE20=0,"",'SIMPL PLYWOOD'!AE20)</f>
        <v/>
      </c>
      <c r="E5" s="430" t="str">
        <f>IF('SIMPL PLYWOOD'!AF20=0,"",'SIMPL PLYWOOD'!AF20)</f>
        <v/>
      </c>
      <c r="F5" s="430" t="str">
        <f>IF('SIMPL PLYWOOD'!AG20=0,"",'SIMPL PLYWOOD'!AG20)</f>
        <v/>
      </c>
      <c r="G5" s="430" t="str">
        <f>IF('SIMPL PLYWOOD'!AH20=0,"",'SIMPL PLYWOOD'!AH20)</f>
        <v/>
      </c>
      <c r="H5" s="430" t="str">
        <f>IF('SIMPL PLYWOOD'!AI20=0,"",'SIMPL PLYWOOD'!AI20)</f>
        <v/>
      </c>
      <c r="I5" s="430" t="str">
        <f>IF('SIMPL PLYWOOD'!AJ20=0,"",'SIMPL PLYWOOD'!AJ20)</f>
        <v/>
      </c>
      <c r="J5" s="430" t="str">
        <f>IF('SIMPL PLYWOOD'!AK20=0,"",'SIMPL PLYWOOD'!AK20)</f>
        <v/>
      </c>
      <c r="K5" s="430" t="str">
        <f>IF('SIMPL PLYWOOD'!AL20=0,"",'SIMPL PLYWOOD'!AL20)</f>
        <v/>
      </c>
      <c r="L5" s="430" t="str">
        <f>IF('SIMPL PLYWOOD'!AM20=0,"",'SIMPL PLYWOOD'!AM20)</f>
        <v/>
      </c>
      <c r="M5" s="430" t="str">
        <f>IF('SIMPL PLYWOOD'!AN20=0,"",'SIMPL PLYWOOD'!AN20)</f>
        <v/>
      </c>
      <c r="N5" s="430" t="str">
        <f>IF('SIMPL PLYWOOD'!AO20=0,"",'SIMPL PLYWOOD'!AO20)</f>
        <v/>
      </c>
      <c r="O5" s="430" t="str">
        <f>IF('SIMPL PLYWOOD'!AP20=0,"",'SIMPL PLYWOOD'!AP20)</f>
        <v/>
      </c>
      <c r="P5" s="430" t="str">
        <f>IF('SIMPL PLYWOOD'!AQ20=0,"",'SIMPL PLYWOOD'!AQ20)</f>
        <v/>
      </c>
      <c r="Q5" s="431">
        <f>'PRODUCTION LIST VOLUMES'!O8</f>
        <v>0</v>
      </c>
      <c r="R5" s="20"/>
      <c r="S5" s="20"/>
      <c r="T5" s="20"/>
      <c r="U5" s="20"/>
      <c r="V5" s="20"/>
      <c r="W5" s="20"/>
      <c r="X5" s="20"/>
      <c r="Y5" s="20"/>
      <c r="Z5" s="20"/>
    </row>
    <row r="6" ht="23.25" customHeight="1">
      <c r="A6" s="369">
        <f>B6*'SIMPL PLYWOOD'!X21</f>
        <v>0</v>
      </c>
      <c r="B6" s="429">
        <f t="shared" si="1"/>
        <v>0</v>
      </c>
      <c r="C6" s="429" t="str">
        <f>'SIMPL PLYWOOD'!D21</f>
        <v>SIMPL-1D</v>
      </c>
      <c r="D6" s="430" t="str">
        <f>IF('SIMPL PLYWOOD'!AE21=0,"",'SIMPL PLYWOOD'!AE21)</f>
        <v/>
      </c>
      <c r="E6" s="430" t="str">
        <f>IF('SIMPL PLYWOOD'!AF21=0,"",'SIMPL PLYWOOD'!AF21)</f>
        <v/>
      </c>
      <c r="F6" s="430" t="str">
        <f>IF('SIMPL PLYWOOD'!AG21=0,"",'SIMPL PLYWOOD'!AG21)</f>
        <v/>
      </c>
      <c r="G6" s="430" t="str">
        <f>IF('SIMPL PLYWOOD'!AH21=0,"",'SIMPL PLYWOOD'!AH21)</f>
        <v/>
      </c>
      <c r="H6" s="430" t="str">
        <f>IF('SIMPL PLYWOOD'!AI21=0,"",'SIMPL PLYWOOD'!AI21)</f>
        <v/>
      </c>
      <c r="I6" s="430" t="str">
        <f>IF('SIMPL PLYWOOD'!AJ21=0,"",'SIMPL PLYWOOD'!AJ21)</f>
        <v/>
      </c>
      <c r="J6" s="430" t="str">
        <f>IF('SIMPL PLYWOOD'!AK21=0,"",'SIMPL PLYWOOD'!AK21)</f>
        <v/>
      </c>
      <c r="K6" s="430" t="str">
        <f>IF('SIMPL PLYWOOD'!AL21=0,"",'SIMPL PLYWOOD'!AL21)</f>
        <v/>
      </c>
      <c r="L6" s="430" t="str">
        <f>IF('SIMPL PLYWOOD'!AM21=0,"",'SIMPL PLYWOOD'!AM21)</f>
        <v/>
      </c>
      <c r="M6" s="430" t="str">
        <f>IF('SIMPL PLYWOOD'!AN21=0,"",'SIMPL PLYWOOD'!AN21)</f>
        <v/>
      </c>
      <c r="N6" s="430" t="str">
        <f>IF('SIMPL PLYWOOD'!AO21=0,"",'SIMPL PLYWOOD'!AO21)</f>
        <v/>
      </c>
      <c r="O6" s="430" t="str">
        <f>IF('SIMPL PLYWOOD'!AP21=0,"",'SIMPL PLYWOOD'!AP21)</f>
        <v/>
      </c>
      <c r="P6" s="430" t="str">
        <f>IF('SIMPL PLYWOOD'!AQ21=0,"",'SIMPL PLYWOOD'!AQ21)</f>
        <v/>
      </c>
      <c r="Q6" s="431">
        <f>'PRODUCTION LIST VOLUMES'!O9</f>
        <v>0</v>
      </c>
      <c r="R6" s="20"/>
      <c r="S6" s="20"/>
      <c r="T6" s="20"/>
      <c r="U6" s="20"/>
      <c r="V6" s="20"/>
      <c r="W6" s="20"/>
      <c r="X6" s="20"/>
      <c r="Y6" s="20"/>
      <c r="Z6" s="20"/>
    </row>
    <row r="7" ht="23.25" customHeight="1">
      <c r="A7" s="369">
        <f>B7*'SIMPL PLYWOOD'!X22</f>
        <v>0</v>
      </c>
      <c r="B7" s="429">
        <f t="shared" si="1"/>
        <v>0</v>
      </c>
      <c r="C7" s="429" t="str">
        <f>'SIMPL PLYWOOD'!D22</f>
        <v>SIMPL-1E</v>
      </c>
      <c r="D7" s="430" t="str">
        <f>IF('SIMPL PLYWOOD'!AE22=0,"",'SIMPL PLYWOOD'!AE22)</f>
        <v/>
      </c>
      <c r="E7" s="430" t="str">
        <f>IF('SIMPL PLYWOOD'!AF22=0,"",'SIMPL PLYWOOD'!AF22)</f>
        <v/>
      </c>
      <c r="F7" s="430" t="str">
        <f>IF('SIMPL PLYWOOD'!AG22=0,"",'SIMPL PLYWOOD'!AG22)</f>
        <v/>
      </c>
      <c r="G7" s="430" t="str">
        <f>IF('SIMPL PLYWOOD'!AH22=0,"",'SIMPL PLYWOOD'!AH22)</f>
        <v/>
      </c>
      <c r="H7" s="430" t="str">
        <f>IF('SIMPL PLYWOOD'!AI22=0,"",'SIMPL PLYWOOD'!AI22)</f>
        <v/>
      </c>
      <c r="I7" s="430" t="str">
        <f>IF('SIMPL PLYWOOD'!AJ22=0,"",'SIMPL PLYWOOD'!AJ22)</f>
        <v/>
      </c>
      <c r="J7" s="430" t="str">
        <f>IF('SIMPL PLYWOOD'!AK22=0,"",'SIMPL PLYWOOD'!AK22)</f>
        <v/>
      </c>
      <c r="K7" s="430" t="str">
        <f>IF('SIMPL PLYWOOD'!AL22=0,"",'SIMPL PLYWOOD'!AL22)</f>
        <v/>
      </c>
      <c r="L7" s="430" t="str">
        <f>IF('SIMPL PLYWOOD'!AM22=0,"",'SIMPL PLYWOOD'!AM22)</f>
        <v/>
      </c>
      <c r="M7" s="430" t="str">
        <f>IF('SIMPL PLYWOOD'!AN22=0,"",'SIMPL PLYWOOD'!AN22)</f>
        <v/>
      </c>
      <c r="N7" s="430" t="str">
        <f>IF('SIMPL PLYWOOD'!AO22=0,"",'SIMPL PLYWOOD'!AO22)</f>
        <v/>
      </c>
      <c r="O7" s="430" t="str">
        <f>IF('SIMPL PLYWOOD'!AP22=0,"",'SIMPL PLYWOOD'!AP22)</f>
        <v/>
      </c>
      <c r="P7" s="430" t="str">
        <f>IF('SIMPL PLYWOOD'!AQ22=0,"",'SIMPL PLYWOOD'!AQ22)</f>
        <v/>
      </c>
      <c r="Q7" s="431">
        <f>'PRODUCTION LIST VOLUMES'!O10</f>
        <v>0</v>
      </c>
      <c r="R7" s="20"/>
      <c r="S7" s="20"/>
      <c r="T7" s="20"/>
      <c r="U7" s="20"/>
      <c r="V7" s="20"/>
      <c r="W7" s="20"/>
      <c r="X7" s="20"/>
      <c r="Y7" s="20"/>
      <c r="Z7" s="20"/>
    </row>
    <row r="8" ht="23.25" customHeight="1">
      <c r="A8" s="369">
        <f>B8*'SIMPL PLYWOOD'!X23</f>
        <v>0</v>
      </c>
      <c r="B8" s="429">
        <f t="shared" si="1"/>
        <v>0</v>
      </c>
      <c r="C8" s="429" t="str">
        <f>'SIMPL PLYWOOD'!D23</f>
        <v>SIMPL-1F</v>
      </c>
      <c r="D8" s="430" t="str">
        <f>IF('SIMPL PLYWOOD'!AE23=0,"",'SIMPL PLYWOOD'!AE23)</f>
        <v/>
      </c>
      <c r="E8" s="430" t="str">
        <f>IF('SIMPL PLYWOOD'!AF23=0,"",'SIMPL PLYWOOD'!AF23)</f>
        <v/>
      </c>
      <c r="F8" s="430" t="str">
        <f>IF('SIMPL PLYWOOD'!AG23=0,"",'SIMPL PLYWOOD'!AG23)</f>
        <v/>
      </c>
      <c r="G8" s="430" t="str">
        <f>IF('SIMPL PLYWOOD'!AH23=0,"",'SIMPL PLYWOOD'!AH23)</f>
        <v/>
      </c>
      <c r="H8" s="430" t="str">
        <f>IF('SIMPL PLYWOOD'!AI23=0,"",'SIMPL PLYWOOD'!AI23)</f>
        <v/>
      </c>
      <c r="I8" s="430" t="str">
        <f>IF('SIMPL PLYWOOD'!AJ23=0,"",'SIMPL PLYWOOD'!AJ23)</f>
        <v/>
      </c>
      <c r="J8" s="430" t="str">
        <f>IF('SIMPL PLYWOOD'!AK23=0,"",'SIMPL PLYWOOD'!AK23)</f>
        <v/>
      </c>
      <c r="K8" s="430" t="str">
        <f>IF('SIMPL PLYWOOD'!AL23=0,"",'SIMPL PLYWOOD'!AL23)</f>
        <v/>
      </c>
      <c r="L8" s="430" t="str">
        <f>IF('SIMPL PLYWOOD'!AM23=0,"",'SIMPL PLYWOOD'!AM23)</f>
        <v/>
      </c>
      <c r="M8" s="430" t="str">
        <f>IF('SIMPL PLYWOOD'!AN23=0,"",'SIMPL PLYWOOD'!AN23)</f>
        <v/>
      </c>
      <c r="N8" s="430" t="str">
        <f>IF('SIMPL PLYWOOD'!AO23=0,"",'SIMPL PLYWOOD'!AO23)</f>
        <v/>
      </c>
      <c r="O8" s="430" t="str">
        <f>IF('SIMPL PLYWOOD'!AP23=0,"",'SIMPL PLYWOOD'!AP23)</f>
        <v/>
      </c>
      <c r="P8" s="430" t="str">
        <f>IF('SIMPL PLYWOOD'!AQ23=0,"",'SIMPL PLYWOOD'!AQ23)</f>
        <v/>
      </c>
      <c r="Q8" s="431">
        <f>'PRODUCTION LIST VOLUMES'!O11</f>
        <v>0</v>
      </c>
      <c r="R8" s="20"/>
      <c r="S8" s="20"/>
      <c r="T8" s="20"/>
      <c r="U8" s="20"/>
      <c r="V8" s="20"/>
      <c r="W8" s="20"/>
      <c r="X8" s="20"/>
      <c r="Y8" s="20"/>
      <c r="Z8" s="20"/>
    </row>
    <row r="9" ht="23.25" customHeight="1">
      <c r="A9" s="369">
        <f>B9*'SIMPL PLYWOOD'!X24</f>
        <v>0</v>
      </c>
      <c r="B9" s="429">
        <f t="shared" si="1"/>
        <v>0</v>
      </c>
      <c r="C9" s="429" t="str">
        <f>'SIMPL PLYWOOD'!D24</f>
        <v>SIMPL-1G</v>
      </c>
      <c r="D9" s="430" t="str">
        <f>IF('SIMPL PLYWOOD'!AE24=0,"",'SIMPL PLYWOOD'!AE24)</f>
        <v/>
      </c>
      <c r="E9" s="430" t="str">
        <f>IF('SIMPL PLYWOOD'!AF24=0,"",'SIMPL PLYWOOD'!AF24)</f>
        <v/>
      </c>
      <c r="F9" s="430" t="str">
        <f>IF('SIMPL PLYWOOD'!AG24=0,"",'SIMPL PLYWOOD'!AG24)</f>
        <v/>
      </c>
      <c r="G9" s="430" t="str">
        <f>IF('SIMPL PLYWOOD'!AH24=0,"",'SIMPL PLYWOOD'!AH24)</f>
        <v/>
      </c>
      <c r="H9" s="430" t="str">
        <f>IF('SIMPL PLYWOOD'!AI24=0,"",'SIMPL PLYWOOD'!AI24)</f>
        <v/>
      </c>
      <c r="I9" s="430" t="str">
        <f>IF('SIMPL PLYWOOD'!AJ24=0,"",'SIMPL PLYWOOD'!AJ24)</f>
        <v/>
      </c>
      <c r="J9" s="430" t="str">
        <f>IF('SIMPL PLYWOOD'!AK24=0,"",'SIMPL PLYWOOD'!AK24)</f>
        <v/>
      </c>
      <c r="K9" s="430" t="str">
        <f>IF('SIMPL PLYWOOD'!AL24=0,"",'SIMPL PLYWOOD'!AL24)</f>
        <v/>
      </c>
      <c r="L9" s="430" t="str">
        <f>IF('SIMPL PLYWOOD'!AM24=0,"",'SIMPL PLYWOOD'!AM24)</f>
        <v/>
      </c>
      <c r="M9" s="430" t="str">
        <f>IF('SIMPL PLYWOOD'!AN24=0,"",'SIMPL PLYWOOD'!AN24)</f>
        <v/>
      </c>
      <c r="N9" s="430" t="str">
        <f>IF('SIMPL PLYWOOD'!AO24=0,"",'SIMPL PLYWOOD'!AO24)</f>
        <v/>
      </c>
      <c r="O9" s="430" t="str">
        <f>IF('SIMPL PLYWOOD'!AP24=0,"",'SIMPL PLYWOOD'!AP24)</f>
        <v/>
      </c>
      <c r="P9" s="430" t="str">
        <f>IF('SIMPL PLYWOOD'!AQ24=0,"",'SIMPL PLYWOOD'!AQ24)</f>
        <v/>
      </c>
      <c r="Q9" s="431">
        <f>'PRODUCTION LIST VOLUMES'!O12</f>
        <v>0</v>
      </c>
      <c r="R9" s="20"/>
      <c r="S9" s="20"/>
      <c r="T9" s="20"/>
      <c r="U9" s="20"/>
      <c r="V9" s="20"/>
      <c r="W9" s="20"/>
      <c r="X9" s="20"/>
      <c r="Y9" s="20"/>
      <c r="Z9" s="20"/>
    </row>
    <row r="10" ht="23.25" customHeight="1">
      <c r="A10" s="369">
        <f>B10*'SIMPL PLYWOOD'!X25</f>
        <v>0</v>
      </c>
      <c r="B10" s="429">
        <f t="shared" si="1"/>
        <v>0</v>
      </c>
      <c r="C10" s="429" t="str">
        <f>'SIMPL PLYWOOD'!D25</f>
        <v>SIMPL-1H</v>
      </c>
      <c r="D10" s="430" t="str">
        <f>IF('SIMPL PLYWOOD'!AE25=0,"",'SIMPL PLYWOOD'!AE25)</f>
        <v/>
      </c>
      <c r="E10" s="430" t="str">
        <f>IF('SIMPL PLYWOOD'!AF25=0,"",'SIMPL PLYWOOD'!AF25)</f>
        <v/>
      </c>
      <c r="F10" s="430" t="str">
        <f>IF('SIMPL PLYWOOD'!AG25=0,"",'SIMPL PLYWOOD'!AG25)</f>
        <v/>
      </c>
      <c r="G10" s="430" t="str">
        <f>IF('SIMPL PLYWOOD'!AH25=0,"",'SIMPL PLYWOOD'!AH25)</f>
        <v/>
      </c>
      <c r="H10" s="430" t="str">
        <f>IF('SIMPL PLYWOOD'!AI25=0,"",'SIMPL PLYWOOD'!AI25)</f>
        <v/>
      </c>
      <c r="I10" s="430" t="str">
        <f>IF('SIMPL PLYWOOD'!AJ25=0,"",'SIMPL PLYWOOD'!AJ25)</f>
        <v/>
      </c>
      <c r="J10" s="430" t="str">
        <f>IF('SIMPL PLYWOOD'!AK25=0,"",'SIMPL PLYWOOD'!AK25)</f>
        <v/>
      </c>
      <c r="K10" s="430" t="str">
        <f>IF('SIMPL PLYWOOD'!AL25=0,"",'SIMPL PLYWOOD'!AL25)</f>
        <v/>
      </c>
      <c r="L10" s="430" t="str">
        <f>IF('SIMPL PLYWOOD'!AM25=0,"",'SIMPL PLYWOOD'!AM25)</f>
        <v/>
      </c>
      <c r="M10" s="430" t="str">
        <f>IF('SIMPL PLYWOOD'!AN25=0,"",'SIMPL PLYWOOD'!AN25)</f>
        <v/>
      </c>
      <c r="N10" s="430" t="str">
        <f>IF('SIMPL PLYWOOD'!AO25=0,"",'SIMPL PLYWOOD'!AO25)</f>
        <v/>
      </c>
      <c r="O10" s="430" t="str">
        <f>IF('SIMPL PLYWOOD'!AP25=0,"",'SIMPL PLYWOOD'!AP25)</f>
        <v/>
      </c>
      <c r="P10" s="430" t="str">
        <f>IF('SIMPL PLYWOOD'!AQ25=0,"",'SIMPL PLYWOOD'!AQ25)</f>
        <v/>
      </c>
      <c r="Q10" s="431">
        <f>'PRODUCTION LIST VOLUMES'!O13</f>
        <v>0</v>
      </c>
      <c r="R10" s="20"/>
      <c r="S10" s="20"/>
      <c r="T10" s="20"/>
      <c r="U10" s="20"/>
      <c r="V10" s="20"/>
      <c r="W10" s="20"/>
      <c r="X10" s="20"/>
      <c r="Y10" s="20"/>
      <c r="Z10" s="20"/>
    </row>
    <row r="11" ht="23.25" customHeight="1">
      <c r="A11" s="369">
        <f>B11*'SIMPL PLYWOOD'!X26</f>
        <v>0</v>
      </c>
      <c r="B11" s="429">
        <f t="shared" si="1"/>
        <v>0</v>
      </c>
      <c r="C11" s="429" t="str">
        <f>'SIMPL PLYWOOD'!D26</f>
        <v>SIMPL-1I</v>
      </c>
      <c r="D11" s="430" t="str">
        <f>IF('SIMPL PLYWOOD'!AE26=0,"",'SIMPL PLYWOOD'!AE26)</f>
        <v/>
      </c>
      <c r="E11" s="430" t="str">
        <f>IF('SIMPL PLYWOOD'!AF26=0,"",'SIMPL PLYWOOD'!AF26)</f>
        <v/>
      </c>
      <c r="F11" s="430" t="str">
        <f>IF('SIMPL PLYWOOD'!AG26=0,"",'SIMPL PLYWOOD'!AG26)</f>
        <v/>
      </c>
      <c r="G11" s="430" t="str">
        <f>IF('SIMPL PLYWOOD'!AH26=0,"",'SIMPL PLYWOOD'!AH26)</f>
        <v/>
      </c>
      <c r="H11" s="430" t="str">
        <f>IF('SIMPL PLYWOOD'!AI26=0,"",'SIMPL PLYWOOD'!AI26)</f>
        <v/>
      </c>
      <c r="I11" s="430" t="str">
        <f>IF('SIMPL PLYWOOD'!AJ26=0,"",'SIMPL PLYWOOD'!AJ26)</f>
        <v/>
      </c>
      <c r="J11" s="430" t="str">
        <f>IF('SIMPL PLYWOOD'!AK26=0,"",'SIMPL PLYWOOD'!AK26)</f>
        <v/>
      </c>
      <c r="K11" s="430" t="str">
        <f>IF('SIMPL PLYWOOD'!AL26=0,"",'SIMPL PLYWOOD'!AL26)</f>
        <v/>
      </c>
      <c r="L11" s="430" t="str">
        <f>IF('SIMPL PLYWOOD'!AM26=0,"",'SIMPL PLYWOOD'!AM26)</f>
        <v/>
      </c>
      <c r="M11" s="430" t="str">
        <f>IF('SIMPL PLYWOOD'!AN26=0,"",'SIMPL PLYWOOD'!AN26)</f>
        <v/>
      </c>
      <c r="N11" s="430" t="str">
        <f>IF('SIMPL PLYWOOD'!AO26=0,"",'SIMPL PLYWOOD'!AO26)</f>
        <v/>
      </c>
      <c r="O11" s="430" t="str">
        <f>IF('SIMPL PLYWOOD'!AP26=0,"",'SIMPL PLYWOOD'!AP26)</f>
        <v/>
      </c>
      <c r="P11" s="430" t="str">
        <f>IF('SIMPL PLYWOOD'!AQ26=0,"",'SIMPL PLYWOOD'!AQ26)</f>
        <v/>
      </c>
      <c r="Q11" s="431">
        <f>'PRODUCTION LIST VOLUMES'!O14</f>
        <v>0</v>
      </c>
      <c r="R11" s="20"/>
      <c r="S11" s="20"/>
      <c r="T11" s="20"/>
      <c r="U11" s="20"/>
      <c r="V11" s="20"/>
      <c r="W11" s="20"/>
      <c r="X11" s="20"/>
      <c r="Y11" s="20"/>
      <c r="Z11" s="20"/>
    </row>
    <row r="12" ht="23.25" customHeight="1">
      <c r="A12" s="369"/>
      <c r="B12" s="429"/>
      <c r="C12" s="429" t="str">
        <f>'SIMPL PLYWOOD'!D27</f>
        <v>SIMPL-1K</v>
      </c>
      <c r="D12" s="430" t="str">
        <f>IF('SIMPL PLYWOOD'!AE27=0,"",'SIMPL PLYWOOD'!AE27)</f>
        <v/>
      </c>
      <c r="E12" s="430" t="str">
        <f>IF('SIMPL PLYWOOD'!AF27=0,"",'SIMPL PLYWOOD'!AF27)</f>
        <v/>
      </c>
      <c r="F12" s="430" t="str">
        <f>IF('SIMPL PLYWOOD'!AG27=0,"",'SIMPL PLYWOOD'!AG27)</f>
        <v/>
      </c>
      <c r="G12" s="430" t="str">
        <f>IF('SIMPL PLYWOOD'!AH27=0,"",'SIMPL PLYWOOD'!AH27)</f>
        <v/>
      </c>
      <c r="H12" s="430" t="str">
        <f>IF('SIMPL PLYWOOD'!AI27=0,"",'SIMPL PLYWOOD'!AI27)</f>
        <v/>
      </c>
      <c r="I12" s="430" t="str">
        <f>IF('SIMPL PLYWOOD'!AJ27=0,"",'SIMPL PLYWOOD'!AJ27)</f>
        <v/>
      </c>
      <c r="J12" s="430" t="str">
        <f>IF('SIMPL PLYWOOD'!AK27=0,"",'SIMPL PLYWOOD'!AK27)</f>
        <v/>
      </c>
      <c r="K12" s="430" t="str">
        <f>IF('SIMPL PLYWOOD'!AL27=0,"",'SIMPL PLYWOOD'!AL27)</f>
        <v/>
      </c>
      <c r="L12" s="430" t="str">
        <f>IF('SIMPL PLYWOOD'!AM27=0,"",'SIMPL PLYWOOD'!AM27)</f>
        <v/>
      </c>
      <c r="M12" s="430" t="str">
        <f>IF('SIMPL PLYWOOD'!AN27=0,"",'SIMPL PLYWOOD'!AN27)</f>
        <v/>
      </c>
      <c r="N12" s="430" t="str">
        <f>IF('SIMPL PLYWOOD'!AO27=0,"",'SIMPL PLYWOOD'!AO27)</f>
        <v/>
      </c>
      <c r="O12" s="430" t="str">
        <f>IF('SIMPL PLYWOOD'!AP27=0,"",'SIMPL PLYWOOD'!AP27)</f>
        <v/>
      </c>
      <c r="P12" s="430" t="str">
        <f>IF('SIMPL PLYWOOD'!AQ27=0,"",'SIMPL PLYWOOD'!AQ27)</f>
        <v/>
      </c>
      <c r="Q12" s="431">
        <f>'PRODUCTION LIST VOLUMES'!O15</f>
        <v>0</v>
      </c>
      <c r="R12" s="20"/>
      <c r="S12" s="20"/>
      <c r="T12" s="20"/>
      <c r="U12" s="20"/>
      <c r="V12" s="20"/>
      <c r="W12" s="20"/>
      <c r="X12" s="20"/>
      <c r="Y12" s="20"/>
      <c r="Z12" s="20"/>
    </row>
    <row r="13" ht="23.25" customHeight="1">
      <c r="A13" s="369">
        <f>B13*'SIMPL PLYWOOD'!X28</f>
        <v>0</v>
      </c>
      <c r="B13" s="429">
        <f t="shared" ref="B13:B20" si="2">SUM(C13:N13)</f>
        <v>0</v>
      </c>
      <c r="C13" s="429"/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0"/>
      <c r="O13" s="430"/>
      <c r="P13" s="430"/>
      <c r="Q13" s="431"/>
      <c r="R13" s="20"/>
      <c r="S13" s="20"/>
      <c r="T13" s="20"/>
      <c r="U13" s="20"/>
      <c r="V13" s="20"/>
      <c r="W13" s="20"/>
      <c r="X13" s="20"/>
      <c r="Y13" s="20"/>
      <c r="Z13" s="20"/>
    </row>
    <row r="14" ht="23.25" customHeight="1">
      <c r="A14" s="369">
        <f>B14*'SIMPL PLYWOOD'!X29</f>
        <v>0</v>
      </c>
      <c r="B14" s="429">
        <f t="shared" si="2"/>
        <v>0</v>
      </c>
      <c r="C14" s="429" t="str">
        <f>'SIMPL PLYWOOD'!D29</f>
        <v>SIMPL-2A</v>
      </c>
      <c r="D14" s="430" t="str">
        <f>IF('SIMPL PLYWOOD'!AE29=0,"",'SIMPL PLYWOOD'!AE29)</f>
        <v/>
      </c>
      <c r="E14" s="430" t="str">
        <f>IF('SIMPL PLYWOOD'!AF29=0,"",'SIMPL PLYWOOD'!AF29)</f>
        <v/>
      </c>
      <c r="F14" s="430" t="str">
        <f>IF('SIMPL PLYWOOD'!AG29=0,"",'SIMPL PLYWOOD'!AG29)</f>
        <v/>
      </c>
      <c r="G14" s="430" t="str">
        <f>IF('SIMPL PLYWOOD'!AH29=0,"",'SIMPL PLYWOOD'!AH29)</f>
        <v/>
      </c>
      <c r="H14" s="430" t="str">
        <f>IF('SIMPL PLYWOOD'!AI29=0,"",'SIMPL PLYWOOD'!AI29)</f>
        <v/>
      </c>
      <c r="I14" s="430" t="str">
        <f>IF('SIMPL PLYWOOD'!AJ29=0,"",'SIMPL PLYWOOD'!AJ29)</f>
        <v/>
      </c>
      <c r="J14" s="430" t="str">
        <f>IF('SIMPL PLYWOOD'!AK29=0,"",'SIMPL PLYWOOD'!AK29)</f>
        <v/>
      </c>
      <c r="K14" s="430" t="str">
        <f>IF('SIMPL PLYWOOD'!AL29=0,"",'SIMPL PLYWOOD'!AL29)</f>
        <v/>
      </c>
      <c r="L14" s="430" t="str">
        <f>IF('SIMPL PLYWOOD'!AM29=0,"",'SIMPL PLYWOOD'!AM29)</f>
        <v/>
      </c>
      <c r="M14" s="430" t="str">
        <f>IF('SIMPL PLYWOOD'!AN29=0,"",'SIMPL PLYWOOD'!AN29)</f>
        <v/>
      </c>
      <c r="N14" s="430" t="str">
        <f>IF('SIMPL PLYWOOD'!AO29=0,"",'SIMPL PLYWOOD'!AO29)</f>
        <v/>
      </c>
      <c r="O14" s="430" t="str">
        <f>IF('SIMPL PLYWOOD'!AP29=0,"",'SIMPL PLYWOOD'!AP29)</f>
        <v/>
      </c>
      <c r="P14" s="430" t="str">
        <f>IF('SIMPL PLYWOOD'!AQ29=0,"",'SIMPL PLYWOOD'!AQ29)</f>
        <v/>
      </c>
      <c r="Q14" s="431">
        <f>'PRODUCTION LIST VOLUMES'!O17</f>
        <v>0</v>
      </c>
      <c r="R14" s="20"/>
      <c r="S14" s="20"/>
      <c r="T14" s="20"/>
      <c r="U14" s="20"/>
      <c r="V14" s="20"/>
      <c r="W14" s="20"/>
      <c r="X14" s="20"/>
      <c r="Y14" s="20"/>
      <c r="Z14" s="20"/>
    </row>
    <row r="15" ht="23.25" customHeight="1">
      <c r="A15" s="369">
        <f>B15*'SIMPL PLYWOOD'!X30</f>
        <v>0</v>
      </c>
      <c r="B15" s="429">
        <f t="shared" si="2"/>
        <v>0</v>
      </c>
      <c r="C15" s="429" t="str">
        <f>'SIMPL PLYWOOD'!D30</f>
        <v>SIMPL-2B</v>
      </c>
      <c r="D15" s="430" t="str">
        <f>IF('SIMPL PLYWOOD'!AE30=0,"",'SIMPL PLYWOOD'!AE30)</f>
        <v/>
      </c>
      <c r="E15" s="430" t="str">
        <f>IF('SIMPL PLYWOOD'!AF30=0,"",'SIMPL PLYWOOD'!AF30)</f>
        <v/>
      </c>
      <c r="F15" s="430" t="str">
        <f>IF('SIMPL PLYWOOD'!AG30=0,"",'SIMPL PLYWOOD'!AG30)</f>
        <v/>
      </c>
      <c r="G15" s="430" t="str">
        <f>IF('SIMPL PLYWOOD'!AH30=0,"",'SIMPL PLYWOOD'!AH30)</f>
        <v/>
      </c>
      <c r="H15" s="430" t="str">
        <f>IF('SIMPL PLYWOOD'!AI30=0,"",'SIMPL PLYWOOD'!AI30)</f>
        <v/>
      </c>
      <c r="I15" s="430" t="str">
        <f>IF('SIMPL PLYWOOD'!AJ30=0,"",'SIMPL PLYWOOD'!AJ30)</f>
        <v/>
      </c>
      <c r="J15" s="430" t="str">
        <f>IF('SIMPL PLYWOOD'!AK30=0,"",'SIMPL PLYWOOD'!AK30)</f>
        <v/>
      </c>
      <c r="K15" s="430" t="str">
        <f>IF('SIMPL PLYWOOD'!AL30=0,"",'SIMPL PLYWOOD'!AL30)</f>
        <v/>
      </c>
      <c r="L15" s="430" t="str">
        <f>IF('SIMPL PLYWOOD'!AM30=0,"",'SIMPL PLYWOOD'!AM30)</f>
        <v/>
      </c>
      <c r="M15" s="430" t="str">
        <f>IF('SIMPL PLYWOOD'!AN30=0,"",'SIMPL PLYWOOD'!AN30)</f>
        <v/>
      </c>
      <c r="N15" s="430" t="str">
        <f>IF('SIMPL PLYWOOD'!AO30=0,"",'SIMPL PLYWOOD'!AO30)</f>
        <v/>
      </c>
      <c r="O15" s="430" t="str">
        <f>IF('SIMPL PLYWOOD'!AP30=0,"",'SIMPL PLYWOOD'!AP30)</f>
        <v/>
      </c>
      <c r="P15" s="430" t="str">
        <f>IF('SIMPL PLYWOOD'!AQ30=0,"",'SIMPL PLYWOOD'!AQ30)</f>
        <v/>
      </c>
      <c r="Q15" s="431">
        <f>'PRODUCTION LIST VOLUMES'!O18</f>
        <v>0</v>
      </c>
      <c r="R15" s="20"/>
      <c r="S15" s="20"/>
      <c r="T15" s="20"/>
      <c r="U15" s="20"/>
      <c r="V15" s="20"/>
      <c r="W15" s="20"/>
      <c r="X15" s="20"/>
      <c r="Y15" s="20"/>
      <c r="Z15" s="20"/>
    </row>
    <row r="16" ht="23.25" customHeight="1">
      <c r="A16" s="369">
        <f>B16*'SIMPL PLYWOOD'!X31</f>
        <v>0</v>
      </c>
      <c r="B16" s="429">
        <f t="shared" si="2"/>
        <v>0</v>
      </c>
      <c r="C16" s="429" t="str">
        <f>'SIMPL PLYWOOD'!D31</f>
        <v>SIMPL-2C</v>
      </c>
      <c r="D16" s="430" t="str">
        <f>IF('SIMPL PLYWOOD'!AE31=0,"",'SIMPL PLYWOOD'!AE31)</f>
        <v/>
      </c>
      <c r="E16" s="430" t="str">
        <f>IF('SIMPL PLYWOOD'!AF31=0,"",'SIMPL PLYWOOD'!AF31)</f>
        <v/>
      </c>
      <c r="F16" s="430" t="str">
        <f>IF('SIMPL PLYWOOD'!AG31=0,"",'SIMPL PLYWOOD'!AG31)</f>
        <v/>
      </c>
      <c r="G16" s="430" t="str">
        <f>IF('SIMPL PLYWOOD'!AH31=0,"",'SIMPL PLYWOOD'!AH31)</f>
        <v/>
      </c>
      <c r="H16" s="430" t="str">
        <f>IF('SIMPL PLYWOOD'!AI31=0,"",'SIMPL PLYWOOD'!AI31)</f>
        <v/>
      </c>
      <c r="I16" s="430" t="str">
        <f>IF('SIMPL PLYWOOD'!AJ31=0,"",'SIMPL PLYWOOD'!AJ31)</f>
        <v/>
      </c>
      <c r="J16" s="430" t="str">
        <f>IF('SIMPL PLYWOOD'!AK31=0,"",'SIMPL PLYWOOD'!AK31)</f>
        <v/>
      </c>
      <c r="K16" s="430" t="str">
        <f>IF('SIMPL PLYWOOD'!AL31=0,"",'SIMPL PLYWOOD'!AL31)</f>
        <v/>
      </c>
      <c r="L16" s="430" t="str">
        <f>IF('SIMPL PLYWOOD'!AM31=0,"",'SIMPL PLYWOOD'!AM31)</f>
        <v/>
      </c>
      <c r="M16" s="430" t="str">
        <f>IF('SIMPL PLYWOOD'!AN31=0,"",'SIMPL PLYWOOD'!AN31)</f>
        <v/>
      </c>
      <c r="N16" s="430" t="str">
        <f>IF('SIMPL PLYWOOD'!AO31=0,"",'SIMPL PLYWOOD'!AO31)</f>
        <v/>
      </c>
      <c r="O16" s="430" t="str">
        <f>IF('SIMPL PLYWOOD'!AP31=0,"",'SIMPL PLYWOOD'!AP31)</f>
        <v/>
      </c>
      <c r="P16" s="430" t="str">
        <f>IF('SIMPL PLYWOOD'!AQ31=0,"",'SIMPL PLYWOOD'!AQ31)</f>
        <v/>
      </c>
      <c r="Q16" s="431">
        <f>'PRODUCTION LIST VOLUMES'!O19</f>
        <v>0</v>
      </c>
      <c r="R16" s="20"/>
      <c r="S16" s="20"/>
      <c r="T16" s="20"/>
      <c r="U16" s="20"/>
      <c r="V16" s="20"/>
      <c r="W16" s="20"/>
      <c r="X16" s="20"/>
      <c r="Y16" s="20"/>
      <c r="Z16" s="20"/>
    </row>
    <row r="17" ht="23.25" customHeight="1">
      <c r="A17" s="369">
        <f>B17*'SIMPL PLYWOOD'!X32</f>
        <v>0</v>
      </c>
      <c r="B17" s="429">
        <f t="shared" si="2"/>
        <v>0</v>
      </c>
      <c r="C17" s="429" t="str">
        <f>'SIMPL PLYWOOD'!D32</f>
        <v>SIMPL-2D</v>
      </c>
      <c r="D17" s="430" t="str">
        <f>IF('SIMPL PLYWOOD'!AE32=0,"",'SIMPL PLYWOOD'!AE32)</f>
        <v/>
      </c>
      <c r="E17" s="430" t="str">
        <f>IF('SIMPL PLYWOOD'!AF32=0,"",'SIMPL PLYWOOD'!AF32)</f>
        <v/>
      </c>
      <c r="F17" s="430" t="str">
        <f>IF('SIMPL PLYWOOD'!AG32=0,"",'SIMPL PLYWOOD'!AG32)</f>
        <v/>
      </c>
      <c r="G17" s="430" t="str">
        <f>IF('SIMPL PLYWOOD'!AH32=0,"",'SIMPL PLYWOOD'!AH32)</f>
        <v/>
      </c>
      <c r="H17" s="430" t="str">
        <f>IF('SIMPL PLYWOOD'!AI32=0,"",'SIMPL PLYWOOD'!AI32)</f>
        <v/>
      </c>
      <c r="I17" s="430" t="str">
        <f>IF('SIMPL PLYWOOD'!AJ32=0,"",'SIMPL PLYWOOD'!AJ32)</f>
        <v/>
      </c>
      <c r="J17" s="430" t="str">
        <f>IF('SIMPL PLYWOOD'!AK32=0,"",'SIMPL PLYWOOD'!AK32)</f>
        <v/>
      </c>
      <c r="K17" s="430" t="str">
        <f>IF('SIMPL PLYWOOD'!AL32=0,"",'SIMPL PLYWOOD'!AL32)</f>
        <v/>
      </c>
      <c r="L17" s="430" t="str">
        <f>IF('SIMPL PLYWOOD'!AM32=0,"",'SIMPL PLYWOOD'!AM32)</f>
        <v/>
      </c>
      <c r="M17" s="430" t="str">
        <f>IF('SIMPL PLYWOOD'!AN32=0,"",'SIMPL PLYWOOD'!AN32)</f>
        <v/>
      </c>
      <c r="N17" s="430" t="str">
        <f>IF('SIMPL PLYWOOD'!AO32=0,"",'SIMPL PLYWOOD'!AO32)</f>
        <v/>
      </c>
      <c r="O17" s="430" t="str">
        <f>IF('SIMPL PLYWOOD'!AP32=0,"",'SIMPL PLYWOOD'!AP32)</f>
        <v/>
      </c>
      <c r="P17" s="430" t="str">
        <f>IF('SIMPL PLYWOOD'!AQ32=0,"",'SIMPL PLYWOOD'!AQ32)</f>
        <v/>
      </c>
      <c r="Q17" s="431">
        <f>'PRODUCTION LIST VOLUMES'!O20</f>
        <v>0</v>
      </c>
      <c r="R17" s="20"/>
      <c r="S17" s="20"/>
      <c r="T17" s="20"/>
      <c r="U17" s="20"/>
      <c r="V17" s="20"/>
      <c r="W17" s="20"/>
      <c r="X17" s="20"/>
      <c r="Y17" s="20"/>
      <c r="Z17" s="20"/>
    </row>
    <row r="18" ht="23.25" customHeight="1">
      <c r="A18" s="369">
        <f>B18*'SIMPL PLYWOOD'!X33</f>
        <v>0</v>
      </c>
      <c r="B18" s="429">
        <f t="shared" si="2"/>
        <v>0</v>
      </c>
      <c r="C18" s="429" t="str">
        <f>'SIMPL PLYWOOD'!D33</f>
        <v>SIMPL-2E</v>
      </c>
      <c r="D18" s="430" t="str">
        <f>IF('SIMPL PLYWOOD'!AE33=0,"",'SIMPL PLYWOOD'!AE33)</f>
        <v/>
      </c>
      <c r="E18" s="430" t="str">
        <f>IF('SIMPL PLYWOOD'!AF33=0,"",'SIMPL PLYWOOD'!AF33)</f>
        <v/>
      </c>
      <c r="F18" s="430" t="str">
        <f>IF('SIMPL PLYWOOD'!AG33=0,"",'SIMPL PLYWOOD'!AG33)</f>
        <v/>
      </c>
      <c r="G18" s="430" t="str">
        <f>IF('SIMPL PLYWOOD'!AH33=0,"",'SIMPL PLYWOOD'!AH33)</f>
        <v/>
      </c>
      <c r="H18" s="430" t="str">
        <f>IF('SIMPL PLYWOOD'!AI33=0,"",'SIMPL PLYWOOD'!AI33)</f>
        <v/>
      </c>
      <c r="I18" s="430" t="str">
        <f>IF('SIMPL PLYWOOD'!AJ33=0,"",'SIMPL PLYWOOD'!AJ33)</f>
        <v/>
      </c>
      <c r="J18" s="430" t="str">
        <f>IF('SIMPL PLYWOOD'!AK33=0,"",'SIMPL PLYWOOD'!AK33)</f>
        <v/>
      </c>
      <c r="K18" s="430" t="str">
        <f>IF('SIMPL PLYWOOD'!AL33=0,"",'SIMPL PLYWOOD'!AL33)</f>
        <v/>
      </c>
      <c r="L18" s="430" t="str">
        <f>IF('SIMPL PLYWOOD'!AM33=0,"",'SIMPL PLYWOOD'!AM33)</f>
        <v/>
      </c>
      <c r="M18" s="430" t="str">
        <f>IF('SIMPL PLYWOOD'!AN33=0,"",'SIMPL PLYWOOD'!AN33)</f>
        <v/>
      </c>
      <c r="N18" s="430" t="str">
        <f>IF('SIMPL PLYWOOD'!AO33=0,"",'SIMPL PLYWOOD'!AO33)</f>
        <v/>
      </c>
      <c r="O18" s="430" t="str">
        <f>IF('SIMPL PLYWOOD'!AP33=0,"",'SIMPL PLYWOOD'!AP33)</f>
        <v/>
      </c>
      <c r="P18" s="430" t="str">
        <f>IF('SIMPL PLYWOOD'!AQ33=0,"",'SIMPL PLYWOOD'!AQ33)</f>
        <v/>
      </c>
      <c r="Q18" s="431">
        <f>'PRODUCTION LIST VOLUMES'!O21</f>
        <v>0</v>
      </c>
      <c r="R18" s="20"/>
      <c r="S18" s="20"/>
      <c r="T18" s="20"/>
      <c r="U18" s="20"/>
      <c r="V18" s="20"/>
      <c r="W18" s="20"/>
      <c r="X18" s="20"/>
      <c r="Y18" s="20"/>
      <c r="Z18" s="20"/>
    </row>
    <row r="19" ht="23.25" customHeight="1">
      <c r="A19" s="369">
        <f>B19*'SIMPL PLYWOOD'!X34</f>
        <v>0</v>
      </c>
      <c r="B19" s="429">
        <f t="shared" si="2"/>
        <v>0</v>
      </c>
      <c r="C19" s="429" t="str">
        <f>'SIMPL PLYWOOD'!D34</f>
        <v>SIMPL-2F</v>
      </c>
      <c r="D19" s="430" t="str">
        <f>IF('SIMPL PLYWOOD'!AE34=0,"",'SIMPL PLYWOOD'!AE34)</f>
        <v/>
      </c>
      <c r="E19" s="430" t="str">
        <f>IF('SIMPL PLYWOOD'!AF34=0,"",'SIMPL PLYWOOD'!AF34)</f>
        <v/>
      </c>
      <c r="F19" s="430" t="str">
        <f>IF('SIMPL PLYWOOD'!AG34=0,"",'SIMPL PLYWOOD'!AG34)</f>
        <v/>
      </c>
      <c r="G19" s="430" t="str">
        <f>IF('SIMPL PLYWOOD'!AH34=0,"",'SIMPL PLYWOOD'!AH34)</f>
        <v/>
      </c>
      <c r="H19" s="430" t="str">
        <f>IF('SIMPL PLYWOOD'!AI34=0,"",'SIMPL PLYWOOD'!AI34)</f>
        <v/>
      </c>
      <c r="I19" s="430" t="str">
        <f>IF('SIMPL PLYWOOD'!AJ34=0,"",'SIMPL PLYWOOD'!AJ34)</f>
        <v/>
      </c>
      <c r="J19" s="430" t="str">
        <f>IF('SIMPL PLYWOOD'!AK34=0,"",'SIMPL PLYWOOD'!AK34)</f>
        <v/>
      </c>
      <c r="K19" s="430" t="str">
        <f>IF('SIMPL PLYWOOD'!AL34=0,"",'SIMPL PLYWOOD'!AL34)</f>
        <v/>
      </c>
      <c r="L19" s="430" t="str">
        <f>IF('SIMPL PLYWOOD'!AM34=0,"",'SIMPL PLYWOOD'!AM34)</f>
        <v/>
      </c>
      <c r="M19" s="430" t="str">
        <f>IF('SIMPL PLYWOOD'!AN34=0,"",'SIMPL PLYWOOD'!AN34)</f>
        <v/>
      </c>
      <c r="N19" s="430" t="str">
        <f>IF('SIMPL PLYWOOD'!AO34=0,"",'SIMPL PLYWOOD'!AO34)</f>
        <v/>
      </c>
      <c r="O19" s="430" t="str">
        <f>IF('SIMPL PLYWOOD'!AP34=0,"",'SIMPL PLYWOOD'!AP34)</f>
        <v/>
      </c>
      <c r="P19" s="430" t="str">
        <f>IF('SIMPL PLYWOOD'!AQ34=0,"",'SIMPL PLYWOOD'!AQ34)</f>
        <v/>
      </c>
      <c r="Q19" s="431">
        <f>'PRODUCTION LIST VOLUMES'!O22</f>
        <v>0</v>
      </c>
      <c r="R19" s="20"/>
      <c r="S19" s="20"/>
      <c r="T19" s="20"/>
      <c r="U19" s="20"/>
      <c r="V19" s="20"/>
      <c r="W19" s="20"/>
      <c r="X19" s="20"/>
      <c r="Y19" s="20"/>
      <c r="Z19" s="20"/>
    </row>
    <row r="20" ht="23.25" customHeight="1">
      <c r="A20" s="369">
        <f>B20*'SIMPL PLYWOOD'!X35</f>
        <v>0</v>
      </c>
      <c r="B20" s="429">
        <f t="shared" si="2"/>
        <v>0</v>
      </c>
      <c r="C20" s="429" t="str">
        <f>'SIMPL PLYWOOD'!D35</f>
        <v>SIMPL-2G</v>
      </c>
      <c r="D20" s="430" t="str">
        <f>IF('SIMPL PLYWOOD'!AE35=0,"",'SIMPL PLYWOOD'!AE35)</f>
        <v/>
      </c>
      <c r="E20" s="430" t="str">
        <f>IF('SIMPL PLYWOOD'!AF35=0,"",'SIMPL PLYWOOD'!AF35)</f>
        <v/>
      </c>
      <c r="F20" s="430" t="str">
        <f>IF('SIMPL PLYWOOD'!AG35=0,"",'SIMPL PLYWOOD'!AG35)</f>
        <v/>
      </c>
      <c r="G20" s="430" t="str">
        <f>IF('SIMPL PLYWOOD'!AH35=0,"",'SIMPL PLYWOOD'!AH35)</f>
        <v/>
      </c>
      <c r="H20" s="430" t="str">
        <f>IF('SIMPL PLYWOOD'!AI35=0,"",'SIMPL PLYWOOD'!AI35)</f>
        <v/>
      </c>
      <c r="I20" s="430" t="str">
        <f>IF('SIMPL PLYWOOD'!AJ35=0,"",'SIMPL PLYWOOD'!AJ35)</f>
        <v/>
      </c>
      <c r="J20" s="430" t="str">
        <f>IF('SIMPL PLYWOOD'!AK35=0,"",'SIMPL PLYWOOD'!AK35)</f>
        <v/>
      </c>
      <c r="K20" s="430" t="str">
        <f>IF('SIMPL PLYWOOD'!AL35=0,"",'SIMPL PLYWOOD'!AL35)</f>
        <v/>
      </c>
      <c r="L20" s="430" t="str">
        <f>IF('SIMPL PLYWOOD'!AM35=0,"",'SIMPL PLYWOOD'!AM35)</f>
        <v/>
      </c>
      <c r="M20" s="430" t="str">
        <f>IF('SIMPL PLYWOOD'!AN35=0,"",'SIMPL PLYWOOD'!AN35)</f>
        <v/>
      </c>
      <c r="N20" s="430" t="str">
        <f>IF('SIMPL PLYWOOD'!AO35=0,"",'SIMPL PLYWOOD'!AO35)</f>
        <v/>
      </c>
      <c r="O20" s="430" t="str">
        <f>IF('SIMPL PLYWOOD'!AP35=0,"",'SIMPL PLYWOOD'!AP35)</f>
        <v/>
      </c>
      <c r="P20" s="430" t="str">
        <f>IF('SIMPL PLYWOOD'!AQ35=0,"",'SIMPL PLYWOOD'!AQ35)</f>
        <v/>
      </c>
      <c r="Q20" s="431">
        <f>'PRODUCTION LIST VOLUMES'!O23</f>
        <v>0</v>
      </c>
      <c r="R20" s="20"/>
      <c r="S20" s="20"/>
      <c r="T20" s="20"/>
      <c r="U20" s="20"/>
      <c r="V20" s="20"/>
      <c r="W20" s="20"/>
      <c r="X20" s="20"/>
      <c r="Y20" s="20"/>
      <c r="Z20" s="20"/>
    </row>
    <row r="21" ht="23.25" customHeight="1">
      <c r="A21" s="369"/>
      <c r="B21" s="429"/>
      <c r="C21" s="429" t="str">
        <f>'SIMPL PLYWOOD'!D36</f>
        <v>SIMPL-2H</v>
      </c>
      <c r="D21" s="430" t="str">
        <f>IF('SIMPL PLYWOOD'!AE36=0,"",'SIMPL PLYWOOD'!AE36)</f>
        <v/>
      </c>
      <c r="E21" s="430" t="str">
        <f>IF('SIMPL PLYWOOD'!AF36=0,"",'SIMPL PLYWOOD'!AF36)</f>
        <v/>
      </c>
      <c r="F21" s="430" t="str">
        <f>IF('SIMPL PLYWOOD'!AG36=0,"",'SIMPL PLYWOOD'!AG36)</f>
        <v/>
      </c>
      <c r="G21" s="430" t="str">
        <f>IF('SIMPL PLYWOOD'!AH36=0,"",'SIMPL PLYWOOD'!AH36)</f>
        <v/>
      </c>
      <c r="H21" s="430" t="str">
        <f>IF('SIMPL PLYWOOD'!AI36=0,"",'SIMPL PLYWOOD'!AI36)</f>
        <v/>
      </c>
      <c r="I21" s="430" t="str">
        <f>IF('SIMPL PLYWOOD'!AJ36=0,"",'SIMPL PLYWOOD'!AJ36)</f>
        <v/>
      </c>
      <c r="J21" s="430" t="str">
        <f>IF('SIMPL PLYWOOD'!AK36=0,"",'SIMPL PLYWOOD'!AK36)</f>
        <v/>
      </c>
      <c r="K21" s="430" t="str">
        <f>IF('SIMPL PLYWOOD'!AL36=0,"",'SIMPL PLYWOOD'!AL36)</f>
        <v/>
      </c>
      <c r="L21" s="430" t="str">
        <f>IF('SIMPL PLYWOOD'!AM36=0,"",'SIMPL PLYWOOD'!AM36)</f>
        <v/>
      </c>
      <c r="M21" s="430" t="str">
        <f>IF('SIMPL PLYWOOD'!AN36=0,"",'SIMPL PLYWOOD'!AN36)</f>
        <v/>
      </c>
      <c r="N21" s="430" t="str">
        <f>IF('SIMPL PLYWOOD'!AO36=0,"",'SIMPL PLYWOOD'!AO36)</f>
        <v/>
      </c>
      <c r="O21" s="430" t="str">
        <f>IF('SIMPL PLYWOOD'!AP36=0,"",'SIMPL PLYWOOD'!AP36)</f>
        <v/>
      </c>
      <c r="P21" s="430" t="str">
        <f>IF('SIMPL PLYWOOD'!AQ36=0,"",'SIMPL PLYWOOD'!AQ36)</f>
        <v/>
      </c>
      <c r="Q21" s="431">
        <f>'PRODUCTION LIST VOLUMES'!O24</f>
        <v>0</v>
      </c>
      <c r="R21" s="20"/>
      <c r="S21" s="20"/>
      <c r="T21" s="20"/>
      <c r="U21" s="20"/>
      <c r="V21" s="20"/>
      <c r="W21" s="20"/>
      <c r="X21" s="20"/>
      <c r="Y21" s="20"/>
      <c r="Z21" s="20"/>
    </row>
    <row r="22" ht="23.25" customHeight="1">
      <c r="A22" s="369">
        <f>B22*'SIMPL PLYWOOD'!X37</f>
        <v>0</v>
      </c>
      <c r="B22" s="429">
        <f t="shared" ref="B22:B38" si="3">SUM(C22:N22)</f>
        <v>0</v>
      </c>
      <c r="C22" s="429"/>
      <c r="D22" s="430" t="str">
        <f>IF('SIMPL PLYWOOD'!AE37=0,"",'SIMPL PLYWOOD'!AE37)</f>
        <v/>
      </c>
      <c r="E22" s="430" t="str">
        <f>IF('SIMPL PLYWOOD'!AF37=0,"",'SIMPL PLYWOOD'!AF37)</f>
        <v/>
      </c>
      <c r="F22" s="430" t="str">
        <f>IF('SIMPL PLYWOOD'!AG37=0,"",'SIMPL PLYWOOD'!AG37)</f>
        <v/>
      </c>
      <c r="G22" s="430" t="str">
        <f>IF('SIMPL PLYWOOD'!AH37=0,"",'SIMPL PLYWOOD'!AH37)</f>
        <v/>
      </c>
      <c r="H22" s="430" t="str">
        <f>IF('SIMPL PLYWOOD'!AI37=0,"",'SIMPL PLYWOOD'!AI37)</f>
        <v/>
      </c>
      <c r="I22" s="430" t="str">
        <f>IF('SIMPL PLYWOOD'!AJ37=0,"",'SIMPL PLYWOOD'!AJ37)</f>
        <v/>
      </c>
      <c r="J22" s="430" t="str">
        <f>IF('SIMPL PLYWOOD'!AK37=0,"",'SIMPL PLYWOOD'!AK37)</f>
        <v/>
      </c>
      <c r="K22" s="430" t="str">
        <f>IF('SIMPL PLYWOOD'!AL37=0,"",'SIMPL PLYWOOD'!AL37)</f>
        <v/>
      </c>
      <c r="L22" s="430" t="str">
        <f>IF('SIMPL PLYWOOD'!AM37=0,"",'SIMPL PLYWOOD'!AM37)</f>
        <v/>
      </c>
      <c r="M22" s="430" t="str">
        <f>IF('SIMPL PLYWOOD'!AN37=0,"",'SIMPL PLYWOOD'!AN37)</f>
        <v/>
      </c>
      <c r="N22" s="430" t="str">
        <f>IF('SIMPL PLYWOOD'!AO37=0,"",'SIMPL PLYWOOD'!AO37)</f>
        <v/>
      </c>
      <c r="O22" s="430" t="str">
        <f>IF('SIMPL PLYWOOD'!AP37=0,"",'SIMPL PLYWOOD'!AP37)</f>
        <v/>
      </c>
      <c r="P22" s="430" t="str">
        <f>IF('SIMPL PLYWOOD'!AQ37=0,"",'SIMPL PLYWOOD'!AQ37)</f>
        <v/>
      </c>
      <c r="Q22" s="431"/>
      <c r="R22" s="20"/>
      <c r="S22" s="20"/>
      <c r="T22" s="20"/>
      <c r="U22" s="20"/>
      <c r="V22" s="20"/>
      <c r="W22" s="20"/>
      <c r="X22" s="20"/>
      <c r="Y22" s="20"/>
      <c r="Z22" s="20"/>
    </row>
    <row r="23" ht="23.25" customHeight="1">
      <c r="A23" s="369">
        <f>B23*'SIMPL PLYWOOD'!X38</f>
        <v>0</v>
      </c>
      <c r="B23" s="429">
        <f t="shared" si="3"/>
        <v>0</v>
      </c>
      <c r="C23" s="429" t="str">
        <f>'SIMPL PLYWOOD'!D38</f>
        <v>SIMPL-3A</v>
      </c>
      <c r="D23" s="430" t="str">
        <f>IF('SIMPL PLYWOOD'!AE38=0,"",'SIMPL PLYWOOD'!AE38)</f>
        <v/>
      </c>
      <c r="E23" s="430" t="str">
        <f>IF('SIMPL PLYWOOD'!AF38=0,"",'SIMPL PLYWOOD'!AF38)</f>
        <v/>
      </c>
      <c r="F23" s="430" t="str">
        <f>IF('SIMPL PLYWOOD'!AG38=0,"",'SIMPL PLYWOOD'!AG38)</f>
        <v/>
      </c>
      <c r="G23" s="430" t="str">
        <f>IF('SIMPL PLYWOOD'!AH38=0,"",'SIMPL PLYWOOD'!AH38)</f>
        <v/>
      </c>
      <c r="H23" s="430" t="str">
        <f>IF('SIMPL PLYWOOD'!AI38=0,"",'SIMPL PLYWOOD'!AI38)</f>
        <v/>
      </c>
      <c r="I23" s="430" t="str">
        <f>IF('SIMPL PLYWOOD'!AJ38=0,"",'SIMPL PLYWOOD'!AJ38)</f>
        <v/>
      </c>
      <c r="J23" s="430" t="str">
        <f>IF('SIMPL PLYWOOD'!AK38=0,"",'SIMPL PLYWOOD'!AK38)</f>
        <v/>
      </c>
      <c r="K23" s="430" t="str">
        <f>IF('SIMPL PLYWOOD'!AL38=0,"",'SIMPL PLYWOOD'!AL38)</f>
        <v/>
      </c>
      <c r="L23" s="430" t="str">
        <f>IF('SIMPL PLYWOOD'!AM38=0,"",'SIMPL PLYWOOD'!AM38)</f>
        <v/>
      </c>
      <c r="M23" s="430" t="str">
        <f>IF('SIMPL PLYWOOD'!AN38=0,"",'SIMPL PLYWOOD'!AN38)</f>
        <v/>
      </c>
      <c r="N23" s="430" t="str">
        <f>IF('SIMPL PLYWOOD'!AO38=0,"",'SIMPL PLYWOOD'!AO38)</f>
        <v/>
      </c>
      <c r="O23" s="430" t="str">
        <f>IF('SIMPL PLYWOOD'!AP38=0,"",'SIMPL PLYWOOD'!AP38)</f>
        <v/>
      </c>
      <c r="P23" s="430" t="str">
        <f>IF('SIMPL PLYWOOD'!AQ38=0,"",'SIMPL PLYWOOD'!AQ38)</f>
        <v/>
      </c>
      <c r="Q23" s="431">
        <f>'PRODUCTION LIST VOLUMES'!O26</f>
        <v>0</v>
      </c>
      <c r="R23" s="20"/>
      <c r="S23" s="20"/>
      <c r="T23" s="20"/>
      <c r="U23" s="20"/>
      <c r="V23" s="20"/>
      <c r="W23" s="20"/>
      <c r="X23" s="20"/>
      <c r="Y23" s="20"/>
      <c r="Z23" s="20"/>
    </row>
    <row r="24" ht="23.25" customHeight="1">
      <c r="A24" s="369">
        <f>B24*'SIMPL PLYWOOD'!X39</f>
        <v>0</v>
      </c>
      <c r="B24" s="429">
        <f t="shared" si="3"/>
        <v>0</v>
      </c>
      <c r="C24" s="429" t="str">
        <f>'SIMPL PLYWOOD'!D39</f>
        <v>SIMPL-3B</v>
      </c>
      <c r="D24" s="430" t="str">
        <f>IF('SIMPL PLYWOOD'!AE39=0,"",'SIMPL PLYWOOD'!AE39)</f>
        <v/>
      </c>
      <c r="E24" s="430" t="str">
        <f>IF('SIMPL PLYWOOD'!AF39=0,"",'SIMPL PLYWOOD'!AF39)</f>
        <v/>
      </c>
      <c r="F24" s="430" t="str">
        <f>IF('SIMPL PLYWOOD'!AG39=0,"",'SIMPL PLYWOOD'!AG39)</f>
        <v/>
      </c>
      <c r="G24" s="430" t="str">
        <f>IF('SIMPL PLYWOOD'!AH39=0,"",'SIMPL PLYWOOD'!AH39)</f>
        <v/>
      </c>
      <c r="H24" s="430" t="str">
        <f>IF('SIMPL PLYWOOD'!AI39=0,"",'SIMPL PLYWOOD'!AI39)</f>
        <v/>
      </c>
      <c r="I24" s="430" t="str">
        <f>IF('SIMPL PLYWOOD'!AJ39=0,"",'SIMPL PLYWOOD'!AJ39)</f>
        <v/>
      </c>
      <c r="J24" s="430" t="str">
        <f>IF('SIMPL PLYWOOD'!AK39=0,"",'SIMPL PLYWOOD'!AK39)</f>
        <v/>
      </c>
      <c r="K24" s="430" t="str">
        <f>IF('SIMPL PLYWOOD'!AL39=0,"",'SIMPL PLYWOOD'!AL39)</f>
        <v/>
      </c>
      <c r="L24" s="430" t="str">
        <f>IF('SIMPL PLYWOOD'!AM39=0,"",'SIMPL PLYWOOD'!AM39)</f>
        <v/>
      </c>
      <c r="M24" s="430" t="str">
        <f>IF('SIMPL PLYWOOD'!AN39=0,"",'SIMPL PLYWOOD'!AN39)</f>
        <v/>
      </c>
      <c r="N24" s="430" t="str">
        <f>IF('SIMPL PLYWOOD'!AO39=0,"",'SIMPL PLYWOOD'!AO39)</f>
        <v/>
      </c>
      <c r="O24" s="430" t="str">
        <f>IF('SIMPL PLYWOOD'!AP39=0,"",'SIMPL PLYWOOD'!AP39)</f>
        <v/>
      </c>
      <c r="P24" s="430" t="str">
        <f>IF('SIMPL PLYWOOD'!AQ39=0,"",'SIMPL PLYWOOD'!AQ39)</f>
        <v/>
      </c>
      <c r="Q24" s="431">
        <f>'PRODUCTION LIST VOLUMES'!O27</f>
        <v>0</v>
      </c>
      <c r="R24" s="20"/>
      <c r="S24" s="20"/>
      <c r="T24" s="20"/>
      <c r="U24" s="20"/>
      <c r="V24" s="20"/>
      <c r="W24" s="20"/>
      <c r="X24" s="20"/>
      <c r="Y24" s="20"/>
      <c r="Z24" s="20"/>
    </row>
    <row r="25" ht="23.25" customHeight="1">
      <c r="A25" s="369">
        <f>B25*'SIMPL PLYWOOD'!X40</f>
        <v>0</v>
      </c>
      <c r="B25" s="429">
        <f t="shared" si="3"/>
        <v>0</v>
      </c>
      <c r="C25" s="429" t="str">
        <f>'SIMPL PLYWOOD'!D40</f>
        <v>SIMPL-3C</v>
      </c>
      <c r="D25" s="430" t="str">
        <f>IF('SIMPL PLYWOOD'!AE40=0,"",'SIMPL PLYWOOD'!AE40)</f>
        <v/>
      </c>
      <c r="E25" s="430" t="str">
        <f>IF('SIMPL PLYWOOD'!AF40=0,"",'SIMPL PLYWOOD'!AF40)</f>
        <v/>
      </c>
      <c r="F25" s="430" t="str">
        <f>IF('SIMPL PLYWOOD'!AG40=0,"",'SIMPL PLYWOOD'!AG40)</f>
        <v/>
      </c>
      <c r="G25" s="430" t="str">
        <f>IF('SIMPL PLYWOOD'!AH40=0,"",'SIMPL PLYWOOD'!AH40)</f>
        <v/>
      </c>
      <c r="H25" s="430" t="str">
        <f>IF('SIMPL PLYWOOD'!AI40=0,"",'SIMPL PLYWOOD'!AI40)</f>
        <v/>
      </c>
      <c r="I25" s="430" t="str">
        <f>IF('SIMPL PLYWOOD'!AJ40=0,"",'SIMPL PLYWOOD'!AJ40)</f>
        <v/>
      </c>
      <c r="J25" s="430" t="str">
        <f>IF('SIMPL PLYWOOD'!AK40=0,"",'SIMPL PLYWOOD'!AK40)</f>
        <v/>
      </c>
      <c r="K25" s="430" t="str">
        <f>IF('SIMPL PLYWOOD'!AL40=0,"",'SIMPL PLYWOOD'!AL40)</f>
        <v/>
      </c>
      <c r="L25" s="430" t="str">
        <f>IF('SIMPL PLYWOOD'!AM40=0,"",'SIMPL PLYWOOD'!AM40)</f>
        <v/>
      </c>
      <c r="M25" s="430" t="str">
        <f>IF('SIMPL PLYWOOD'!AN40=0,"",'SIMPL PLYWOOD'!AN40)</f>
        <v/>
      </c>
      <c r="N25" s="430" t="str">
        <f>IF('SIMPL PLYWOOD'!AO40=0,"",'SIMPL PLYWOOD'!AO40)</f>
        <v/>
      </c>
      <c r="O25" s="430" t="str">
        <f>IF('SIMPL PLYWOOD'!AP40=0,"",'SIMPL PLYWOOD'!AP40)</f>
        <v/>
      </c>
      <c r="P25" s="430" t="str">
        <f>IF('SIMPL PLYWOOD'!AQ40=0,"",'SIMPL PLYWOOD'!AQ40)</f>
        <v/>
      </c>
      <c r="Q25" s="431">
        <f>'PRODUCTION LIST VOLUMES'!O28</f>
        <v>0</v>
      </c>
      <c r="R25" s="20"/>
      <c r="S25" s="20"/>
      <c r="T25" s="20"/>
      <c r="U25" s="20"/>
      <c r="V25" s="20"/>
      <c r="W25" s="20"/>
      <c r="X25" s="20"/>
      <c r="Y25" s="20"/>
      <c r="Z25" s="20"/>
    </row>
    <row r="26" ht="23.25" customHeight="1">
      <c r="A26" s="369">
        <f>B26*'SIMPL PLYWOOD'!X41</f>
        <v>0</v>
      </c>
      <c r="B26" s="429">
        <f t="shared" si="3"/>
        <v>0</v>
      </c>
      <c r="C26" s="429" t="str">
        <f>'SIMPL PLYWOOD'!D41</f>
        <v>SIMPL-3D</v>
      </c>
      <c r="D26" s="430" t="str">
        <f>IF('SIMPL PLYWOOD'!AE41=0,"",'SIMPL PLYWOOD'!AE41)</f>
        <v/>
      </c>
      <c r="E26" s="430" t="str">
        <f>IF('SIMPL PLYWOOD'!AF41=0,"",'SIMPL PLYWOOD'!AF41)</f>
        <v/>
      </c>
      <c r="F26" s="430" t="str">
        <f>IF('SIMPL PLYWOOD'!AG41=0,"",'SIMPL PLYWOOD'!AG41)</f>
        <v/>
      </c>
      <c r="G26" s="430" t="str">
        <f>IF('SIMPL PLYWOOD'!AH41=0,"",'SIMPL PLYWOOD'!AH41)</f>
        <v/>
      </c>
      <c r="H26" s="430" t="str">
        <f>IF('SIMPL PLYWOOD'!AI41=0,"",'SIMPL PLYWOOD'!AI41)</f>
        <v/>
      </c>
      <c r="I26" s="430" t="str">
        <f>IF('SIMPL PLYWOOD'!AJ41=0,"",'SIMPL PLYWOOD'!AJ41)</f>
        <v/>
      </c>
      <c r="J26" s="430" t="str">
        <f>IF('SIMPL PLYWOOD'!AK41=0,"",'SIMPL PLYWOOD'!AK41)</f>
        <v/>
      </c>
      <c r="K26" s="430" t="str">
        <f>IF('SIMPL PLYWOOD'!AL41=0,"",'SIMPL PLYWOOD'!AL41)</f>
        <v/>
      </c>
      <c r="L26" s="430" t="str">
        <f>IF('SIMPL PLYWOOD'!AM41=0,"",'SIMPL PLYWOOD'!AM41)</f>
        <v/>
      </c>
      <c r="M26" s="430" t="str">
        <f>IF('SIMPL PLYWOOD'!AN41=0,"",'SIMPL PLYWOOD'!AN41)</f>
        <v/>
      </c>
      <c r="N26" s="430" t="str">
        <f>IF('SIMPL PLYWOOD'!AO41=0,"",'SIMPL PLYWOOD'!AO41)</f>
        <v/>
      </c>
      <c r="O26" s="430" t="str">
        <f>IF('SIMPL PLYWOOD'!AP41=0,"",'SIMPL PLYWOOD'!AP41)</f>
        <v/>
      </c>
      <c r="P26" s="430" t="str">
        <f>IF('SIMPL PLYWOOD'!AQ41=0,"",'SIMPL PLYWOOD'!AQ41)</f>
        <v/>
      </c>
      <c r="Q26" s="431">
        <f>'PRODUCTION LIST VOLUMES'!O29</f>
        <v>0</v>
      </c>
      <c r="R26" s="20"/>
      <c r="S26" s="20"/>
      <c r="T26" s="20"/>
      <c r="U26" s="20"/>
      <c r="V26" s="20"/>
      <c r="W26" s="20"/>
      <c r="X26" s="20"/>
      <c r="Y26" s="20"/>
      <c r="Z26" s="20"/>
    </row>
    <row r="27" ht="23.25" customHeight="1">
      <c r="A27" s="369">
        <f>B27*'SIMPL PLYWOOD'!X42</f>
        <v>0</v>
      </c>
      <c r="B27" s="429">
        <f t="shared" si="3"/>
        <v>0</v>
      </c>
      <c r="C27" s="429" t="str">
        <f>'SIMPL PLYWOOD'!D42</f>
        <v>SIMPL-3E</v>
      </c>
      <c r="D27" s="430" t="str">
        <f>IF('SIMPL PLYWOOD'!AE42=0,"",'SIMPL PLYWOOD'!AE42)</f>
        <v/>
      </c>
      <c r="E27" s="430" t="str">
        <f>IF('SIMPL PLYWOOD'!AF42=0,"",'SIMPL PLYWOOD'!AF42)</f>
        <v/>
      </c>
      <c r="F27" s="430" t="str">
        <f>IF('SIMPL PLYWOOD'!AG42=0,"",'SIMPL PLYWOOD'!AG42)</f>
        <v/>
      </c>
      <c r="G27" s="430" t="str">
        <f>IF('SIMPL PLYWOOD'!AH42=0,"",'SIMPL PLYWOOD'!AH42)</f>
        <v/>
      </c>
      <c r="H27" s="430" t="str">
        <f>IF('SIMPL PLYWOOD'!AI42=0,"",'SIMPL PLYWOOD'!AI42)</f>
        <v/>
      </c>
      <c r="I27" s="430" t="str">
        <f>IF('SIMPL PLYWOOD'!AJ42=0,"",'SIMPL PLYWOOD'!AJ42)</f>
        <v/>
      </c>
      <c r="J27" s="430" t="str">
        <f>IF('SIMPL PLYWOOD'!AK42=0,"",'SIMPL PLYWOOD'!AK42)</f>
        <v/>
      </c>
      <c r="K27" s="430" t="str">
        <f>IF('SIMPL PLYWOOD'!AL42=0,"",'SIMPL PLYWOOD'!AL42)</f>
        <v/>
      </c>
      <c r="L27" s="430" t="str">
        <f>IF('SIMPL PLYWOOD'!AM42=0,"",'SIMPL PLYWOOD'!AM42)</f>
        <v/>
      </c>
      <c r="M27" s="430" t="str">
        <f>IF('SIMPL PLYWOOD'!AN42=0,"",'SIMPL PLYWOOD'!AN42)</f>
        <v/>
      </c>
      <c r="N27" s="430" t="str">
        <f>IF('SIMPL PLYWOOD'!AO42=0,"",'SIMPL PLYWOOD'!AO42)</f>
        <v/>
      </c>
      <c r="O27" s="430" t="str">
        <f>IF('SIMPL PLYWOOD'!AP42=0,"",'SIMPL PLYWOOD'!AP42)</f>
        <v/>
      </c>
      <c r="P27" s="430" t="str">
        <f>IF('SIMPL PLYWOOD'!AQ42=0,"",'SIMPL PLYWOOD'!AQ42)</f>
        <v/>
      </c>
      <c r="Q27" s="431">
        <f>'PRODUCTION LIST VOLUMES'!O30</f>
        <v>0</v>
      </c>
      <c r="R27" s="20"/>
      <c r="S27" s="20"/>
      <c r="T27" s="20"/>
      <c r="U27" s="20"/>
      <c r="V27" s="20"/>
      <c r="W27" s="20"/>
      <c r="X27" s="20"/>
      <c r="Y27" s="20"/>
      <c r="Z27" s="20"/>
    </row>
    <row r="28" ht="23.25" customHeight="1">
      <c r="A28" s="369">
        <f>B28*'SIMPL PLYWOOD'!X43</f>
        <v>0</v>
      </c>
      <c r="B28" s="429">
        <f t="shared" si="3"/>
        <v>0</v>
      </c>
      <c r="C28" s="429" t="str">
        <f>'SIMPL PLYWOOD'!D43</f>
        <v>SIMPL-3F</v>
      </c>
      <c r="D28" s="430" t="str">
        <f>IF('SIMPL PLYWOOD'!AE43=0,"",'SIMPL PLYWOOD'!AE43)</f>
        <v/>
      </c>
      <c r="E28" s="430" t="str">
        <f>IF('SIMPL PLYWOOD'!AF43=0,"",'SIMPL PLYWOOD'!AF43)</f>
        <v/>
      </c>
      <c r="F28" s="430" t="str">
        <f>IF('SIMPL PLYWOOD'!AG43=0,"",'SIMPL PLYWOOD'!AG43)</f>
        <v/>
      </c>
      <c r="G28" s="430" t="str">
        <f>IF('SIMPL PLYWOOD'!AH43=0,"",'SIMPL PLYWOOD'!AH43)</f>
        <v/>
      </c>
      <c r="H28" s="430" t="str">
        <f>IF('SIMPL PLYWOOD'!AI43=0,"",'SIMPL PLYWOOD'!AI43)</f>
        <v/>
      </c>
      <c r="I28" s="430" t="str">
        <f>IF('SIMPL PLYWOOD'!AJ43=0,"",'SIMPL PLYWOOD'!AJ43)</f>
        <v/>
      </c>
      <c r="J28" s="430" t="str">
        <f>IF('SIMPL PLYWOOD'!AK43=0,"",'SIMPL PLYWOOD'!AK43)</f>
        <v/>
      </c>
      <c r="K28" s="430" t="str">
        <f>IF('SIMPL PLYWOOD'!AL43=0,"",'SIMPL PLYWOOD'!AL43)</f>
        <v/>
      </c>
      <c r="L28" s="430" t="str">
        <f>IF('SIMPL PLYWOOD'!AM43=0,"",'SIMPL PLYWOOD'!AM43)</f>
        <v/>
      </c>
      <c r="M28" s="430" t="str">
        <f>IF('SIMPL PLYWOOD'!AN43=0,"",'SIMPL PLYWOOD'!AN43)</f>
        <v/>
      </c>
      <c r="N28" s="430" t="str">
        <f>IF('SIMPL PLYWOOD'!AO43=0,"",'SIMPL PLYWOOD'!AO43)</f>
        <v/>
      </c>
      <c r="O28" s="430" t="str">
        <f>IF('SIMPL PLYWOOD'!AP43=0,"",'SIMPL PLYWOOD'!AP43)</f>
        <v/>
      </c>
      <c r="P28" s="430" t="str">
        <f>IF('SIMPL PLYWOOD'!AQ43=0,"",'SIMPL PLYWOOD'!AQ43)</f>
        <v/>
      </c>
      <c r="Q28" s="431">
        <f>'PRODUCTION LIST VOLUMES'!O31</f>
        <v>0</v>
      </c>
      <c r="R28" s="20"/>
      <c r="S28" s="20"/>
      <c r="T28" s="20"/>
      <c r="U28" s="20"/>
      <c r="V28" s="20"/>
      <c r="W28" s="20"/>
      <c r="X28" s="20"/>
      <c r="Y28" s="20"/>
      <c r="Z28" s="20"/>
    </row>
    <row r="29" ht="23.25" customHeight="1">
      <c r="A29" s="369">
        <f>B29*'SIMPL PLYWOOD'!X44</f>
        <v>0</v>
      </c>
      <c r="B29" s="429">
        <f t="shared" si="3"/>
        <v>0</v>
      </c>
      <c r="C29" s="429" t="str">
        <f>'SIMPL PLYWOOD'!D44</f>
        <v>SIMPL-3G</v>
      </c>
      <c r="D29" s="430" t="str">
        <f>IF('SIMPL PLYWOOD'!AE44=0,"",'SIMPL PLYWOOD'!AE44)</f>
        <v/>
      </c>
      <c r="E29" s="430" t="str">
        <f>IF('SIMPL PLYWOOD'!AF44=0,"",'SIMPL PLYWOOD'!AF44)</f>
        <v/>
      </c>
      <c r="F29" s="430" t="str">
        <f>IF('SIMPL PLYWOOD'!AG44=0,"",'SIMPL PLYWOOD'!AG44)</f>
        <v/>
      </c>
      <c r="G29" s="430" t="str">
        <f>IF('SIMPL PLYWOOD'!AH44=0,"",'SIMPL PLYWOOD'!AH44)</f>
        <v/>
      </c>
      <c r="H29" s="430" t="str">
        <f>IF('SIMPL PLYWOOD'!AI44=0,"",'SIMPL PLYWOOD'!AI44)</f>
        <v/>
      </c>
      <c r="I29" s="430" t="str">
        <f>IF('SIMPL PLYWOOD'!AJ44=0,"",'SIMPL PLYWOOD'!AJ44)</f>
        <v/>
      </c>
      <c r="J29" s="430" t="str">
        <f>IF('SIMPL PLYWOOD'!AK44=0,"",'SIMPL PLYWOOD'!AK44)</f>
        <v/>
      </c>
      <c r="K29" s="430" t="str">
        <f>IF('SIMPL PLYWOOD'!AL44=0,"",'SIMPL PLYWOOD'!AL44)</f>
        <v/>
      </c>
      <c r="L29" s="430" t="str">
        <f>IF('SIMPL PLYWOOD'!AM44=0,"",'SIMPL PLYWOOD'!AM44)</f>
        <v/>
      </c>
      <c r="M29" s="430" t="str">
        <f>IF('SIMPL PLYWOOD'!AN44=0,"",'SIMPL PLYWOOD'!AN44)</f>
        <v/>
      </c>
      <c r="N29" s="430" t="str">
        <f>IF('SIMPL PLYWOOD'!AO44=0,"",'SIMPL PLYWOOD'!AO44)</f>
        <v/>
      </c>
      <c r="O29" s="430" t="str">
        <f>IF('SIMPL PLYWOOD'!AP44=0,"",'SIMPL PLYWOOD'!AP44)</f>
        <v/>
      </c>
      <c r="P29" s="430" t="str">
        <f>IF('SIMPL PLYWOOD'!AQ44=0,"",'SIMPL PLYWOOD'!AQ44)</f>
        <v/>
      </c>
      <c r="Q29" s="431">
        <f>'PRODUCTION LIST VOLUMES'!O32</f>
        <v>0</v>
      </c>
      <c r="R29" s="20"/>
      <c r="S29" s="20"/>
      <c r="T29" s="20"/>
      <c r="U29" s="20"/>
      <c r="V29" s="20"/>
      <c r="W29" s="20"/>
      <c r="X29" s="20"/>
      <c r="Y29" s="20"/>
      <c r="Z29" s="20"/>
    </row>
    <row r="30" ht="23.25" customHeight="1">
      <c r="A30" s="369">
        <f>B30*'SIMPL PLYWOOD'!X45</f>
        <v>0</v>
      </c>
      <c r="B30" s="429">
        <f t="shared" si="3"/>
        <v>0</v>
      </c>
      <c r="C30" s="429" t="str">
        <f>'SIMPL PLYWOOD'!D45</f>
        <v>SIMPL-3H</v>
      </c>
      <c r="D30" s="430" t="str">
        <f>IF('SIMPL PLYWOOD'!AE45=0,"",'SIMPL PLYWOOD'!AE45)</f>
        <v/>
      </c>
      <c r="E30" s="430" t="str">
        <f>IF('SIMPL PLYWOOD'!AF45=0,"",'SIMPL PLYWOOD'!AF45)</f>
        <v/>
      </c>
      <c r="F30" s="430" t="str">
        <f>IF('SIMPL PLYWOOD'!AG45=0,"",'SIMPL PLYWOOD'!AG45)</f>
        <v/>
      </c>
      <c r="G30" s="430" t="str">
        <f>IF('SIMPL PLYWOOD'!AH45=0,"",'SIMPL PLYWOOD'!AH45)</f>
        <v/>
      </c>
      <c r="H30" s="430" t="str">
        <f>IF('SIMPL PLYWOOD'!AI45=0,"",'SIMPL PLYWOOD'!AI45)</f>
        <v/>
      </c>
      <c r="I30" s="430" t="str">
        <f>IF('SIMPL PLYWOOD'!AJ45=0,"",'SIMPL PLYWOOD'!AJ45)</f>
        <v/>
      </c>
      <c r="J30" s="430" t="str">
        <f>IF('SIMPL PLYWOOD'!AK45=0,"",'SIMPL PLYWOOD'!AK45)</f>
        <v/>
      </c>
      <c r="K30" s="430" t="str">
        <f>IF('SIMPL PLYWOOD'!AL45=0,"",'SIMPL PLYWOOD'!AL45)</f>
        <v/>
      </c>
      <c r="L30" s="430" t="str">
        <f>IF('SIMPL PLYWOOD'!AM45=0,"",'SIMPL PLYWOOD'!AM45)</f>
        <v/>
      </c>
      <c r="M30" s="430" t="str">
        <f>IF('SIMPL PLYWOOD'!AN45=0,"",'SIMPL PLYWOOD'!AN45)</f>
        <v/>
      </c>
      <c r="N30" s="430" t="str">
        <f>IF('SIMPL PLYWOOD'!AO45=0,"",'SIMPL PLYWOOD'!AO45)</f>
        <v/>
      </c>
      <c r="O30" s="430" t="str">
        <f>IF('SIMPL PLYWOOD'!AP45=0,"",'SIMPL PLYWOOD'!AP45)</f>
        <v/>
      </c>
      <c r="P30" s="430" t="str">
        <f>IF('SIMPL PLYWOOD'!AQ45=0,"",'SIMPL PLYWOOD'!AQ45)</f>
        <v/>
      </c>
      <c r="Q30" s="431">
        <f>'PRODUCTION LIST VOLUMES'!O33</f>
        <v>0</v>
      </c>
      <c r="R30" s="20"/>
      <c r="S30" s="20"/>
      <c r="T30" s="20"/>
      <c r="U30" s="20"/>
      <c r="V30" s="20"/>
      <c r="W30" s="20"/>
      <c r="X30" s="20"/>
      <c r="Y30" s="20"/>
      <c r="Z30" s="20"/>
    </row>
    <row r="31" ht="23.25" customHeight="1">
      <c r="A31" s="369">
        <f>B31*'SIMPL PLYWOOD'!X46</f>
        <v>0</v>
      </c>
      <c r="B31" s="429">
        <f t="shared" si="3"/>
        <v>0</v>
      </c>
      <c r="C31" s="429" t="str">
        <f>'SIMPL PLYWOOD'!D46</f>
        <v>SIMPL-3I</v>
      </c>
      <c r="D31" s="430" t="str">
        <f>IF('SIMPL PLYWOOD'!AE46=0,"",'SIMPL PLYWOOD'!AE46)</f>
        <v/>
      </c>
      <c r="E31" s="430" t="str">
        <f>IF('SIMPL PLYWOOD'!AF46=0,"",'SIMPL PLYWOOD'!AF46)</f>
        <v/>
      </c>
      <c r="F31" s="430" t="str">
        <f>IF('SIMPL PLYWOOD'!AG46=0,"",'SIMPL PLYWOOD'!AG46)</f>
        <v/>
      </c>
      <c r="G31" s="430" t="str">
        <f>IF('SIMPL PLYWOOD'!AH46=0,"",'SIMPL PLYWOOD'!AH46)</f>
        <v/>
      </c>
      <c r="H31" s="430" t="str">
        <f>IF('SIMPL PLYWOOD'!AI46=0,"",'SIMPL PLYWOOD'!AI46)</f>
        <v/>
      </c>
      <c r="I31" s="430" t="str">
        <f>IF('SIMPL PLYWOOD'!AJ46=0,"",'SIMPL PLYWOOD'!AJ46)</f>
        <v/>
      </c>
      <c r="J31" s="430" t="str">
        <f>IF('SIMPL PLYWOOD'!AK46=0,"",'SIMPL PLYWOOD'!AK46)</f>
        <v/>
      </c>
      <c r="K31" s="430" t="str">
        <f>IF('SIMPL PLYWOOD'!AL46=0,"",'SIMPL PLYWOOD'!AL46)</f>
        <v/>
      </c>
      <c r="L31" s="430" t="str">
        <f>IF('SIMPL PLYWOOD'!AM46=0,"",'SIMPL PLYWOOD'!AM46)</f>
        <v/>
      </c>
      <c r="M31" s="430" t="str">
        <f>IF('SIMPL PLYWOOD'!AN46=0,"",'SIMPL PLYWOOD'!AN46)</f>
        <v/>
      </c>
      <c r="N31" s="430" t="str">
        <f>IF('SIMPL PLYWOOD'!AO46=0,"",'SIMPL PLYWOOD'!AO46)</f>
        <v/>
      </c>
      <c r="O31" s="430" t="str">
        <f>IF('SIMPL PLYWOOD'!AP46=0,"",'SIMPL PLYWOOD'!AP46)</f>
        <v/>
      </c>
      <c r="P31" s="430" t="str">
        <f>IF('SIMPL PLYWOOD'!AQ46=0,"",'SIMPL PLYWOOD'!AQ46)</f>
        <v/>
      </c>
      <c r="Q31" s="431">
        <f>'PRODUCTION LIST VOLUMES'!O34</f>
        <v>0</v>
      </c>
      <c r="R31" s="20"/>
      <c r="S31" s="20"/>
      <c r="T31" s="20"/>
      <c r="U31" s="20"/>
      <c r="V31" s="20"/>
      <c r="W31" s="20"/>
      <c r="X31" s="20"/>
      <c r="Y31" s="20"/>
      <c r="Z31" s="20"/>
    </row>
    <row r="32" ht="23.25" customHeight="1">
      <c r="A32" s="369">
        <f>B32*'SIMPL PLYWOOD'!X48</f>
        <v>0</v>
      </c>
      <c r="B32" s="429">
        <f t="shared" si="3"/>
        <v>0</v>
      </c>
      <c r="C32" s="429" t="str">
        <f>'SIMPL PLYWOOD'!D47</f>
        <v>SIMPL-3J</v>
      </c>
      <c r="D32" s="430" t="str">
        <f>IF('SIMPL PLYWOOD'!AE47=0,"",'SIMPL PLYWOOD'!AE47)</f>
        <v/>
      </c>
      <c r="E32" s="430" t="str">
        <f>IF('SIMPL PLYWOOD'!AF47=0,"",'SIMPL PLYWOOD'!AF47)</f>
        <v/>
      </c>
      <c r="F32" s="430" t="str">
        <f>IF('SIMPL PLYWOOD'!AG47=0,"",'SIMPL PLYWOOD'!AG47)</f>
        <v/>
      </c>
      <c r="G32" s="430" t="str">
        <f>IF('SIMPL PLYWOOD'!AH47=0,"",'SIMPL PLYWOOD'!AH47)</f>
        <v/>
      </c>
      <c r="H32" s="430" t="str">
        <f>IF('SIMPL PLYWOOD'!AI47=0,"",'SIMPL PLYWOOD'!AI47)</f>
        <v/>
      </c>
      <c r="I32" s="430" t="str">
        <f>IF('SIMPL PLYWOOD'!AJ47=0,"",'SIMPL PLYWOOD'!AJ47)</f>
        <v/>
      </c>
      <c r="J32" s="430" t="str">
        <f>IF('SIMPL PLYWOOD'!AK47=0,"",'SIMPL PLYWOOD'!AK47)</f>
        <v/>
      </c>
      <c r="K32" s="430" t="str">
        <f>IF('SIMPL PLYWOOD'!AL47=0,"",'SIMPL PLYWOOD'!AL47)</f>
        <v/>
      </c>
      <c r="L32" s="430" t="str">
        <f>IF('SIMPL PLYWOOD'!AM47=0,"",'SIMPL PLYWOOD'!AM47)</f>
        <v/>
      </c>
      <c r="M32" s="430" t="str">
        <f>IF('SIMPL PLYWOOD'!AN47=0,"",'SIMPL PLYWOOD'!AN47)</f>
        <v/>
      </c>
      <c r="N32" s="430" t="str">
        <f>IF('SIMPL PLYWOOD'!AO47=0,"",'SIMPL PLYWOOD'!AO47)</f>
        <v/>
      </c>
      <c r="O32" s="430" t="str">
        <f>IF('SIMPL PLYWOOD'!AP47=0,"",'SIMPL PLYWOOD'!AP47)</f>
        <v/>
      </c>
      <c r="P32" s="430" t="str">
        <f>IF('SIMPL PLYWOOD'!AQ47=0,"",'SIMPL PLYWOOD'!AQ47)</f>
        <v/>
      </c>
      <c r="Q32" s="431">
        <f>'PRODUCTION LIST VOLUMES'!O35</f>
        <v>0</v>
      </c>
      <c r="R32" s="20"/>
      <c r="S32" s="20"/>
      <c r="T32" s="20"/>
      <c r="U32" s="20"/>
      <c r="V32" s="20"/>
      <c r="W32" s="20"/>
      <c r="X32" s="20"/>
      <c r="Y32" s="20"/>
      <c r="Z32" s="20"/>
    </row>
    <row r="33" ht="23.25" customHeight="1">
      <c r="A33" s="369">
        <f>B33*'SIMPL PLYWOOD'!X55</f>
        <v>0</v>
      </c>
      <c r="B33" s="429">
        <f t="shared" si="3"/>
        <v>0</v>
      </c>
      <c r="C33" s="429" t="str">
        <f>'SIMPL PLYWOOD'!D48</f>
        <v>SIMPL-3K</v>
      </c>
      <c r="D33" s="430" t="str">
        <f>IF('SIMPL PLYWOOD'!AE48=0,"",'SIMPL PLYWOOD'!AE48)</f>
        <v/>
      </c>
      <c r="E33" s="430" t="str">
        <f>IF('SIMPL PLYWOOD'!AF48=0,"",'SIMPL PLYWOOD'!AF48)</f>
        <v/>
      </c>
      <c r="F33" s="430" t="str">
        <f>IF('SIMPL PLYWOOD'!AG48=0,"",'SIMPL PLYWOOD'!AG48)</f>
        <v/>
      </c>
      <c r="G33" s="430" t="str">
        <f>IF('SIMPL PLYWOOD'!AH48=0,"",'SIMPL PLYWOOD'!AH48)</f>
        <v/>
      </c>
      <c r="H33" s="430" t="str">
        <f>IF('SIMPL PLYWOOD'!AI48=0,"",'SIMPL PLYWOOD'!AI48)</f>
        <v/>
      </c>
      <c r="I33" s="430" t="str">
        <f>IF('SIMPL PLYWOOD'!AJ48=0,"",'SIMPL PLYWOOD'!AJ48)</f>
        <v/>
      </c>
      <c r="J33" s="430" t="str">
        <f>IF('SIMPL PLYWOOD'!AK48=0,"",'SIMPL PLYWOOD'!AK48)</f>
        <v/>
      </c>
      <c r="K33" s="430" t="str">
        <f>IF('SIMPL PLYWOOD'!AL48=0,"",'SIMPL PLYWOOD'!AL48)</f>
        <v/>
      </c>
      <c r="L33" s="430" t="str">
        <f>IF('SIMPL PLYWOOD'!AM48=0,"",'SIMPL PLYWOOD'!AM48)</f>
        <v/>
      </c>
      <c r="M33" s="430" t="str">
        <f>IF('SIMPL PLYWOOD'!AN48=0,"",'SIMPL PLYWOOD'!AN48)</f>
        <v/>
      </c>
      <c r="N33" s="430" t="str">
        <f>IF('SIMPL PLYWOOD'!AO48=0,"",'SIMPL PLYWOOD'!AO48)</f>
        <v/>
      </c>
      <c r="O33" s="430" t="str">
        <f>IF('SIMPL PLYWOOD'!AP48=0,"",'SIMPL PLYWOOD'!AP48)</f>
        <v/>
      </c>
      <c r="P33" s="430" t="str">
        <f>IF('SIMPL PLYWOOD'!AQ48=0,"",'SIMPL PLYWOOD'!AQ48)</f>
        <v/>
      </c>
      <c r="Q33" s="431">
        <f>'PRODUCTION LIST VOLUMES'!O36</f>
        <v>0</v>
      </c>
      <c r="R33" s="20"/>
      <c r="S33" s="20"/>
      <c r="T33" s="20"/>
      <c r="U33" s="20"/>
      <c r="V33" s="20"/>
      <c r="W33" s="20"/>
      <c r="X33" s="20"/>
      <c r="Y33" s="20"/>
      <c r="Z33" s="20"/>
    </row>
    <row r="34" ht="23.25" customHeight="1">
      <c r="A34" s="369">
        <f>B34*'SIMPL PLYWOOD'!X56</f>
        <v>0</v>
      </c>
      <c r="B34" s="429">
        <f t="shared" si="3"/>
        <v>0</v>
      </c>
      <c r="C34" s="429" t="str">
        <f>'SIMPL PLYWOOD'!D49</f>
        <v>SIMPL-3L</v>
      </c>
      <c r="D34" s="430" t="str">
        <f>IF('SIMPL PLYWOOD'!AE49=0,"",'SIMPL PLYWOOD'!AE49)</f>
        <v/>
      </c>
      <c r="E34" s="430" t="str">
        <f>IF('SIMPL PLYWOOD'!AF49=0,"",'SIMPL PLYWOOD'!AF49)</f>
        <v/>
      </c>
      <c r="F34" s="430" t="str">
        <f>IF('SIMPL PLYWOOD'!AG49=0,"",'SIMPL PLYWOOD'!AG49)</f>
        <v/>
      </c>
      <c r="G34" s="430" t="str">
        <f>IF('SIMPL PLYWOOD'!AH49=0,"",'SIMPL PLYWOOD'!AH49)</f>
        <v/>
      </c>
      <c r="H34" s="430" t="str">
        <f>IF('SIMPL PLYWOOD'!AI49=0,"",'SIMPL PLYWOOD'!AI49)</f>
        <v/>
      </c>
      <c r="I34" s="430" t="str">
        <f>IF('SIMPL PLYWOOD'!AJ49=0,"",'SIMPL PLYWOOD'!AJ49)</f>
        <v/>
      </c>
      <c r="J34" s="430" t="str">
        <f>IF('SIMPL PLYWOOD'!AK49=0,"",'SIMPL PLYWOOD'!AK49)</f>
        <v/>
      </c>
      <c r="K34" s="430" t="str">
        <f>IF('SIMPL PLYWOOD'!AL49=0,"",'SIMPL PLYWOOD'!AL49)</f>
        <v/>
      </c>
      <c r="L34" s="430" t="str">
        <f>IF('SIMPL PLYWOOD'!AM49=0,"",'SIMPL PLYWOOD'!AM49)</f>
        <v/>
      </c>
      <c r="M34" s="430" t="str">
        <f>IF('SIMPL PLYWOOD'!AN49=0,"",'SIMPL PLYWOOD'!AN49)</f>
        <v/>
      </c>
      <c r="N34" s="430" t="str">
        <f>IF('SIMPL PLYWOOD'!AO49=0,"",'SIMPL PLYWOOD'!AO49)</f>
        <v/>
      </c>
      <c r="O34" s="430" t="str">
        <f>IF('SIMPL PLYWOOD'!AP49=0,"",'SIMPL PLYWOOD'!AP49)</f>
        <v/>
      </c>
      <c r="P34" s="430" t="str">
        <f>IF('SIMPL PLYWOOD'!AQ49=0,"",'SIMPL PLYWOOD'!AQ49)</f>
        <v/>
      </c>
      <c r="Q34" s="431">
        <f>'PRODUCTION LIST VOLUMES'!O37</f>
        <v>0</v>
      </c>
      <c r="R34" s="20"/>
      <c r="S34" s="20"/>
      <c r="T34" s="20"/>
      <c r="U34" s="20"/>
      <c r="V34" s="20"/>
      <c r="W34" s="20"/>
      <c r="X34" s="20"/>
      <c r="Y34" s="20"/>
      <c r="Z34" s="20"/>
    </row>
    <row r="35" ht="23.25" customHeight="1">
      <c r="A35" s="369">
        <f>B35*'SIMPL PLYWOOD'!X57</f>
        <v>0</v>
      </c>
      <c r="B35" s="429">
        <f t="shared" si="3"/>
        <v>0</v>
      </c>
      <c r="C35" s="429" t="str">
        <f>'SIMPL PLYWOOD'!D50</f>
        <v>SIMPL-3M</v>
      </c>
      <c r="D35" s="430" t="str">
        <f>IF('SIMPL PLYWOOD'!AE50=0,"",'SIMPL PLYWOOD'!AE50)</f>
        <v/>
      </c>
      <c r="E35" s="430" t="str">
        <f>IF('SIMPL PLYWOOD'!AF50=0,"",'SIMPL PLYWOOD'!AF50)</f>
        <v/>
      </c>
      <c r="F35" s="430" t="str">
        <f>IF('SIMPL PLYWOOD'!AG50=0,"",'SIMPL PLYWOOD'!AG50)</f>
        <v/>
      </c>
      <c r="G35" s="430" t="str">
        <f>IF('SIMPL PLYWOOD'!AH50=0,"",'SIMPL PLYWOOD'!AH50)</f>
        <v/>
      </c>
      <c r="H35" s="430" t="str">
        <f>IF('SIMPL PLYWOOD'!AI50=0,"",'SIMPL PLYWOOD'!AI50)</f>
        <v/>
      </c>
      <c r="I35" s="430" t="str">
        <f>IF('SIMPL PLYWOOD'!AJ50=0,"",'SIMPL PLYWOOD'!AJ50)</f>
        <v/>
      </c>
      <c r="J35" s="430" t="str">
        <f>IF('SIMPL PLYWOOD'!AK50=0,"",'SIMPL PLYWOOD'!AK50)</f>
        <v/>
      </c>
      <c r="K35" s="430" t="str">
        <f>IF('SIMPL PLYWOOD'!AL50=0,"",'SIMPL PLYWOOD'!AL50)</f>
        <v/>
      </c>
      <c r="L35" s="430" t="str">
        <f>IF('SIMPL PLYWOOD'!AM50=0,"",'SIMPL PLYWOOD'!AM50)</f>
        <v/>
      </c>
      <c r="M35" s="430" t="str">
        <f>IF('SIMPL PLYWOOD'!AN50=0,"",'SIMPL PLYWOOD'!AN50)</f>
        <v/>
      </c>
      <c r="N35" s="430" t="str">
        <f>IF('SIMPL PLYWOOD'!AO50=0,"",'SIMPL PLYWOOD'!AO50)</f>
        <v/>
      </c>
      <c r="O35" s="430" t="str">
        <f>IF('SIMPL PLYWOOD'!AP50=0,"",'SIMPL PLYWOOD'!AP50)</f>
        <v/>
      </c>
      <c r="P35" s="430" t="str">
        <f>IF('SIMPL PLYWOOD'!AQ50=0,"",'SIMPL PLYWOOD'!AQ50)</f>
        <v/>
      </c>
      <c r="Q35" s="431">
        <f>'PRODUCTION LIST VOLUMES'!O38</f>
        <v>0</v>
      </c>
      <c r="R35" s="20"/>
      <c r="S35" s="20"/>
      <c r="T35" s="20"/>
      <c r="U35" s="20"/>
      <c r="V35" s="20"/>
      <c r="W35" s="20"/>
      <c r="X35" s="20"/>
      <c r="Y35" s="20"/>
      <c r="Z35" s="20"/>
    </row>
    <row r="36" ht="23.25" customHeight="1">
      <c r="A36" s="369">
        <f>B36*'SIMPL PLYWOOD'!X58</f>
        <v>0</v>
      </c>
      <c r="B36" s="429">
        <f t="shared" si="3"/>
        <v>0</v>
      </c>
      <c r="C36" s="429" t="str">
        <f>'SIMPL PLYWOOD'!D51</f>
        <v>SIMPL-3N</v>
      </c>
      <c r="D36" s="430" t="str">
        <f>IF('SIMPL PLYWOOD'!AE51=0,"",'SIMPL PLYWOOD'!AE51)</f>
        <v/>
      </c>
      <c r="E36" s="430" t="str">
        <f>IF('SIMPL PLYWOOD'!AF51=0,"",'SIMPL PLYWOOD'!AF51)</f>
        <v/>
      </c>
      <c r="F36" s="430" t="str">
        <f>IF('SIMPL PLYWOOD'!AG51=0,"",'SIMPL PLYWOOD'!AG51)</f>
        <v/>
      </c>
      <c r="G36" s="430" t="str">
        <f>IF('SIMPL PLYWOOD'!AH51=0,"",'SIMPL PLYWOOD'!AH51)</f>
        <v/>
      </c>
      <c r="H36" s="430" t="str">
        <f>IF('SIMPL PLYWOOD'!AI51=0,"",'SIMPL PLYWOOD'!AI51)</f>
        <v/>
      </c>
      <c r="I36" s="430" t="str">
        <f>IF('SIMPL PLYWOOD'!AJ51=0,"",'SIMPL PLYWOOD'!AJ51)</f>
        <v/>
      </c>
      <c r="J36" s="430" t="str">
        <f>IF('SIMPL PLYWOOD'!AK51=0,"",'SIMPL PLYWOOD'!AK51)</f>
        <v/>
      </c>
      <c r="K36" s="430" t="str">
        <f>IF('SIMPL PLYWOOD'!AL51=0,"",'SIMPL PLYWOOD'!AL51)</f>
        <v/>
      </c>
      <c r="L36" s="430" t="str">
        <f>IF('SIMPL PLYWOOD'!AM51=0,"",'SIMPL PLYWOOD'!AM51)</f>
        <v/>
      </c>
      <c r="M36" s="430" t="str">
        <f>IF('SIMPL PLYWOOD'!AN51=0,"",'SIMPL PLYWOOD'!AN51)</f>
        <v/>
      </c>
      <c r="N36" s="430" t="str">
        <f>IF('SIMPL PLYWOOD'!AO51=0,"",'SIMPL PLYWOOD'!AO51)</f>
        <v/>
      </c>
      <c r="O36" s="430" t="str">
        <f>IF('SIMPL PLYWOOD'!AP51=0,"",'SIMPL PLYWOOD'!AP51)</f>
        <v/>
      </c>
      <c r="P36" s="430" t="str">
        <f>IF('SIMPL PLYWOOD'!AQ51=0,"",'SIMPL PLYWOOD'!AQ51)</f>
        <v/>
      </c>
      <c r="Q36" s="431">
        <f>'PRODUCTION LIST VOLUMES'!O39</f>
        <v>0</v>
      </c>
      <c r="R36" s="20"/>
      <c r="S36" s="20"/>
      <c r="T36" s="20"/>
      <c r="U36" s="20"/>
      <c r="V36" s="20"/>
      <c r="W36" s="20"/>
      <c r="X36" s="20"/>
      <c r="Y36" s="20"/>
      <c r="Z36" s="20"/>
    </row>
    <row r="37" ht="23.25" customHeight="1">
      <c r="A37" s="369">
        <f>B37*'SIMPL PLYWOOD'!X59</f>
        <v>0</v>
      </c>
      <c r="B37" s="429">
        <f t="shared" si="3"/>
        <v>0</v>
      </c>
      <c r="C37" s="429" t="str">
        <f>'SIMPL PLYWOOD'!D52</f>
        <v>SIMPL-3O</v>
      </c>
      <c r="D37" s="430" t="str">
        <f>IF('SIMPL PLYWOOD'!AE52=0,"",'SIMPL PLYWOOD'!AE52)</f>
        <v/>
      </c>
      <c r="E37" s="430" t="str">
        <f>IF('SIMPL PLYWOOD'!AF52=0,"",'SIMPL PLYWOOD'!AF52)</f>
        <v/>
      </c>
      <c r="F37" s="430" t="str">
        <f>IF('SIMPL PLYWOOD'!AG52=0,"",'SIMPL PLYWOOD'!AG52)</f>
        <v/>
      </c>
      <c r="G37" s="430" t="str">
        <f>IF('SIMPL PLYWOOD'!AH52=0,"",'SIMPL PLYWOOD'!AH52)</f>
        <v/>
      </c>
      <c r="H37" s="430" t="str">
        <f>IF('SIMPL PLYWOOD'!AI52=0,"",'SIMPL PLYWOOD'!AI52)</f>
        <v/>
      </c>
      <c r="I37" s="430" t="str">
        <f>IF('SIMPL PLYWOOD'!AJ52=0,"",'SIMPL PLYWOOD'!AJ52)</f>
        <v/>
      </c>
      <c r="J37" s="430" t="str">
        <f>IF('SIMPL PLYWOOD'!AK52=0,"",'SIMPL PLYWOOD'!AK52)</f>
        <v/>
      </c>
      <c r="K37" s="430" t="str">
        <f>IF('SIMPL PLYWOOD'!AL52=0,"",'SIMPL PLYWOOD'!AL52)</f>
        <v/>
      </c>
      <c r="L37" s="430" t="str">
        <f>IF('SIMPL PLYWOOD'!AM52=0,"",'SIMPL PLYWOOD'!AM52)</f>
        <v/>
      </c>
      <c r="M37" s="430" t="str">
        <f>IF('SIMPL PLYWOOD'!AN52=0,"",'SIMPL PLYWOOD'!AN52)</f>
        <v/>
      </c>
      <c r="N37" s="430" t="str">
        <f>IF('SIMPL PLYWOOD'!AO52=0,"",'SIMPL PLYWOOD'!AO52)</f>
        <v/>
      </c>
      <c r="O37" s="430" t="str">
        <f>IF('SIMPL PLYWOOD'!AP52=0,"",'SIMPL PLYWOOD'!AP52)</f>
        <v/>
      </c>
      <c r="P37" s="430" t="str">
        <f>IF('SIMPL PLYWOOD'!AQ52=0,"",'SIMPL PLYWOOD'!AQ52)</f>
        <v/>
      </c>
      <c r="Q37" s="431">
        <f>'PRODUCTION LIST VOLUMES'!O40</f>
        <v>0</v>
      </c>
      <c r="R37" s="20"/>
      <c r="S37" s="20"/>
      <c r="T37" s="20"/>
      <c r="U37" s="20"/>
      <c r="V37" s="20"/>
      <c r="W37" s="20"/>
      <c r="X37" s="20"/>
      <c r="Y37" s="20"/>
      <c r="Z37" s="20"/>
    </row>
    <row r="38" ht="23.25" customHeight="1">
      <c r="A38" s="369">
        <f>B38*'SIMPL PLYWOOD'!X60</f>
        <v>0</v>
      </c>
      <c r="B38" s="429">
        <f t="shared" si="3"/>
        <v>0</v>
      </c>
      <c r="C38" s="429" t="str">
        <f>'SIMPL PLYWOOD'!D53</f>
        <v>SIMPL-3P</v>
      </c>
      <c r="D38" s="430" t="str">
        <f>IF('SIMPL PLYWOOD'!AE53=0,"",'SIMPL PLYWOOD'!AE53)</f>
        <v/>
      </c>
      <c r="E38" s="430" t="str">
        <f>IF('SIMPL PLYWOOD'!AF53=0,"",'SIMPL PLYWOOD'!AF53)</f>
        <v/>
      </c>
      <c r="F38" s="430" t="str">
        <f>IF('SIMPL PLYWOOD'!AG53=0,"",'SIMPL PLYWOOD'!AG53)</f>
        <v/>
      </c>
      <c r="G38" s="430" t="str">
        <f>IF('SIMPL PLYWOOD'!AH53=0,"",'SIMPL PLYWOOD'!AH53)</f>
        <v/>
      </c>
      <c r="H38" s="430" t="str">
        <f>IF('SIMPL PLYWOOD'!AI53=0,"",'SIMPL PLYWOOD'!AI53)</f>
        <v/>
      </c>
      <c r="I38" s="430" t="str">
        <f>IF('SIMPL PLYWOOD'!AJ53=0,"",'SIMPL PLYWOOD'!AJ53)</f>
        <v/>
      </c>
      <c r="J38" s="430" t="str">
        <f>IF('SIMPL PLYWOOD'!AK53=0,"",'SIMPL PLYWOOD'!AK53)</f>
        <v/>
      </c>
      <c r="K38" s="430" t="str">
        <f>IF('SIMPL PLYWOOD'!AL53=0,"",'SIMPL PLYWOOD'!AL53)</f>
        <v/>
      </c>
      <c r="L38" s="430" t="str">
        <f>IF('SIMPL PLYWOOD'!AM53=0,"",'SIMPL PLYWOOD'!AM53)</f>
        <v/>
      </c>
      <c r="M38" s="430" t="str">
        <f>IF('SIMPL PLYWOOD'!AN53=0,"",'SIMPL PLYWOOD'!AN53)</f>
        <v/>
      </c>
      <c r="N38" s="430" t="str">
        <f>IF('SIMPL PLYWOOD'!AO53=0,"",'SIMPL PLYWOOD'!AO53)</f>
        <v/>
      </c>
      <c r="O38" s="430" t="str">
        <f>IF('SIMPL PLYWOOD'!AP53=0,"",'SIMPL PLYWOOD'!AP53)</f>
        <v/>
      </c>
      <c r="P38" s="430" t="str">
        <f>IF('SIMPL PLYWOOD'!AQ53=0,"",'SIMPL PLYWOOD'!AQ53)</f>
        <v/>
      </c>
      <c r="Q38" s="431">
        <f>'PRODUCTION LIST VOLUMES'!O41</f>
        <v>0</v>
      </c>
      <c r="R38" s="20"/>
      <c r="S38" s="20"/>
      <c r="T38" s="20"/>
      <c r="U38" s="20"/>
      <c r="V38" s="20"/>
      <c r="W38" s="20"/>
      <c r="X38" s="20"/>
      <c r="Y38" s="20"/>
      <c r="Z38" s="20"/>
    </row>
    <row r="39" ht="23.25" customHeight="1">
      <c r="A39" s="369"/>
      <c r="B39" s="429"/>
      <c r="C39" s="429" t="str">
        <f>'SIMPL PLYWOOD'!D54</f>
        <v>SIMPL-3R</v>
      </c>
      <c r="D39" s="430" t="str">
        <f>IF('SIMPL PLYWOOD'!AE54=0,"",'SIMPL PLYWOOD'!AE54)</f>
        <v/>
      </c>
      <c r="E39" s="430" t="str">
        <f>IF('SIMPL PLYWOOD'!AF54=0,"",'SIMPL PLYWOOD'!AF54)</f>
        <v/>
      </c>
      <c r="F39" s="430" t="str">
        <f>IF('SIMPL PLYWOOD'!AG54=0,"",'SIMPL PLYWOOD'!AG54)</f>
        <v/>
      </c>
      <c r="G39" s="430" t="str">
        <f>IF('SIMPL PLYWOOD'!AH54=0,"",'SIMPL PLYWOOD'!AH54)</f>
        <v/>
      </c>
      <c r="H39" s="430" t="str">
        <f>IF('SIMPL PLYWOOD'!AI54=0,"",'SIMPL PLYWOOD'!AI54)</f>
        <v/>
      </c>
      <c r="I39" s="430" t="str">
        <f>IF('SIMPL PLYWOOD'!AJ54=0,"",'SIMPL PLYWOOD'!AJ54)</f>
        <v/>
      </c>
      <c r="J39" s="430" t="str">
        <f>IF('SIMPL PLYWOOD'!AK54=0,"",'SIMPL PLYWOOD'!AK54)</f>
        <v/>
      </c>
      <c r="K39" s="430" t="str">
        <f>IF('SIMPL PLYWOOD'!AL54=0,"",'SIMPL PLYWOOD'!AL54)</f>
        <v/>
      </c>
      <c r="L39" s="430" t="str">
        <f>IF('SIMPL PLYWOOD'!AM54=0,"",'SIMPL PLYWOOD'!AM54)</f>
        <v/>
      </c>
      <c r="M39" s="430" t="str">
        <f>IF('SIMPL PLYWOOD'!AN54=0,"",'SIMPL PLYWOOD'!AN54)</f>
        <v/>
      </c>
      <c r="N39" s="430" t="str">
        <f>IF('SIMPL PLYWOOD'!AO54=0,"",'SIMPL PLYWOOD'!AO54)</f>
        <v/>
      </c>
      <c r="O39" s="430" t="str">
        <f>IF('SIMPL PLYWOOD'!AP54=0,"",'SIMPL PLYWOOD'!AP54)</f>
        <v/>
      </c>
      <c r="P39" s="430" t="str">
        <f>IF('SIMPL PLYWOOD'!AQ54=0,"",'SIMPL PLYWOOD'!AQ54)</f>
        <v/>
      </c>
      <c r="Q39" s="431">
        <f>'PRODUCTION LIST VOLUMES'!O42</f>
        <v>0</v>
      </c>
      <c r="R39" s="20"/>
      <c r="S39" s="20"/>
      <c r="T39" s="20"/>
      <c r="U39" s="20"/>
      <c r="V39" s="20"/>
      <c r="W39" s="20"/>
      <c r="X39" s="20"/>
      <c r="Y39" s="20"/>
      <c r="Z39" s="20"/>
    </row>
    <row r="40" ht="23.25" customHeight="1">
      <c r="A40" s="369">
        <f>B40*'SIMPL PLYWOOD'!X61</f>
        <v>0</v>
      </c>
      <c r="B40" s="429">
        <f t="shared" ref="B40:B47" si="4">SUM(C40:N40)</f>
        <v>0</v>
      </c>
      <c r="C40" s="429"/>
      <c r="D40" s="430" t="str">
        <f>IF('SIMPL PLYWOOD'!AE55=0,"",'SIMPL PLYWOOD'!AE55)</f>
        <v/>
      </c>
      <c r="E40" s="430" t="str">
        <f>IF('SIMPL PLYWOOD'!AF55=0,"",'SIMPL PLYWOOD'!AF55)</f>
        <v/>
      </c>
      <c r="F40" s="430" t="str">
        <f>IF('SIMPL PLYWOOD'!AG55=0,"",'SIMPL PLYWOOD'!AG55)</f>
        <v/>
      </c>
      <c r="G40" s="430" t="str">
        <f>IF('SIMPL PLYWOOD'!AH55=0,"",'SIMPL PLYWOOD'!AH55)</f>
        <v/>
      </c>
      <c r="H40" s="430" t="str">
        <f>IF('SIMPL PLYWOOD'!AI55=0,"",'SIMPL PLYWOOD'!AI55)</f>
        <v/>
      </c>
      <c r="I40" s="430" t="str">
        <f>IF('SIMPL PLYWOOD'!AJ55=0,"",'SIMPL PLYWOOD'!AJ55)</f>
        <v/>
      </c>
      <c r="J40" s="430" t="str">
        <f>IF('SIMPL PLYWOOD'!AK55=0,"",'SIMPL PLYWOOD'!AK55)</f>
        <v/>
      </c>
      <c r="K40" s="430" t="str">
        <f>IF('SIMPL PLYWOOD'!AL55=0,"",'SIMPL PLYWOOD'!AL55)</f>
        <v/>
      </c>
      <c r="L40" s="430" t="str">
        <f>IF('SIMPL PLYWOOD'!AM55=0,"",'SIMPL PLYWOOD'!AM55)</f>
        <v/>
      </c>
      <c r="M40" s="430" t="str">
        <f>IF('SIMPL PLYWOOD'!AN55=0,"",'SIMPL PLYWOOD'!AN55)</f>
        <v/>
      </c>
      <c r="N40" s="430" t="str">
        <f>IF('SIMPL PLYWOOD'!AO55=0,"",'SIMPL PLYWOOD'!AO55)</f>
        <v/>
      </c>
      <c r="O40" s="430" t="str">
        <f>IF('SIMPL PLYWOOD'!AP55=0,"",'SIMPL PLYWOOD'!AP55)</f>
        <v/>
      </c>
      <c r="P40" s="430" t="str">
        <f>IF('SIMPL PLYWOOD'!AQ55=0,"",'SIMPL PLYWOOD'!AQ55)</f>
        <v/>
      </c>
      <c r="Q40" s="431"/>
      <c r="R40" s="20"/>
      <c r="S40" s="20"/>
      <c r="T40" s="20"/>
      <c r="U40" s="20"/>
      <c r="V40" s="20"/>
      <c r="W40" s="20"/>
      <c r="X40" s="20"/>
      <c r="Y40" s="20"/>
      <c r="Z40" s="20"/>
    </row>
    <row r="41" ht="23.25" customHeight="1">
      <c r="A41" s="369">
        <f>B41*'SIMPL PLYWOOD'!X62</f>
        <v>0</v>
      </c>
      <c r="B41" s="429">
        <f t="shared" si="4"/>
        <v>0</v>
      </c>
      <c r="C41" s="429" t="str">
        <f>'SIMPL PLYWOOD'!D56</f>
        <v>SIMPL-4A</v>
      </c>
      <c r="D41" s="430" t="str">
        <f>IF('SIMPL PLYWOOD'!AE56=0,"",'SIMPL PLYWOOD'!AE56)</f>
        <v/>
      </c>
      <c r="E41" s="430" t="str">
        <f>IF('SIMPL PLYWOOD'!AF56=0,"",'SIMPL PLYWOOD'!AF56)</f>
        <v/>
      </c>
      <c r="F41" s="430" t="str">
        <f>IF('SIMPL PLYWOOD'!AG56=0,"",'SIMPL PLYWOOD'!AG56)</f>
        <v/>
      </c>
      <c r="G41" s="430" t="str">
        <f>IF('SIMPL PLYWOOD'!AH56=0,"",'SIMPL PLYWOOD'!AH56)</f>
        <v/>
      </c>
      <c r="H41" s="430" t="str">
        <f>IF('SIMPL PLYWOOD'!AI56=0,"",'SIMPL PLYWOOD'!AI56)</f>
        <v/>
      </c>
      <c r="I41" s="430" t="str">
        <f>IF('SIMPL PLYWOOD'!AJ56=0,"",'SIMPL PLYWOOD'!AJ56)</f>
        <v/>
      </c>
      <c r="J41" s="430" t="str">
        <f>IF('SIMPL PLYWOOD'!AK56=0,"",'SIMPL PLYWOOD'!AK56)</f>
        <v/>
      </c>
      <c r="K41" s="430" t="str">
        <f>IF('SIMPL PLYWOOD'!AL56=0,"",'SIMPL PLYWOOD'!AL56)</f>
        <v/>
      </c>
      <c r="L41" s="430" t="str">
        <f>IF('SIMPL PLYWOOD'!AM56=0,"",'SIMPL PLYWOOD'!AM56)</f>
        <v/>
      </c>
      <c r="M41" s="430" t="str">
        <f>IF('SIMPL PLYWOOD'!AN56=0,"",'SIMPL PLYWOOD'!AN56)</f>
        <v/>
      </c>
      <c r="N41" s="430" t="str">
        <f>IF('SIMPL PLYWOOD'!AO56=0,"",'SIMPL PLYWOOD'!AO56)</f>
        <v/>
      </c>
      <c r="O41" s="430" t="str">
        <f>IF('SIMPL PLYWOOD'!AP56=0,"",'SIMPL PLYWOOD'!AP56)</f>
        <v/>
      </c>
      <c r="P41" s="430" t="str">
        <f>IF('SIMPL PLYWOOD'!AQ56=0,"",'SIMPL PLYWOOD'!AQ56)</f>
        <v/>
      </c>
      <c r="Q41" s="431">
        <f>'PRODUCTION LIST VOLUMES'!O44</f>
        <v>0</v>
      </c>
      <c r="R41" s="20"/>
      <c r="S41" s="20"/>
      <c r="T41" s="20"/>
      <c r="U41" s="20"/>
      <c r="V41" s="20"/>
      <c r="W41" s="20"/>
      <c r="X41" s="20"/>
      <c r="Y41" s="20"/>
      <c r="Z41" s="20"/>
    </row>
    <row r="42" ht="23.25" customHeight="1">
      <c r="A42" s="369" t="str">
        <f>B42*'SIMPL PLYWOOD'!#REF!</f>
        <v>#ERROR!</v>
      </c>
      <c r="B42" s="429">
        <f t="shared" si="4"/>
        <v>0</v>
      </c>
      <c r="C42" s="429" t="str">
        <f>'SIMPL PLYWOOD'!D57</f>
        <v>SIMPL-4B</v>
      </c>
      <c r="D42" s="430" t="str">
        <f>IF('SIMPL PLYWOOD'!AE57=0,"",'SIMPL PLYWOOD'!AE57)</f>
        <v/>
      </c>
      <c r="E42" s="430" t="str">
        <f>IF('SIMPL PLYWOOD'!AF57=0,"",'SIMPL PLYWOOD'!AF57)</f>
        <v/>
      </c>
      <c r="F42" s="430" t="str">
        <f>IF('SIMPL PLYWOOD'!AG57=0,"",'SIMPL PLYWOOD'!AG57)</f>
        <v/>
      </c>
      <c r="G42" s="430" t="str">
        <f>IF('SIMPL PLYWOOD'!AH57=0,"",'SIMPL PLYWOOD'!AH57)</f>
        <v/>
      </c>
      <c r="H42" s="430" t="str">
        <f>IF('SIMPL PLYWOOD'!AI57=0,"",'SIMPL PLYWOOD'!AI57)</f>
        <v/>
      </c>
      <c r="I42" s="430" t="str">
        <f>IF('SIMPL PLYWOOD'!AJ57=0,"",'SIMPL PLYWOOD'!AJ57)</f>
        <v/>
      </c>
      <c r="J42" s="430" t="str">
        <f>IF('SIMPL PLYWOOD'!AK57=0,"",'SIMPL PLYWOOD'!AK57)</f>
        <v/>
      </c>
      <c r="K42" s="430" t="str">
        <f>IF('SIMPL PLYWOOD'!AL57=0,"",'SIMPL PLYWOOD'!AL57)</f>
        <v/>
      </c>
      <c r="L42" s="430" t="str">
        <f>IF('SIMPL PLYWOOD'!AM57=0,"",'SIMPL PLYWOOD'!AM57)</f>
        <v/>
      </c>
      <c r="M42" s="430" t="str">
        <f>IF('SIMPL PLYWOOD'!AN57=0,"",'SIMPL PLYWOOD'!AN57)</f>
        <v/>
      </c>
      <c r="N42" s="430" t="str">
        <f>IF('SIMPL PLYWOOD'!AO57=0,"",'SIMPL PLYWOOD'!AO57)</f>
        <v/>
      </c>
      <c r="O42" s="430" t="str">
        <f>IF('SIMPL PLYWOOD'!AP57=0,"",'SIMPL PLYWOOD'!AP57)</f>
        <v/>
      </c>
      <c r="P42" s="430" t="str">
        <f>IF('SIMPL PLYWOOD'!AQ57=0,"",'SIMPL PLYWOOD'!AQ57)</f>
        <v/>
      </c>
      <c r="Q42" s="431">
        <f>'PRODUCTION LIST VOLUMES'!O45</f>
        <v>0</v>
      </c>
      <c r="R42" s="20"/>
      <c r="S42" s="20"/>
      <c r="T42" s="20"/>
      <c r="U42" s="20"/>
      <c r="V42" s="20"/>
      <c r="W42" s="20"/>
      <c r="X42" s="20"/>
      <c r="Y42" s="20"/>
      <c r="Z42" s="20"/>
    </row>
    <row r="43" ht="23.25" customHeight="1">
      <c r="A43" s="369" t="str">
        <f>B43*'SIMPL PLYWOOD'!#REF!</f>
        <v>#ERROR!</v>
      </c>
      <c r="B43" s="429">
        <f t="shared" si="4"/>
        <v>0</v>
      </c>
      <c r="C43" s="429" t="str">
        <f>'SIMPL PLYWOOD'!D58</f>
        <v>SIMPL-4C</v>
      </c>
      <c r="D43" s="430" t="str">
        <f>IF('SIMPL PLYWOOD'!AE58=0,"",'SIMPL PLYWOOD'!AE58)</f>
        <v/>
      </c>
      <c r="E43" s="430" t="str">
        <f>IF('SIMPL PLYWOOD'!AF58=0,"",'SIMPL PLYWOOD'!AF58)</f>
        <v/>
      </c>
      <c r="F43" s="430" t="str">
        <f>IF('SIMPL PLYWOOD'!AG58=0,"",'SIMPL PLYWOOD'!AG58)</f>
        <v/>
      </c>
      <c r="G43" s="430" t="str">
        <f>IF('SIMPL PLYWOOD'!AH58=0,"",'SIMPL PLYWOOD'!AH58)</f>
        <v/>
      </c>
      <c r="H43" s="430" t="str">
        <f>IF('SIMPL PLYWOOD'!AI58=0,"",'SIMPL PLYWOOD'!AI58)</f>
        <v/>
      </c>
      <c r="I43" s="430" t="str">
        <f>IF('SIMPL PLYWOOD'!AJ58=0,"",'SIMPL PLYWOOD'!AJ58)</f>
        <v/>
      </c>
      <c r="J43" s="430" t="str">
        <f>IF('SIMPL PLYWOOD'!AK58=0,"",'SIMPL PLYWOOD'!AK58)</f>
        <v/>
      </c>
      <c r="K43" s="430" t="str">
        <f>IF('SIMPL PLYWOOD'!AL58=0,"",'SIMPL PLYWOOD'!AL58)</f>
        <v/>
      </c>
      <c r="L43" s="430" t="str">
        <f>IF('SIMPL PLYWOOD'!AM58=0,"",'SIMPL PLYWOOD'!AM58)</f>
        <v/>
      </c>
      <c r="M43" s="430" t="str">
        <f>IF('SIMPL PLYWOOD'!AN58=0,"",'SIMPL PLYWOOD'!AN58)</f>
        <v/>
      </c>
      <c r="N43" s="430" t="str">
        <f>IF('SIMPL PLYWOOD'!AO58=0,"",'SIMPL PLYWOOD'!AO58)</f>
        <v/>
      </c>
      <c r="O43" s="430" t="str">
        <f>IF('SIMPL PLYWOOD'!AP58=0,"",'SIMPL PLYWOOD'!AP58)</f>
        <v/>
      </c>
      <c r="P43" s="430" t="str">
        <f>IF('SIMPL PLYWOOD'!AQ58=0,"",'SIMPL PLYWOOD'!AQ58)</f>
        <v/>
      </c>
      <c r="Q43" s="431">
        <f>'PRODUCTION LIST VOLUMES'!O46</f>
        <v>0</v>
      </c>
      <c r="R43" s="20"/>
      <c r="S43" s="20"/>
      <c r="T43" s="20"/>
      <c r="U43" s="20"/>
      <c r="V43" s="20"/>
      <c r="W43" s="20"/>
      <c r="X43" s="20"/>
      <c r="Y43" s="20"/>
      <c r="Z43" s="20"/>
    </row>
    <row r="44" ht="23.25" customHeight="1">
      <c r="A44" s="369">
        <f>B44*'SIMPL PLYWOOD'!X63</f>
        <v>0</v>
      </c>
      <c r="B44" s="429">
        <f t="shared" si="4"/>
        <v>0</v>
      </c>
      <c r="C44" s="429" t="str">
        <f>'SIMPL PLYWOOD'!D59</f>
        <v>SIMPL-4D</v>
      </c>
      <c r="D44" s="430" t="str">
        <f>IF('SIMPL PLYWOOD'!AE59=0,"",'SIMPL PLYWOOD'!AE59)</f>
        <v/>
      </c>
      <c r="E44" s="430" t="str">
        <f>IF('SIMPL PLYWOOD'!AF59=0,"",'SIMPL PLYWOOD'!AF59)</f>
        <v/>
      </c>
      <c r="F44" s="430" t="str">
        <f>IF('SIMPL PLYWOOD'!AG59=0,"",'SIMPL PLYWOOD'!AG59)</f>
        <v/>
      </c>
      <c r="G44" s="430" t="str">
        <f>IF('SIMPL PLYWOOD'!AH59=0,"",'SIMPL PLYWOOD'!AH59)</f>
        <v/>
      </c>
      <c r="H44" s="430" t="str">
        <f>IF('SIMPL PLYWOOD'!AI59=0,"",'SIMPL PLYWOOD'!AI59)</f>
        <v/>
      </c>
      <c r="I44" s="430" t="str">
        <f>IF('SIMPL PLYWOOD'!AJ59=0,"",'SIMPL PLYWOOD'!AJ59)</f>
        <v/>
      </c>
      <c r="J44" s="430" t="str">
        <f>IF('SIMPL PLYWOOD'!AK59=0,"",'SIMPL PLYWOOD'!AK59)</f>
        <v/>
      </c>
      <c r="K44" s="430" t="str">
        <f>IF('SIMPL PLYWOOD'!AL59=0,"",'SIMPL PLYWOOD'!AL59)</f>
        <v/>
      </c>
      <c r="L44" s="430" t="str">
        <f>IF('SIMPL PLYWOOD'!AM59=0,"",'SIMPL PLYWOOD'!AM59)</f>
        <v/>
      </c>
      <c r="M44" s="430" t="str">
        <f>IF('SIMPL PLYWOOD'!AN59=0,"",'SIMPL PLYWOOD'!AN59)</f>
        <v/>
      </c>
      <c r="N44" s="430" t="str">
        <f>IF('SIMPL PLYWOOD'!AO59=0,"",'SIMPL PLYWOOD'!AO59)</f>
        <v/>
      </c>
      <c r="O44" s="430" t="str">
        <f>IF('SIMPL PLYWOOD'!AP59=0,"",'SIMPL PLYWOOD'!AP59)</f>
        <v/>
      </c>
      <c r="P44" s="430" t="str">
        <f>IF('SIMPL PLYWOOD'!AQ59=0,"",'SIMPL PLYWOOD'!AQ59)</f>
        <v/>
      </c>
      <c r="Q44" s="431">
        <f>'PRODUCTION LIST VOLUMES'!O47</f>
        <v>0</v>
      </c>
      <c r="R44" s="20"/>
      <c r="S44" s="20"/>
      <c r="T44" s="20"/>
      <c r="U44" s="20"/>
      <c r="V44" s="20"/>
      <c r="W44" s="20"/>
      <c r="X44" s="20"/>
      <c r="Y44" s="20"/>
      <c r="Z44" s="20"/>
    </row>
    <row r="45" ht="23.25" customHeight="1">
      <c r="A45" s="369">
        <f>B45*'SIMPL PLYWOOD'!X11</f>
        <v>0</v>
      </c>
      <c r="B45" s="429">
        <f t="shared" si="4"/>
        <v>0</v>
      </c>
      <c r="C45" s="429" t="str">
        <f>'SIMPL PLYWOOD'!D60</f>
        <v>SIMPL-4E</v>
      </c>
      <c r="D45" s="430" t="str">
        <f>IF('SIMPL PLYWOOD'!AE60=0,"",'SIMPL PLYWOOD'!AE60)</f>
        <v/>
      </c>
      <c r="E45" s="430" t="str">
        <f>IF('SIMPL PLYWOOD'!AF60=0,"",'SIMPL PLYWOOD'!AF60)</f>
        <v/>
      </c>
      <c r="F45" s="430" t="str">
        <f>IF('SIMPL PLYWOOD'!AG60=0,"",'SIMPL PLYWOOD'!AG60)</f>
        <v/>
      </c>
      <c r="G45" s="430" t="str">
        <f>IF('SIMPL PLYWOOD'!AH60=0,"",'SIMPL PLYWOOD'!AH60)</f>
        <v/>
      </c>
      <c r="H45" s="430" t="str">
        <f>IF('SIMPL PLYWOOD'!AI60=0,"",'SIMPL PLYWOOD'!AI60)</f>
        <v/>
      </c>
      <c r="I45" s="430" t="str">
        <f>IF('SIMPL PLYWOOD'!AJ60=0,"",'SIMPL PLYWOOD'!AJ60)</f>
        <v/>
      </c>
      <c r="J45" s="430" t="str">
        <f>IF('SIMPL PLYWOOD'!AK60=0,"",'SIMPL PLYWOOD'!AK60)</f>
        <v/>
      </c>
      <c r="K45" s="430" t="str">
        <f>IF('SIMPL PLYWOOD'!AL60=0,"",'SIMPL PLYWOOD'!AL60)</f>
        <v/>
      </c>
      <c r="L45" s="430" t="str">
        <f>IF('SIMPL PLYWOOD'!AM60=0,"",'SIMPL PLYWOOD'!AM60)</f>
        <v/>
      </c>
      <c r="M45" s="430" t="str">
        <f>IF('SIMPL PLYWOOD'!AN60=0,"",'SIMPL PLYWOOD'!AN60)</f>
        <v/>
      </c>
      <c r="N45" s="430" t="str">
        <f>IF('SIMPL PLYWOOD'!AO60=0,"",'SIMPL PLYWOOD'!AO60)</f>
        <v/>
      </c>
      <c r="O45" s="430" t="str">
        <f>IF('SIMPL PLYWOOD'!AP60=0,"",'SIMPL PLYWOOD'!AP60)</f>
        <v/>
      </c>
      <c r="P45" s="430" t="str">
        <f>IF('SIMPL PLYWOOD'!AQ60=0,"",'SIMPL PLYWOOD'!AQ60)</f>
        <v/>
      </c>
      <c r="Q45" s="431">
        <f>'PRODUCTION LIST VOLUMES'!O48</f>
        <v>0</v>
      </c>
      <c r="R45" s="20"/>
      <c r="S45" s="20"/>
      <c r="T45" s="20"/>
      <c r="U45" s="20"/>
      <c r="V45" s="20"/>
      <c r="W45" s="20"/>
      <c r="X45" s="20"/>
      <c r="Y45" s="20"/>
      <c r="Z45" s="20"/>
    </row>
    <row r="46" ht="23.25" customHeight="1">
      <c r="A46" s="369">
        <f>B46*'SIMPL PLYWOOD'!X13</f>
        <v>0</v>
      </c>
      <c r="B46" s="429">
        <f t="shared" si="4"/>
        <v>0</v>
      </c>
      <c r="C46" s="429" t="str">
        <f>'SIMPL PLYWOOD'!D61</f>
        <v>SIMPL-4F</v>
      </c>
      <c r="D46" s="430" t="str">
        <f>IF('SIMPL PLYWOOD'!AE61=0,"",'SIMPL PLYWOOD'!AE61)</f>
        <v/>
      </c>
      <c r="E46" s="430" t="str">
        <f>IF('SIMPL PLYWOOD'!AF61=0,"",'SIMPL PLYWOOD'!AF61)</f>
        <v/>
      </c>
      <c r="F46" s="430" t="str">
        <f>IF('SIMPL PLYWOOD'!AG61=0,"",'SIMPL PLYWOOD'!AG61)</f>
        <v/>
      </c>
      <c r="G46" s="430" t="str">
        <f>IF('SIMPL PLYWOOD'!AH61=0,"",'SIMPL PLYWOOD'!AH61)</f>
        <v/>
      </c>
      <c r="H46" s="430" t="str">
        <f>IF('SIMPL PLYWOOD'!AI61=0,"",'SIMPL PLYWOOD'!AI61)</f>
        <v/>
      </c>
      <c r="I46" s="430" t="str">
        <f>IF('SIMPL PLYWOOD'!AJ61=0,"",'SIMPL PLYWOOD'!AJ61)</f>
        <v/>
      </c>
      <c r="J46" s="430" t="str">
        <f>IF('SIMPL PLYWOOD'!AK61=0,"",'SIMPL PLYWOOD'!AK61)</f>
        <v/>
      </c>
      <c r="K46" s="430" t="str">
        <f>IF('SIMPL PLYWOOD'!AL61=0,"",'SIMPL PLYWOOD'!AL61)</f>
        <v/>
      </c>
      <c r="L46" s="430" t="str">
        <f>IF('SIMPL PLYWOOD'!AM61=0,"",'SIMPL PLYWOOD'!AM61)</f>
        <v/>
      </c>
      <c r="M46" s="430" t="str">
        <f>IF('SIMPL PLYWOOD'!AN61=0,"",'SIMPL PLYWOOD'!AN61)</f>
        <v/>
      </c>
      <c r="N46" s="430" t="str">
        <f>IF('SIMPL PLYWOOD'!AO61=0,"",'SIMPL PLYWOOD'!AO61)</f>
        <v/>
      </c>
      <c r="O46" s="430" t="str">
        <f>IF('SIMPL PLYWOOD'!AP61=0,"",'SIMPL PLYWOOD'!AP61)</f>
        <v/>
      </c>
      <c r="P46" s="430" t="str">
        <f>IF('SIMPL PLYWOOD'!AQ61=0,"",'SIMPL PLYWOOD'!AQ61)</f>
        <v/>
      </c>
      <c r="Q46" s="431">
        <f>'PRODUCTION LIST VOLUMES'!O49</f>
        <v>0</v>
      </c>
      <c r="R46" s="20"/>
      <c r="S46" s="20"/>
      <c r="T46" s="20"/>
      <c r="U46" s="20"/>
      <c r="V46" s="20"/>
      <c r="W46" s="20"/>
      <c r="X46" s="20"/>
      <c r="Y46" s="20"/>
      <c r="Z46" s="20"/>
    </row>
    <row r="47" ht="23.25" customHeight="1">
      <c r="A47" s="369">
        <f>B47*'SIMPL PLYWOOD'!X14</f>
        <v>0</v>
      </c>
      <c r="B47" s="429">
        <f t="shared" si="4"/>
        <v>0</v>
      </c>
      <c r="C47" s="429" t="str">
        <f>'SIMPL PLYWOOD'!D62</f>
        <v>SIMPL-4I</v>
      </c>
      <c r="D47" s="430" t="str">
        <f>IF('SIMPL PLYWOOD'!AE62=0,"",'SIMPL PLYWOOD'!AE62)</f>
        <v/>
      </c>
      <c r="E47" s="430" t="str">
        <f>IF('SIMPL PLYWOOD'!AF62=0,"",'SIMPL PLYWOOD'!AF62)</f>
        <v/>
      </c>
      <c r="F47" s="430" t="str">
        <f>IF('SIMPL PLYWOOD'!AG62=0,"",'SIMPL PLYWOOD'!AG62)</f>
        <v/>
      </c>
      <c r="G47" s="430" t="str">
        <f>IF('SIMPL PLYWOOD'!AH62=0,"",'SIMPL PLYWOOD'!AH62)</f>
        <v/>
      </c>
      <c r="H47" s="430" t="str">
        <f>IF('SIMPL PLYWOOD'!AI62=0,"",'SIMPL PLYWOOD'!AI62)</f>
        <v/>
      </c>
      <c r="I47" s="430" t="str">
        <f>IF('SIMPL PLYWOOD'!AJ62=0,"",'SIMPL PLYWOOD'!AJ62)</f>
        <v/>
      </c>
      <c r="J47" s="430" t="str">
        <f>IF('SIMPL PLYWOOD'!AK62=0,"",'SIMPL PLYWOOD'!AK62)</f>
        <v/>
      </c>
      <c r="K47" s="430" t="str">
        <f>IF('SIMPL PLYWOOD'!AL62=0,"",'SIMPL PLYWOOD'!AL62)</f>
        <v/>
      </c>
      <c r="L47" s="430" t="str">
        <f>IF('SIMPL PLYWOOD'!AM62=0,"",'SIMPL PLYWOOD'!AM62)</f>
        <v/>
      </c>
      <c r="M47" s="430" t="str">
        <f>IF('SIMPL PLYWOOD'!AN62=0,"",'SIMPL PLYWOOD'!AN62)</f>
        <v/>
      </c>
      <c r="N47" s="430" t="str">
        <f>IF('SIMPL PLYWOOD'!AO62=0,"",'SIMPL PLYWOOD'!AO62)</f>
        <v/>
      </c>
      <c r="O47" s="430" t="str">
        <f>IF('SIMPL PLYWOOD'!AP62=0,"",'SIMPL PLYWOOD'!AP62)</f>
        <v/>
      </c>
      <c r="P47" s="430" t="str">
        <f>IF('SIMPL PLYWOOD'!AQ62=0,"",'SIMPL PLYWOOD'!AQ62)</f>
        <v/>
      </c>
      <c r="Q47" s="431">
        <f>'PRODUCTION LIST VOLUMES'!O50</f>
        <v>0</v>
      </c>
      <c r="R47" s="20"/>
      <c r="S47" s="20"/>
      <c r="T47" s="20"/>
      <c r="U47" s="20"/>
      <c r="V47" s="20"/>
      <c r="W47" s="20"/>
      <c r="X47" s="20"/>
      <c r="Y47" s="20"/>
      <c r="Z47" s="20"/>
    </row>
    <row r="48" ht="23.25" customHeight="1">
      <c r="A48" s="369"/>
      <c r="B48" s="429"/>
      <c r="C48" s="429" t="str">
        <f>'SIMPL PLYWOOD'!D63</f>
        <v>SIMPL-4O</v>
      </c>
      <c r="D48" s="430" t="str">
        <f>IF('SIMPL PLYWOOD'!AE63=0,"",'SIMPL PLYWOOD'!AE63)</f>
        <v/>
      </c>
      <c r="E48" s="430" t="str">
        <f>IF('SIMPL PLYWOOD'!AF63=0,"",'SIMPL PLYWOOD'!AF63)</f>
        <v/>
      </c>
      <c r="F48" s="430" t="str">
        <f>IF('SIMPL PLYWOOD'!AG63=0,"",'SIMPL PLYWOOD'!AG63)</f>
        <v/>
      </c>
      <c r="G48" s="430" t="str">
        <f>IF('SIMPL PLYWOOD'!AH63=0,"",'SIMPL PLYWOOD'!AH63)</f>
        <v/>
      </c>
      <c r="H48" s="430" t="str">
        <f>IF('SIMPL PLYWOOD'!AI63=0,"",'SIMPL PLYWOOD'!AI63)</f>
        <v/>
      </c>
      <c r="I48" s="430" t="str">
        <f>IF('SIMPL PLYWOOD'!AJ63=0,"",'SIMPL PLYWOOD'!AJ63)</f>
        <v/>
      </c>
      <c r="J48" s="430" t="str">
        <f>IF('SIMPL PLYWOOD'!AK63=0,"",'SIMPL PLYWOOD'!AK63)</f>
        <v/>
      </c>
      <c r="K48" s="430" t="str">
        <f>IF('SIMPL PLYWOOD'!AL63=0,"",'SIMPL PLYWOOD'!AL63)</f>
        <v/>
      </c>
      <c r="L48" s="430" t="str">
        <f>IF('SIMPL PLYWOOD'!AM63=0,"",'SIMPL PLYWOOD'!AM63)</f>
        <v/>
      </c>
      <c r="M48" s="430" t="str">
        <f>IF('SIMPL PLYWOOD'!AN63=0,"",'SIMPL PLYWOOD'!AN63)</f>
        <v/>
      </c>
      <c r="N48" s="430" t="str">
        <f>IF('SIMPL PLYWOOD'!AO63=0,"",'SIMPL PLYWOOD'!AO63)</f>
        <v/>
      </c>
      <c r="O48" s="430" t="str">
        <f>IF('SIMPL PLYWOOD'!AP63=0,"",'SIMPL PLYWOOD'!AP63)</f>
        <v/>
      </c>
      <c r="P48" s="430" t="str">
        <f>IF('SIMPL PLYWOOD'!AQ63=0,"",'SIMPL PLYWOOD'!AQ63)</f>
        <v/>
      </c>
      <c r="Q48" s="431">
        <f>'PRODUCTION LIST VOLUMES'!O51</f>
        <v>0</v>
      </c>
      <c r="R48" s="20"/>
      <c r="S48" s="20"/>
      <c r="T48" s="20"/>
      <c r="U48" s="20"/>
      <c r="V48" s="20"/>
      <c r="W48" s="20"/>
      <c r="X48" s="20"/>
      <c r="Y48" s="20"/>
      <c r="Z48" s="20"/>
    </row>
    <row r="49" ht="23.25" customHeight="1">
      <c r="A49" s="369">
        <f>B49*'SIMPL PLYWOOD'!X70</f>
        <v>0</v>
      </c>
      <c r="B49" s="429">
        <f t="shared" ref="B49:B58" si="5">SUM(C49:N49)</f>
        <v>0</v>
      </c>
      <c r="C49" s="429"/>
      <c r="D49" s="430"/>
      <c r="E49" s="430"/>
      <c r="F49" s="430"/>
      <c r="G49" s="430"/>
      <c r="H49" s="430"/>
      <c r="I49" s="430"/>
      <c r="J49" s="430"/>
      <c r="K49" s="430"/>
      <c r="L49" s="430"/>
      <c r="M49" s="430"/>
      <c r="N49" s="430"/>
      <c r="O49" s="430"/>
      <c r="P49" s="430"/>
      <c r="Q49" s="431"/>
      <c r="R49" s="20"/>
      <c r="S49" s="20"/>
      <c r="T49" s="20"/>
      <c r="U49" s="20"/>
      <c r="V49" s="20"/>
      <c r="W49" s="20"/>
      <c r="X49" s="20"/>
      <c r="Y49" s="20"/>
      <c r="Z49" s="20"/>
    </row>
    <row r="50" ht="23.25" customHeight="1">
      <c r="A50" s="369">
        <f>B50*'SIMPL PLYWOOD'!X71</f>
        <v>0</v>
      </c>
      <c r="B50" s="429">
        <f t="shared" si="5"/>
        <v>0</v>
      </c>
      <c r="C50" s="429" t="str">
        <f>'SIMPL PLYWOOD'!D65</f>
        <v>SIMPL-5A</v>
      </c>
      <c r="D50" s="430" t="str">
        <f>IF('SIMPL PLYWOOD'!AE65=0,"",'SIMPL PLYWOOD'!AE65)</f>
        <v/>
      </c>
      <c r="E50" s="430" t="str">
        <f>IF('SIMPL PLYWOOD'!AF65=0,"",'SIMPL PLYWOOD'!AF65)</f>
        <v/>
      </c>
      <c r="F50" s="430" t="str">
        <f>IF('SIMPL PLYWOOD'!AG65=0,"",'SIMPL PLYWOOD'!AG65)</f>
        <v/>
      </c>
      <c r="G50" s="430" t="str">
        <f>IF('SIMPL PLYWOOD'!AH65=0,"",'SIMPL PLYWOOD'!AH65)</f>
        <v/>
      </c>
      <c r="H50" s="430" t="str">
        <f>IF('SIMPL PLYWOOD'!AI65=0,"",'SIMPL PLYWOOD'!AI65)</f>
        <v/>
      </c>
      <c r="I50" s="430" t="str">
        <f>IF('SIMPL PLYWOOD'!AJ65=0,"",'SIMPL PLYWOOD'!AJ65)</f>
        <v/>
      </c>
      <c r="J50" s="430" t="str">
        <f>IF('SIMPL PLYWOOD'!AK65=0,"",'SIMPL PLYWOOD'!AK65)</f>
        <v/>
      </c>
      <c r="K50" s="430" t="str">
        <f>IF('SIMPL PLYWOOD'!AL65=0,"",'SIMPL PLYWOOD'!AL65)</f>
        <v/>
      </c>
      <c r="L50" s="430" t="str">
        <f>IF('SIMPL PLYWOOD'!AM65=0,"",'SIMPL PLYWOOD'!AM65)</f>
        <v/>
      </c>
      <c r="M50" s="430" t="str">
        <f>IF('SIMPL PLYWOOD'!AN65=0,"",'SIMPL PLYWOOD'!AN65)</f>
        <v/>
      </c>
      <c r="N50" s="430" t="str">
        <f>IF('SIMPL PLYWOOD'!AO65=0,"",'SIMPL PLYWOOD'!AO65)</f>
        <v/>
      </c>
      <c r="O50" s="430" t="str">
        <f>IF('SIMPL PLYWOOD'!AP65=0,"",'SIMPL PLYWOOD'!AP65)</f>
        <v/>
      </c>
      <c r="P50" s="430" t="str">
        <f>IF('SIMPL PLYWOOD'!AQ65=0,"",'SIMPL PLYWOOD'!AQ65)</f>
        <v/>
      </c>
      <c r="Q50" s="431">
        <f>'PRODUCTION LIST VOLUMES'!O53</f>
        <v>0</v>
      </c>
      <c r="R50" s="20"/>
      <c r="S50" s="20"/>
      <c r="T50" s="20"/>
      <c r="U50" s="20"/>
      <c r="V50" s="20"/>
      <c r="W50" s="20"/>
      <c r="X50" s="20"/>
      <c r="Y50" s="20"/>
      <c r="Z50" s="20"/>
    </row>
    <row r="51" ht="23.25" customHeight="1">
      <c r="A51" s="369">
        <f>B51*'SIMPL PLYWOOD'!X72</f>
        <v>0</v>
      </c>
      <c r="B51" s="429">
        <f t="shared" si="5"/>
        <v>0</v>
      </c>
      <c r="C51" s="429" t="str">
        <f>'SIMPL PLYWOOD'!D66</f>
        <v>SIMPL-5B</v>
      </c>
      <c r="D51" s="430" t="str">
        <f>IF('SIMPL PLYWOOD'!AE66=0,"",'SIMPL PLYWOOD'!AE66)</f>
        <v/>
      </c>
      <c r="E51" s="430" t="str">
        <f>IF('SIMPL PLYWOOD'!AF66=0,"",'SIMPL PLYWOOD'!AF66)</f>
        <v/>
      </c>
      <c r="F51" s="430" t="str">
        <f>IF('SIMPL PLYWOOD'!AG66=0,"",'SIMPL PLYWOOD'!AG66)</f>
        <v/>
      </c>
      <c r="G51" s="430" t="str">
        <f>IF('SIMPL PLYWOOD'!AH66=0,"",'SIMPL PLYWOOD'!AH66)</f>
        <v/>
      </c>
      <c r="H51" s="430" t="str">
        <f>IF('SIMPL PLYWOOD'!AI66=0,"",'SIMPL PLYWOOD'!AI66)</f>
        <v/>
      </c>
      <c r="I51" s="430" t="str">
        <f>IF('SIMPL PLYWOOD'!AJ66=0,"",'SIMPL PLYWOOD'!AJ66)</f>
        <v/>
      </c>
      <c r="J51" s="430" t="str">
        <f>IF('SIMPL PLYWOOD'!AK66=0,"",'SIMPL PLYWOOD'!AK66)</f>
        <v/>
      </c>
      <c r="K51" s="430" t="str">
        <f>IF('SIMPL PLYWOOD'!AL66=0,"",'SIMPL PLYWOOD'!AL66)</f>
        <v/>
      </c>
      <c r="L51" s="430" t="str">
        <f>IF('SIMPL PLYWOOD'!AM66=0,"",'SIMPL PLYWOOD'!AM66)</f>
        <v/>
      </c>
      <c r="M51" s="430" t="str">
        <f>IF('SIMPL PLYWOOD'!AN66=0,"",'SIMPL PLYWOOD'!AN66)</f>
        <v/>
      </c>
      <c r="N51" s="430" t="str">
        <f>IF('SIMPL PLYWOOD'!AO66=0,"",'SIMPL PLYWOOD'!AO66)</f>
        <v/>
      </c>
      <c r="O51" s="430" t="str">
        <f>IF('SIMPL PLYWOOD'!AP66=0,"",'SIMPL PLYWOOD'!AP66)</f>
        <v/>
      </c>
      <c r="P51" s="430" t="str">
        <f>IF('SIMPL PLYWOOD'!AQ66=0,"",'SIMPL PLYWOOD'!AQ66)</f>
        <v/>
      </c>
      <c r="Q51" s="431">
        <f>'PRODUCTION LIST VOLUMES'!O54</f>
        <v>0</v>
      </c>
      <c r="R51" s="20"/>
      <c r="S51" s="20"/>
      <c r="T51" s="20"/>
      <c r="U51" s="20"/>
      <c r="V51" s="20"/>
      <c r="W51" s="20"/>
      <c r="X51" s="20"/>
      <c r="Y51" s="20"/>
      <c r="Z51" s="20"/>
    </row>
    <row r="52" ht="23.25" customHeight="1">
      <c r="A52" s="369">
        <f>B52*'SIMPL PLYWOOD'!X73</f>
        <v>0</v>
      </c>
      <c r="B52" s="429">
        <f t="shared" si="5"/>
        <v>0</v>
      </c>
      <c r="C52" s="429" t="str">
        <f>'SIMPL PLYWOOD'!D67</f>
        <v>SIMPL-5C</v>
      </c>
      <c r="D52" s="430" t="str">
        <f>IF('SIMPL PLYWOOD'!AE67=0,"",'SIMPL PLYWOOD'!AE67)</f>
        <v/>
      </c>
      <c r="E52" s="430" t="str">
        <f>IF('SIMPL PLYWOOD'!AF67=0,"",'SIMPL PLYWOOD'!AF67)</f>
        <v/>
      </c>
      <c r="F52" s="430" t="str">
        <f>IF('SIMPL PLYWOOD'!AG67=0,"",'SIMPL PLYWOOD'!AG67)</f>
        <v/>
      </c>
      <c r="G52" s="430" t="str">
        <f>IF('SIMPL PLYWOOD'!AH67=0,"",'SIMPL PLYWOOD'!AH67)</f>
        <v/>
      </c>
      <c r="H52" s="430" t="str">
        <f>IF('SIMPL PLYWOOD'!AI67=0,"",'SIMPL PLYWOOD'!AI67)</f>
        <v/>
      </c>
      <c r="I52" s="430" t="str">
        <f>IF('SIMPL PLYWOOD'!AJ67=0,"",'SIMPL PLYWOOD'!AJ67)</f>
        <v/>
      </c>
      <c r="J52" s="430" t="str">
        <f>IF('SIMPL PLYWOOD'!AK67=0,"",'SIMPL PLYWOOD'!AK67)</f>
        <v/>
      </c>
      <c r="K52" s="430" t="str">
        <f>IF('SIMPL PLYWOOD'!AL67=0,"",'SIMPL PLYWOOD'!AL67)</f>
        <v/>
      </c>
      <c r="L52" s="430" t="str">
        <f>IF('SIMPL PLYWOOD'!AM67=0,"",'SIMPL PLYWOOD'!AM67)</f>
        <v/>
      </c>
      <c r="M52" s="430" t="str">
        <f>IF('SIMPL PLYWOOD'!AN67=0,"",'SIMPL PLYWOOD'!AN67)</f>
        <v/>
      </c>
      <c r="N52" s="430" t="str">
        <f>IF('SIMPL PLYWOOD'!AO67=0,"",'SIMPL PLYWOOD'!AO67)</f>
        <v/>
      </c>
      <c r="O52" s="430" t="str">
        <f>IF('SIMPL PLYWOOD'!AP67=0,"",'SIMPL PLYWOOD'!AP67)</f>
        <v/>
      </c>
      <c r="P52" s="430" t="str">
        <f>IF('SIMPL PLYWOOD'!AQ67=0,"",'SIMPL PLYWOOD'!AQ67)</f>
        <v/>
      </c>
      <c r="Q52" s="431">
        <f>'PRODUCTION LIST VOLUMES'!O55</f>
        <v>0</v>
      </c>
      <c r="R52" s="20"/>
      <c r="S52" s="20"/>
      <c r="T52" s="20"/>
      <c r="U52" s="20"/>
      <c r="V52" s="20"/>
      <c r="W52" s="20"/>
      <c r="X52" s="20"/>
      <c r="Y52" s="20"/>
      <c r="Z52" s="20"/>
    </row>
    <row r="53" ht="23.25" customHeight="1">
      <c r="A53" s="369">
        <f>B53*'SIMPL PLYWOOD'!X80</f>
        <v>0</v>
      </c>
      <c r="B53" s="429">
        <f t="shared" si="5"/>
        <v>0</v>
      </c>
      <c r="C53" s="429" t="str">
        <f>'SIMPL PLYWOOD'!D68</f>
        <v>SIMPL-5D</v>
      </c>
      <c r="D53" s="430" t="str">
        <f>IF('SIMPL PLYWOOD'!AE68=0,"",'SIMPL PLYWOOD'!AE68)</f>
        <v/>
      </c>
      <c r="E53" s="430" t="str">
        <f>IF('SIMPL PLYWOOD'!AF68=0,"",'SIMPL PLYWOOD'!AF68)</f>
        <v/>
      </c>
      <c r="F53" s="430" t="str">
        <f>IF('SIMPL PLYWOOD'!AG68=0,"",'SIMPL PLYWOOD'!AG68)</f>
        <v/>
      </c>
      <c r="G53" s="430" t="str">
        <f>IF('SIMPL PLYWOOD'!AH68=0,"",'SIMPL PLYWOOD'!AH68)</f>
        <v/>
      </c>
      <c r="H53" s="430" t="str">
        <f>IF('SIMPL PLYWOOD'!AI68=0,"",'SIMPL PLYWOOD'!AI68)</f>
        <v/>
      </c>
      <c r="I53" s="430" t="str">
        <f>IF('SIMPL PLYWOOD'!AJ68=0,"",'SIMPL PLYWOOD'!AJ68)</f>
        <v/>
      </c>
      <c r="J53" s="430" t="str">
        <f>IF('SIMPL PLYWOOD'!AK68=0,"",'SIMPL PLYWOOD'!AK68)</f>
        <v/>
      </c>
      <c r="K53" s="430" t="str">
        <f>IF('SIMPL PLYWOOD'!AL68=0,"",'SIMPL PLYWOOD'!AL68)</f>
        <v/>
      </c>
      <c r="L53" s="430" t="str">
        <f>IF('SIMPL PLYWOOD'!AM68=0,"",'SIMPL PLYWOOD'!AM68)</f>
        <v/>
      </c>
      <c r="M53" s="430" t="str">
        <f>IF('SIMPL PLYWOOD'!AN68=0,"",'SIMPL PLYWOOD'!AN68)</f>
        <v/>
      </c>
      <c r="N53" s="430" t="str">
        <f>IF('SIMPL PLYWOOD'!AO68=0,"",'SIMPL PLYWOOD'!AO68)</f>
        <v/>
      </c>
      <c r="O53" s="430" t="str">
        <f>IF('SIMPL PLYWOOD'!AP68=0,"",'SIMPL PLYWOOD'!AP68)</f>
        <v/>
      </c>
      <c r="P53" s="430" t="str">
        <f>IF('SIMPL PLYWOOD'!AQ68=0,"",'SIMPL PLYWOOD'!AQ68)</f>
        <v/>
      </c>
      <c r="Q53" s="431">
        <f>'PRODUCTION LIST VOLUMES'!O56</f>
        <v>0</v>
      </c>
      <c r="R53" s="20"/>
      <c r="S53" s="20"/>
      <c r="T53" s="20"/>
      <c r="U53" s="20"/>
      <c r="V53" s="20"/>
      <c r="W53" s="20"/>
      <c r="X53" s="20"/>
      <c r="Y53" s="20"/>
      <c r="Z53" s="20"/>
    </row>
    <row r="54" ht="23.25" customHeight="1">
      <c r="A54" s="369">
        <f>B54*'SIMPL PLYWOOD'!X81</f>
        <v>0</v>
      </c>
      <c r="B54" s="429">
        <f t="shared" si="5"/>
        <v>0</v>
      </c>
      <c r="C54" s="429" t="str">
        <f>'SIMPL PLYWOOD'!D69</f>
        <v>SIMPL-5E</v>
      </c>
      <c r="D54" s="430" t="str">
        <f>IF('SIMPL PLYWOOD'!AE69=0,"",'SIMPL PLYWOOD'!AE69)</f>
        <v/>
      </c>
      <c r="E54" s="430" t="str">
        <f>IF('SIMPL PLYWOOD'!AF69=0,"",'SIMPL PLYWOOD'!AF69)</f>
        <v/>
      </c>
      <c r="F54" s="430" t="str">
        <f>IF('SIMPL PLYWOOD'!AG69=0,"",'SIMPL PLYWOOD'!AG69)</f>
        <v/>
      </c>
      <c r="G54" s="430" t="str">
        <f>IF('SIMPL PLYWOOD'!AH69=0,"",'SIMPL PLYWOOD'!AH69)</f>
        <v/>
      </c>
      <c r="H54" s="430" t="str">
        <f>IF('SIMPL PLYWOOD'!AI69=0,"",'SIMPL PLYWOOD'!AI69)</f>
        <v/>
      </c>
      <c r="I54" s="430" t="str">
        <f>IF('SIMPL PLYWOOD'!AJ69=0,"",'SIMPL PLYWOOD'!AJ69)</f>
        <v/>
      </c>
      <c r="J54" s="430" t="str">
        <f>IF('SIMPL PLYWOOD'!AK69=0,"",'SIMPL PLYWOOD'!AK69)</f>
        <v/>
      </c>
      <c r="K54" s="430" t="str">
        <f>IF('SIMPL PLYWOOD'!AL69=0,"",'SIMPL PLYWOOD'!AL69)</f>
        <v/>
      </c>
      <c r="L54" s="430" t="str">
        <f>IF('SIMPL PLYWOOD'!AM69=0,"",'SIMPL PLYWOOD'!AM69)</f>
        <v/>
      </c>
      <c r="M54" s="430" t="str">
        <f>IF('SIMPL PLYWOOD'!AN69=0,"",'SIMPL PLYWOOD'!AN69)</f>
        <v/>
      </c>
      <c r="N54" s="430" t="str">
        <f>IF('SIMPL PLYWOOD'!AO69=0,"",'SIMPL PLYWOOD'!AO69)</f>
        <v/>
      </c>
      <c r="O54" s="430" t="str">
        <f>IF('SIMPL PLYWOOD'!AP69=0,"",'SIMPL PLYWOOD'!AP69)</f>
        <v/>
      </c>
      <c r="P54" s="430" t="str">
        <f>IF('SIMPL PLYWOOD'!AQ69=0,"",'SIMPL PLYWOOD'!AQ69)</f>
        <v/>
      </c>
      <c r="Q54" s="431">
        <f>'PRODUCTION LIST VOLUMES'!O57</f>
        <v>0</v>
      </c>
      <c r="R54" s="20"/>
      <c r="S54" s="20"/>
      <c r="T54" s="20"/>
      <c r="U54" s="20"/>
      <c r="V54" s="20"/>
      <c r="W54" s="20"/>
      <c r="X54" s="20"/>
      <c r="Y54" s="20"/>
      <c r="Z54" s="20"/>
    </row>
    <row r="55" ht="23.25" customHeight="1">
      <c r="A55" s="369">
        <f>B55*'SIMPL PLYWOOD'!X82</f>
        <v>0</v>
      </c>
      <c r="B55" s="429">
        <f t="shared" si="5"/>
        <v>0</v>
      </c>
      <c r="C55" s="429" t="str">
        <f>'SIMPL PLYWOOD'!D70</f>
        <v>SIMPL-5F</v>
      </c>
      <c r="D55" s="430" t="str">
        <f>IF('SIMPL PLYWOOD'!AE70=0,"",'SIMPL PLYWOOD'!AE70)</f>
        <v/>
      </c>
      <c r="E55" s="430" t="str">
        <f>IF('SIMPL PLYWOOD'!AF70=0,"",'SIMPL PLYWOOD'!AF70)</f>
        <v/>
      </c>
      <c r="F55" s="430" t="str">
        <f>IF('SIMPL PLYWOOD'!AG70=0,"",'SIMPL PLYWOOD'!AG70)</f>
        <v/>
      </c>
      <c r="G55" s="430" t="str">
        <f>IF('SIMPL PLYWOOD'!AH70=0,"",'SIMPL PLYWOOD'!AH70)</f>
        <v/>
      </c>
      <c r="H55" s="430" t="str">
        <f>IF('SIMPL PLYWOOD'!AI70=0,"",'SIMPL PLYWOOD'!AI70)</f>
        <v/>
      </c>
      <c r="I55" s="430" t="str">
        <f>IF('SIMPL PLYWOOD'!AJ70=0,"",'SIMPL PLYWOOD'!AJ70)</f>
        <v/>
      </c>
      <c r="J55" s="430" t="str">
        <f>IF('SIMPL PLYWOOD'!AK70=0,"",'SIMPL PLYWOOD'!AK70)</f>
        <v/>
      </c>
      <c r="K55" s="430" t="str">
        <f>IF('SIMPL PLYWOOD'!AL70=0,"",'SIMPL PLYWOOD'!AL70)</f>
        <v/>
      </c>
      <c r="L55" s="430" t="str">
        <f>IF('SIMPL PLYWOOD'!AM70=0,"",'SIMPL PLYWOOD'!AM70)</f>
        <v/>
      </c>
      <c r="M55" s="430" t="str">
        <f>IF('SIMPL PLYWOOD'!AN70=0,"",'SIMPL PLYWOOD'!AN70)</f>
        <v/>
      </c>
      <c r="N55" s="430" t="str">
        <f>IF('SIMPL PLYWOOD'!AO70=0,"",'SIMPL PLYWOOD'!AO70)</f>
        <v/>
      </c>
      <c r="O55" s="430" t="str">
        <f>IF('SIMPL PLYWOOD'!AP70=0,"",'SIMPL PLYWOOD'!AP70)</f>
        <v/>
      </c>
      <c r="P55" s="430" t="str">
        <f>IF('SIMPL PLYWOOD'!AQ70=0,"",'SIMPL PLYWOOD'!AQ70)</f>
        <v/>
      </c>
      <c r="Q55" s="431">
        <f>'PRODUCTION LIST VOLUMES'!O58</f>
        <v>0</v>
      </c>
      <c r="R55" s="20"/>
      <c r="S55" s="20"/>
      <c r="T55" s="20"/>
      <c r="U55" s="20"/>
      <c r="V55" s="20"/>
      <c r="W55" s="20"/>
      <c r="X55" s="20"/>
      <c r="Y55" s="20"/>
      <c r="Z55" s="20"/>
    </row>
    <row r="56" ht="23.25" customHeight="1">
      <c r="A56" s="369">
        <f>B56*'SIMPL PLYWOOD'!X83</f>
        <v>0</v>
      </c>
      <c r="B56" s="429">
        <f t="shared" si="5"/>
        <v>0</v>
      </c>
      <c r="C56" s="429" t="str">
        <f>'SIMPL PLYWOOD'!D71</f>
        <v>SIMPL-5G</v>
      </c>
      <c r="D56" s="430" t="str">
        <f>IF('SIMPL PLYWOOD'!AE71=0,"",'SIMPL PLYWOOD'!AE71)</f>
        <v/>
      </c>
      <c r="E56" s="430" t="str">
        <f>IF('SIMPL PLYWOOD'!AF71=0,"",'SIMPL PLYWOOD'!AF71)</f>
        <v/>
      </c>
      <c r="F56" s="430" t="str">
        <f>IF('SIMPL PLYWOOD'!AG71=0,"",'SIMPL PLYWOOD'!AG71)</f>
        <v/>
      </c>
      <c r="G56" s="430" t="str">
        <f>IF('SIMPL PLYWOOD'!AH71=0,"",'SIMPL PLYWOOD'!AH71)</f>
        <v/>
      </c>
      <c r="H56" s="430" t="str">
        <f>IF('SIMPL PLYWOOD'!AI71=0,"",'SIMPL PLYWOOD'!AI71)</f>
        <v/>
      </c>
      <c r="I56" s="430" t="str">
        <f>IF('SIMPL PLYWOOD'!AJ71=0,"",'SIMPL PLYWOOD'!AJ71)</f>
        <v/>
      </c>
      <c r="J56" s="430" t="str">
        <f>IF('SIMPL PLYWOOD'!AK71=0,"",'SIMPL PLYWOOD'!AK71)</f>
        <v/>
      </c>
      <c r="K56" s="430" t="str">
        <f>IF('SIMPL PLYWOOD'!AL71=0,"",'SIMPL PLYWOOD'!AL71)</f>
        <v/>
      </c>
      <c r="L56" s="430" t="str">
        <f>IF('SIMPL PLYWOOD'!AM71=0,"",'SIMPL PLYWOOD'!AM71)</f>
        <v/>
      </c>
      <c r="M56" s="430" t="str">
        <f>IF('SIMPL PLYWOOD'!AN71=0,"",'SIMPL PLYWOOD'!AN71)</f>
        <v/>
      </c>
      <c r="N56" s="430" t="str">
        <f>IF('SIMPL PLYWOOD'!AO71=0,"",'SIMPL PLYWOOD'!AO71)</f>
        <v/>
      </c>
      <c r="O56" s="430" t="str">
        <f>IF('SIMPL PLYWOOD'!AP71=0,"",'SIMPL PLYWOOD'!AP71)</f>
        <v/>
      </c>
      <c r="P56" s="430" t="str">
        <f>IF('SIMPL PLYWOOD'!AQ71=0,"",'SIMPL PLYWOOD'!AQ71)</f>
        <v/>
      </c>
      <c r="Q56" s="431">
        <f>'PRODUCTION LIST VOLUMES'!O59</f>
        <v>0</v>
      </c>
      <c r="R56" s="20"/>
      <c r="S56" s="20"/>
      <c r="T56" s="20"/>
      <c r="U56" s="20"/>
      <c r="V56" s="20"/>
      <c r="W56" s="20"/>
      <c r="X56" s="20"/>
      <c r="Y56" s="20"/>
      <c r="Z56" s="20"/>
    </row>
    <row r="57" ht="23.25" customHeight="1">
      <c r="A57" s="369">
        <f>B57*'SIMPL PLYWOOD'!X90</f>
        <v>0</v>
      </c>
      <c r="B57" s="429">
        <f t="shared" si="5"/>
        <v>0</v>
      </c>
      <c r="C57" s="429" t="str">
        <f>'SIMPL PLYWOOD'!D72</f>
        <v>SIMPL-5H</v>
      </c>
      <c r="D57" s="430" t="str">
        <f>IF('SIMPL PLYWOOD'!AE72=0,"",'SIMPL PLYWOOD'!AE72)</f>
        <v/>
      </c>
      <c r="E57" s="430" t="str">
        <f>IF('SIMPL PLYWOOD'!AF72=0,"",'SIMPL PLYWOOD'!AF72)</f>
        <v/>
      </c>
      <c r="F57" s="430" t="str">
        <f>IF('SIMPL PLYWOOD'!AG72=0,"",'SIMPL PLYWOOD'!AG72)</f>
        <v/>
      </c>
      <c r="G57" s="430" t="str">
        <f>IF('SIMPL PLYWOOD'!AH72=0,"",'SIMPL PLYWOOD'!AH72)</f>
        <v/>
      </c>
      <c r="H57" s="430" t="str">
        <f>IF('SIMPL PLYWOOD'!AI72=0,"",'SIMPL PLYWOOD'!AI72)</f>
        <v/>
      </c>
      <c r="I57" s="430" t="str">
        <f>IF('SIMPL PLYWOOD'!AJ72=0,"",'SIMPL PLYWOOD'!AJ72)</f>
        <v/>
      </c>
      <c r="J57" s="430" t="str">
        <f>IF('SIMPL PLYWOOD'!AK72=0,"",'SIMPL PLYWOOD'!AK72)</f>
        <v/>
      </c>
      <c r="K57" s="430" t="str">
        <f>IF('SIMPL PLYWOOD'!AL72=0,"",'SIMPL PLYWOOD'!AL72)</f>
        <v/>
      </c>
      <c r="L57" s="430" t="str">
        <f>IF('SIMPL PLYWOOD'!AM72=0,"",'SIMPL PLYWOOD'!AM72)</f>
        <v/>
      </c>
      <c r="M57" s="430" t="str">
        <f>IF('SIMPL PLYWOOD'!AN72=0,"",'SIMPL PLYWOOD'!AN72)</f>
        <v/>
      </c>
      <c r="N57" s="430" t="str">
        <f>IF('SIMPL PLYWOOD'!AO72=0,"",'SIMPL PLYWOOD'!AO72)</f>
        <v/>
      </c>
      <c r="O57" s="430" t="str">
        <f>IF('SIMPL PLYWOOD'!AP72=0,"",'SIMPL PLYWOOD'!AP72)</f>
        <v/>
      </c>
      <c r="P57" s="430" t="str">
        <f>IF('SIMPL PLYWOOD'!AQ72=0,"",'SIMPL PLYWOOD'!AQ72)</f>
        <v/>
      </c>
      <c r="Q57" s="431">
        <f>'PRODUCTION LIST VOLUMES'!O60</f>
        <v>0</v>
      </c>
      <c r="R57" s="432"/>
      <c r="S57" s="20"/>
      <c r="T57" s="20"/>
      <c r="U57" s="20"/>
      <c r="V57" s="20"/>
      <c r="W57" s="20"/>
      <c r="X57" s="20"/>
      <c r="Y57" s="20"/>
      <c r="Z57" s="20"/>
    </row>
    <row r="58" ht="23.25" customHeight="1">
      <c r="A58" s="369">
        <f>B58*'SIMPL PLYWOOD'!X84</f>
        <v>0</v>
      </c>
      <c r="B58" s="429">
        <f t="shared" si="5"/>
        <v>0</v>
      </c>
      <c r="C58" s="429" t="str">
        <f>'SIMPL PLYWOOD'!D73</f>
        <v>SIMPL-5I</v>
      </c>
      <c r="D58" s="430" t="str">
        <f>IF('SIMPL PLYWOOD'!AE73=0,"",'SIMPL PLYWOOD'!AE73)</f>
        <v/>
      </c>
      <c r="E58" s="430" t="str">
        <f>IF('SIMPL PLYWOOD'!AF73=0,"",'SIMPL PLYWOOD'!AF73)</f>
        <v/>
      </c>
      <c r="F58" s="430" t="str">
        <f>IF('SIMPL PLYWOOD'!AG73=0,"",'SIMPL PLYWOOD'!AG73)</f>
        <v/>
      </c>
      <c r="G58" s="430" t="str">
        <f>IF('SIMPL PLYWOOD'!AH73=0,"",'SIMPL PLYWOOD'!AH73)</f>
        <v/>
      </c>
      <c r="H58" s="430" t="str">
        <f>IF('SIMPL PLYWOOD'!AI73=0,"",'SIMPL PLYWOOD'!AI73)</f>
        <v/>
      </c>
      <c r="I58" s="430" t="str">
        <f>IF('SIMPL PLYWOOD'!AJ73=0,"",'SIMPL PLYWOOD'!AJ73)</f>
        <v/>
      </c>
      <c r="J58" s="430" t="str">
        <f>IF('SIMPL PLYWOOD'!AK73=0,"",'SIMPL PLYWOOD'!AK73)</f>
        <v/>
      </c>
      <c r="K58" s="430" t="str">
        <f>IF('SIMPL PLYWOOD'!AL73=0,"",'SIMPL PLYWOOD'!AL73)</f>
        <v/>
      </c>
      <c r="L58" s="430" t="str">
        <f>IF('SIMPL PLYWOOD'!AM73=0,"",'SIMPL PLYWOOD'!AM73)</f>
        <v/>
      </c>
      <c r="M58" s="430" t="str">
        <f>IF('SIMPL PLYWOOD'!AN73=0,"",'SIMPL PLYWOOD'!AN73)</f>
        <v/>
      </c>
      <c r="N58" s="430" t="str">
        <f>IF('SIMPL PLYWOOD'!AO73=0,"",'SIMPL PLYWOOD'!AO73)</f>
        <v/>
      </c>
      <c r="O58" s="430" t="str">
        <f>IF('SIMPL PLYWOOD'!AP73=0,"",'SIMPL PLYWOOD'!AP73)</f>
        <v/>
      </c>
      <c r="P58" s="430" t="str">
        <f>IF('SIMPL PLYWOOD'!AQ73=0,"",'SIMPL PLYWOOD'!AQ73)</f>
        <v/>
      </c>
      <c r="Q58" s="431">
        <f>'PRODUCTION LIST VOLUMES'!O61</f>
        <v>0</v>
      </c>
      <c r="R58" s="432"/>
      <c r="S58" s="20"/>
      <c r="T58" s="20"/>
      <c r="U58" s="20"/>
      <c r="V58" s="20"/>
      <c r="W58" s="20"/>
      <c r="X58" s="20"/>
      <c r="Y58" s="20"/>
      <c r="Z58" s="20"/>
    </row>
    <row r="59" ht="23.25" customHeight="1">
      <c r="A59" s="369"/>
      <c r="B59" s="429"/>
      <c r="C59" s="429" t="str">
        <f>'SIMPL PLYWOOD'!D74</f>
        <v>SIMPL-5J</v>
      </c>
      <c r="D59" s="430" t="str">
        <f>IF('SIMPL PLYWOOD'!AE74=0,"",'SIMPL PLYWOOD'!AE74)</f>
        <v/>
      </c>
      <c r="E59" s="430" t="str">
        <f>IF('SIMPL PLYWOOD'!AF74=0,"",'SIMPL PLYWOOD'!AF74)</f>
        <v/>
      </c>
      <c r="F59" s="430" t="str">
        <f>IF('SIMPL PLYWOOD'!AG74=0,"",'SIMPL PLYWOOD'!AG74)</f>
        <v/>
      </c>
      <c r="G59" s="430" t="str">
        <f>IF('SIMPL PLYWOOD'!AH74=0,"",'SIMPL PLYWOOD'!AH74)</f>
        <v/>
      </c>
      <c r="H59" s="430" t="str">
        <f>IF('SIMPL PLYWOOD'!AI74=0,"",'SIMPL PLYWOOD'!AI74)</f>
        <v/>
      </c>
      <c r="I59" s="430" t="str">
        <f>IF('SIMPL PLYWOOD'!AJ74=0,"",'SIMPL PLYWOOD'!AJ74)</f>
        <v/>
      </c>
      <c r="J59" s="430" t="str">
        <f>IF('SIMPL PLYWOOD'!AK74=0,"",'SIMPL PLYWOOD'!AK74)</f>
        <v/>
      </c>
      <c r="K59" s="430" t="str">
        <f>IF('SIMPL PLYWOOD'!AL74=0,"",'SIMPL PLYWOOD'!AL74)</f>
        <v/>
      </c>
      <c r="L59" s="430" t="str">
        <f>IF('SIMPL PLYWOOD'!AM74=0,"",'SIMPL PLYWOOD'!AM74)</f>
        <v/>
      </c>
      <c r="M59" s="430" t="str">
        <f>IF('SIMPL PLYWOOD'!AN74=0,"",'SIMPL PLYWOOD'!AN74)</f>
        <v/>
      </c>
      <c r="N59" s="430" t="str">
        <f>IF('SIMPL PLYWOOD'!AO74=0,"",'SIMPL PLYWOOD'!AO74)</f>
        <v/>
      </c>
      <c r="O59" s="430" t="str">
        <f>IF('SIMPL PLYWOOD'!AP74=0,"",'SIMPL PLYWOOD'!AP74)</f>
        <v/>
      </c>
      <c r="P59" s="430" t="str">
        <f>IF('SIMPL PLYWOOD'!AQ74=0,"",'SIMPL PLYWOOD'!AQ74)</f>
        <v/>
      </c>
      <c r="Q59" s="431">
        <f>'PRODUCTION LIST VOLUMES'!O62</f>
        <v>0</v>
      </c>
      <c r="R59" s="432"/>
      <c r="S59" s="20"/>
      <c r="T59" s="20"/>
      <c r="U59" s="20"/>
      <c r="V59" s="20"/>
      <c r="W59" s="20"/>
      <c r="X59" s="20"/>
      <c r="Y59" s="20"/>
      <c r="Z59" s="20"/>
    </row>
    <row r="60" ht="23.25" customHeight="1">
      <c r="A60" s="369"/>
      <c r="B60" s="429"/>
      <c r="C60" s="429" t="str">
        <f>'SIMPL PLYWOOD'!D75</f>
        <v>SIMPL-5K</v>
      </c>
      <c r="D60" s="430" t="str">
        <f>IF('SIMPL PLYWOOD'!AE75=0,"",'SIMPL PLYWOOD'!AE75)</f>
        <v/>
      </c>
      <c r="E60" s="430" t="str">
        <f>IF('SIMPL PLYWOOD'!AF75=0,"",'SIMPL PLYWOOD'!AF75)</f>
        <v/>
      </c>
      <c r="F60" s="430" t="str">
        <f>IF('SIMPL PLYWOOD'!AG75=0,"",'SIMPL PLYWOOD'!AG75)</f>
        <v/>
      </c>
      <c r="G60" s="430" t="str">
        <f>IF('SIMPL PLYWOOD'!AH75=0,"",'SIMPL PLYWOOD'!AH75)</f>
        <v/>
      </c>
      <c r="H60" s="430" t="str">
        <f>IF('SIMPL PLYWOOD'!AI75=0,"",'SIMPL PLYWOOD'!AI75)</f>
        <v/>
      </c>
      <c r="I60" s="430" t="str">
        <f>IF('SIMPL PLYWOOD'!AJ75=0,"",'SIMPL PLYWOOD'!AJ75)</f>
        <v/>
      </c>
      <c r="J60" s="430" t="str">
        <f>IF('SIMPL PLYWOOD'!AK75=0,"",'SIMPL PLYWOOD'!AK75)</f>
        <v/>
      </c>
      <c r="K60" s="430" t="str">
        <f>IF('SIMPL PLYWOOD'!AL75=0,"",'SIMPL PLYWOOD'!AL75)</f>
        <v/>
      </c>
      <c r="L60" s="430" t="str">
        <f>IF('SIMPL PLYWOOD'!AM75=0,"",'SIMPL PLYWOOD'!AM75)</f>
        <v/>
      </c>
      <c r="M60" s="430" t="str">
        <f>IF('SIMPL PLYWOOD'!AN75=0,"",'SIMPL PLYWOOD'!AN75)</f>
        <v/>
      </c>
      <c r="N60" s="430" t="str">
        <f>IF('SIMPL PLYWOOD'!AO75=0,"",'SIMPL PLYWOOD'!AO75)</f>
        <v/>
      </c>
      <c r="O60" s="430" t="str">
        <f>IF('SIMPL PLYWOOD'!AP75=0,"",'SIMPL PLYWOOD'!AP75)</f>
        <v/>
      </c>
      <c r="P60" s="430" t="str">
        <f>IF('SIMPL PLYWOOD'!AQ75=0,"",'SIMPL PLYWOOD'!AQ75)</f>
        <v/>
      </c>
      <c r="Q60" s="431">
        <f>'PRODUCTION LIST VOLUMES'!O63</f>
        <v>0</v>
      </c>
      <c r="R60" s="432"/>
      <c r="S60" s="20"/>
      <c r="T60" s="20"/>
      <c r="U60" s="20"/>
      <c r="V60" s="20"/>
      <c r="W60" s="20"/>
      <c r="X60" s="20"/>
      <c r="Y60" s="20"/>
      <c r="Z60" s="20"/>
    </row>
    <row r="61" ht="23.25" customHeight="1">
      <c r="A61" s="369"/>
      <c r="B61" s="429"/>
      <c r="C61" s="429" t="str">
        <f>'SIMPL PLYWOOD'!D76</f>
        <v>SIMPL-5L</v>
      </c>
      <c r="D61" s="430" t="str">
        <f>IF('SIMPL PLYWOOD'!AE76=0,"",'SIMPL PLYWOOD'!AE76)</f>
        <v/>
      </c>
      <c r="E61" s="430" t="str">
        <f>IF('SIMPL PLYWOOD'!AF76=0,"",'SIMPL PLYWOOD'!AF76)</f>
        <v/>
      </c>
      <c r="F61" s="430" t="str">
        <f>IF('SIMPL PLYWOOD'!AG76=0,"",'SIMPL PLYWOOD'!AG76)</f>
        <v/>
      </c>
      <c r="G61" s="430" t="str">
        <f>IF('SIMPL PLYWOOD'!AH76=0,"",'SIMPL PLYWOOD'!AH76)</f>
        <v/>
      </c>
      <c r="H61" s="430" t="str">
        <f>IF('SIMPL PLYWOOD'!AI76=0,"",'SIMPL PLYWOOD'!AI76)</f>
        <v/>
      </c>
      <c r="I61" s="430" t="str">
        <f>IF('SIMPL PLYWOOD'!AJ76=0,"",'SIMPL PLYWOOD'!AJ76)</f>
        <v/>
      </c>
      <c r="J61" s="430" t="str">
        <f>IF('SIMPL PLYWOOD'!AK76=0,"",'SIMPL PLYWOOD'!AK76)</f>
        <v/>
      </c>
      <c r="K61" s="430" t="str">
        <f>IF('SIMPL PLYWOOD'!AL76=0,"",'SIMPL PLYWOOD'!AL76)</f>
        <v/>
      </c>
      <c r="L61" s="430" t="str">
        <f>IF('SIMPL PLYWOOD'!AM76=0,"",'SIMPL PLYWOOD'!AM76)</f>
        <v/>
      </c>
      <c r="M61" s="430" t="str">
        <f>IF('SIMPL PLYWOOD'!AN76=0,"",'SIMPL PLYWOOD'!AN76)</f>
        <v/>
      </c>
      <c r="N61" s="430" t="str">
        <f>IF('SIMPL PLYWOOD'!AO76=0,"",'SIMPL PLYWOOD'!AO76)</f>
        <v/>
      </c>
      <c r="O61" s="430" t="str">
        <f>IF('SIMPL PLYWOOD'!AP76=0,"",'SIMPL PLYWOOD'!AP76)</f>
        <v/>
      </c>
      <c r="P61" s="430" t="str">
        <f>IF('SIMPL PLYWOOD'!AQ76=0,"",'SIMPL PLYWOOD'!AQ76)</f>
        <v/>
      </c>
      <c r="Q61" s="431">
        <f>'PRODUCTION LIST VOLUMES'!O64</f>
        <v>0</v>
      </c>
      <c r="R61" s="432"/>
      <c r="S61" s="20"/>
      <c r="T61" s="20"/>
      <c r="U61" s="20"/>
      <c r="V61" s="20"/>
      <c r="W61" s="20"/>
      <c r="X61" s="20"/>
      <c r="Y61" s="20"/>
      <c r="Z61" s="20"/>
    </row>
    <row r="62" ht="23.25" customHeight="1">
      <c r="A62" s="369"/>
      <c r="B62" s="429"/>
      <c r="C62" s="429" t="str">
        <f>'SIMPL PLYWOOD'!D77</f>
        <v>SIMPL-5M</v>
      </c>
      <c r="D62" s="430" t="str">
        <f>IF('SIMPL PLYWOOD'!AE77=0,"",'SIMPL PLYWOOD'!AE77)</f>
        <v/>
      </c>
      <c r="E62" s="430" t="str">
        <f>IF('SIMPL PLYWOOD'!AF77=0,"",'SIMPL PLYWOOD'!AF77)</f>
        <v/>
      </c>
      <c r="F62" s="430" t="str">
        <f>IF('SIMPL PLYWOOD'!AG77=0,"",'SIMPL PLYWOOD'!AG77)</f>
        <v/>
      </c>
      <c r="G62" s="430" t="str">
        <f>IF('SIMPL PLYWOOD'!AH77=0,"",'SIMPL PLYWOOD'!AH77)</f>
        <v/>
      </c>
      <c r="H62" s="430" t="str">
        <f>IF('SIMPL PLYWOOD'!AI77=0,"",'SIMPL PLYWOOD'!AI77)</f>
        <v/>
      </c>
      <c r="I62" s="430" t="str">
        <f>IF('SIMPL PLYWOOD'!AJ77=0,"",'SIMPL PLYWOOD'!AJ77)</f>
        <v/>
      </c>
      <c r="J62" s="430" t="str">
        <f>IF('SIMPL PLYWOOD'!AK77=0,"",'SIMPL PLYWOOD'!AK77)</f>
        <v/>
      </c>
      <c r="K62" s="430" t="str">
        <f>IF('SIMPL PLYWOOD'!AL77=0,"",'SIMPL PLYWOOD'!AL77)</f>
        <v/>
      </c>
      <c r="L62" s="430" t="str">
        <f>IF('SIMPL PLYWOOD'!AM77=0,"",'SIMPL PLYWOOD'!AM77)</f>
        <v/>
      </c>
      <c r="M62" s="430" t="str">
        <f>IF('SIMPL PLYWOOD'!AN77=0,"",'SIMPL PLYWOOD'!AN77)</f>
        <v/>
      </c>
      <c r="N62" s="430" t="str">
        <f>IF('SIMPL PLYWOOD'!AO77=0,"",'SIMPL PLYWOOD'!AO77)</f>
        <v/>
      </c>
      <c r="O62" s="430" t="str">
        <f>IF('SIMPL PLYWOOD'!AP77=0,"",'SIMPL PLYWOOD'!AP77)</f>
        <v/>
      </c>
      <c r="P62" s="430" t="str">
        <f>IF('SIMPL PLYWOOD'!AQ77=0,"",'SIMPL PLYWOOD'!AQ77)</f>
        <v/>
      </c>
      <c r="Q62" s="431">
        <f>'PRODUCTION LIST VOLUMES'!O65</f>
        <v>0</v>
      </c>
      <c r="R62" s="432"/>
      <c r="S62" s="20"/>
      <c r="T62" s="20"/>
      <c r="U62" s="20"/>
      <c r="V62" s="20"/>
      <c r="W62" s="20"/>
      <c r="X62" s="20"/>
      <c r="Y62" s="20"/>
      <c r="Z62" s="20"/>
    </row>
    <row r="63" ht="23.25" customHeight="1">
      <c r="A63" s="369"/>
      <c r="B63" s="429"/>
      <c r="C63" s="429" t="str">
        <f>'SIMPL PLYWOOD'!D78</f>
        <v>SIMPL-5N</v>
      </c>
      <c r="D63" s="430" t="str">
        <f>IF('SIMPL PLYWOOD'!AE78=0,"",'SIMPL PLYWOOD'!AE78)</f>
        <v/>
      </c>
      <c r="E63" s="430" t="str">
        <f>IF('SIMPL PLYWOOD'!AF78=0,"",'SIMPL PLYWOOD'!AF78)</f>
        <v/>
      </c>
      <c r="F63" s="430" t="str">
        <f>IF('SIMPL PLYWOOD'!AG78=0,"",'SIMPL PLYWOOD'!AG78)</f>
        <v/>
      </c>
      <c r="G63" s="430" t="str">
        <f>IF('SIMPL PLYWOOD'!AH78=0,"",'SIMPL PLYWOOD'!AH78)</f>
        <v/>
      </c>
      <c r="H63" s="430" t="str">
        <f>IF('SIMPL PLYWOOD'!AI78=0,"",'SIMPL PLYWOOD'!AI78)</f>
        <v/>
      </c>
      <c r="I63" s="430" t="str">
        <f>IF('SIMPL PLYWOOD'!AJ78=0,"",'SIMPL PLYWOOD'!AJ78)</f>
        <v/>
      </c>
      <c r="J63" s="430" t="str">
        <f>IF('SIMPL PLYWOOD'!AK78=0,"",'SIMPL PLYWOOD'!AK78)</f>
        <v/>
      </c>
      <c r="K63" s="430" t="str">
        <f>IF('SIMPL PLYWOOD'!AL78=0,"",'SIMPL PLYWOOD'!AL78)</f>
        <v/>
      </c>
      <c r="L63" s="430" t="str">
        <f>IF('SIMPL PLYWOOD'!AM78=0,"",'SIMPL PLYWOOD'!AM78)</f>
        <v/>
      </c>
      <c r="M63" s="430" t="str">
        <f>IF('SIMPL PLYWOOD'!AN78=0,"",'SIMPL PLYWOOD'!AN78)</f>
        <v/>
      </c>
      <c r="N63" s="430" t="str">
        <f>IF('SIMPL PLYWOOD'!AO78=0,"",'SIMPL PLYWOOD'!AO78)</f>
        <v/>
      </c>
      <c r="O63" s="430" t="str">
        <f>IF('SIMPL PLYWOOD'!AP78=0,"",'SIMPL PLYWOOD'!AP78)</f>
        <v/>
      </c>
      <c r="P63" s="430" t="str">
        <f>IF('SIMPL PLYWOOD'!AQ78=0,"",'SIMPL PLYWOOD'!AQ78)</f>
        <v/>
      </c>
      <c r="Q63" s="431">
        <f>'PRODUCTION LIST VOLUMES'!O66</f>
        <v>0</v>
      </c>
      <c r="R63" s="432"/>
      <c r="S63" s="20"/>
      <c r="T63" s="20"/>
      <c r="U63" s="20"/>
      <c r="V63" s="20"/>
      <c r="W63" s="20"/>
      <c r="X63" s="20"/>
      <c r="Y63" s="20"/>
      <c r="Z63" s="20"/>
    </row>
    <row r="64" ht="23.25" customHeight="1">
      <c r="A64" s="369"/>
      <c r="B64" s="429"/>
      <c r="C64" s="429" t="str">
        <f>'SIMPL PLYWOOD'!D79</f>
        <v>SIMPL-5O</v>
      </c>
      <c r="D64" s="430" t="str">
        <f>IF('SIMPL PLYWOOD'!AE79=0,"",'SIMPL PLYWOOD'!AE79)</f>
        <v/>
      </c>
      <c r="E64" s="430" t="str">
        <f>IF('SIMPL PLYWOOD'!AF79=0,"",'SIMPL PLYWOOD'!AF79)</f>
        <v/>
      </c>
      <c r="F64" s="430" t="str">
        <f>IF('SIMPL PLYWOOD'!AG79=0,"",'SIMPL PLYWOOD'!AG79)</f>
        <v/>
      </c>
      <c r="G64" s="430" t="str">
        <f>IF('SIMPL PLYWOOD'!AH79=0,"",'SIMPL PLYWOOD'!AH79)</f>
        <v/>
      </c>
      <c r="H64" s="430" t="str">
        <f>IF('SIMPL PLYWOOD'!AI79=0,"",'SIMPL PLYWOOD'!AI79)</f>
        <v/>
      </c>
      <c r="I64" s="430" t="str">
        <f>IF('SIMPL PLYWOOD'!AJ79=0,"",'SIMPL PLYWOOD'!AJ79)</f>
        <v/>
      </c>
      <c r="J64" s="430" t="str">
        <f>IF('SIMPL PLYWOOD'!AK79=0,"",'SIMPL PLYWOOD'!AK79)</f>
        <v/>
      </c>
      <c r="K64" s="430" t="str">
        <f>IF('SIMPL PLYWOOD'!AL79=0,"",'SIMPL PLYWOOD'!AL79)</f>
        <v/>
      </c>
      <c r="L64" s="430" t="str">
        <f>IF('SIMPL PLYWOOD'!AM79=0,"",'SIMPL PLYWOOD'!AM79)</f>
        <v/>
      </c>
      <c r="M64" s="430" t="str">
        <f>IF('SIMPL PLYWOOD'!AN79=0,"",'SIMPL PLYWOOD'!AN79)</f>
        <v/>
      </c>
      <c r="N64" s="430" t="str">
        <f>IF('SIMPL PLYWOOD'!AO79=0,"",'SIMPL PLYWOOD'!AO79)</f>
        <v/>
      </c>
      <c r="O64" s="430" t="str">
        <f>IF('SIMPL PLYWOOD'!AP79=0,"",'SIMPL PLYWOOD'!AP79)</f>
        <v/>
      </c>
      <c r="P64" s="430" t="str">
        <f>IF('SIMPL PLYWOOD'!AQ79=0,"",'SIMPL PLYWOOD'!AQ79)</f>
        <v/>
      </c>
      <c r="Q64" s="431">
        <f>'PRODUCTION LIST VOLUMES'!O67</f>
        <v>0</v>
      </c>
      <c r="R64" s="432"/>
      <c r="S64" s="20"/>
      <c r="T64" s="20"/>
      <c r="U64" s="20"/>
      <c r="V64" s="20"/>
      <c r="W64" s="20"/>
      <c r="X64" s="20"/>
      <c r="Y64" s="20"/>
      <c r="Z64" s="20"/>
    </row>
    <row r="65" ht="23.25" customHeight="1">
      <c r="A65" s="369">
        <f>B65*'SIMPL PLYWOOD'!X85</f>
        <v>0</v>
      </c>
      <c r="B65" s="429">
        <f t="shared" ref="B65:B76" si="6">SUM(C65:N65)</f>
        <v>0</v>
      </c>
      <c r="C65" s="429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1"/>
      <c r="R65" s="20"/>
      <c r="S65" s="20"/>
      <c r="T65" s="20"/>
      <c r="U65" s="20"/>
      <c r="V65" s="20"/>
      <c r="W65" s="20"/>
      <c r="X65" s="20"/>
      <c r="Y65" s="20"/>
      <c r="Z65" s="20"/>
    </row>
    <row r="66" ht="23.25" customHeight="1">
      <c r="A66" s="369">
        <f>B66*'SIMPL PLYWOOD'!X86</f>
        <v>0</v>
      </c>
      <c r="B66" s="429">
        <f t="shared" si="6"/>
        <v>0</v>
      </c>
      <c r="C66" s="429" t="str">
        <f>'SIMPL PLYWOOD'!D81</f>
        <v>SIMPL-6A</v>
      </c>
      <c r="D66" s="430" t="str">
        <f>IF('SIMPL PLYWOOD'!AE81=0,"",'SIMPL PLYWOOD'!AE81)</f>
        <v/>
      </c>
      <c r="E66" s="430" t="str">
        <f>IF('SIMPL PLYWOOD'!AF81=0,"",'SIMPL PLYWOOD'!AF81)</f>
        <v/>
      </c>
      <c r="F66" s="430" t="str">
        <f>IF('SIMPL PLYWOOD'!AG81=0,"",'SIMPL PLYWOOD'!AG81)</f>
        <v/>
      </c>
      <c r="G66" s="430" t="str">
        <f>IF('SIMPL PLYWOOD'!AH81=0,"",'SIMPL PLYWOOD'!AH81)</f>
        <v/>
      </c>
      <c r="H66" s="430" t="str">
        <f>IF('SIMPL PLYWOOD'!AI81=0,"",'SIMPL PLYWOOD'!AI81)</f>
        <v/>
      </c>
      <c r="I66" s="430" t="str">
        <f>IF('SIMPL PLYWOOD'!AJ81=0,"",'SIMPL PLYWOOD'!AJ81)</f>
        <v/>
      </c>
      <c r="J66" s="430" t="str">
        <f>IF('SIMPL PLYWOOD'!AK81=0,"",'SIMPL PLYWOOD'!AK81)</f>
        <v/>
      </c>
      <c r="K66" s="430" t="str">
        <f>IF('SIMPL PLYWOOD'!AL81=0,"",'SIMPL PLYWOOD'!AL81)</f>
        <v/>
      </c>
      <c r="L66" s="430" t="str">
        <f>IF('SIMPL PLYWOOD'!AM81=0,"",'SIMPL PLYWOOD'!AM81)</f>
        <v/>
      </c>
      <c r="M66" s="430" t="str">
        <f>IF('SIMPL PLYWOOD'!AN81=0,"",'SIMPL PLYWOOD'!AN81)</f>
        <v/>
      </c>
      <c r="N66" s="430" t="str">
        <f>IF('SIMPL PLYWOOD'!AO81=0,"",'SIMPL PLYWOOD'!AO81)</f>
        <v/>
      </c>
      <c r="O66" s="430" t="str">
        <f>IF('SIMPL PLYWOOD'!AP81=0,"",'SIMPL PLYWOOD'!AP81)</f>
        <v/>
      </c>
      <c r="P66" s="430" t="str">
        <f>IF('SIMPL PLYWOOD'!AQ81=0,"",'SIMPL PLYWOOD'!AQ81)</f>
        <v/>
      </c>
      <c r="Q66" s="431">
        <f>'PRODUCTION LIST VOLUMES'!O69</f>
        <v>0</v>
      </c>
      <c r="R66" s="20"/>
      <c r="S66" s="20"/>
      <c r="T66" s="20"/>
      <c r="U66" s="20"/>
      <c r="V66" s="20"/>
      <c r="W66" s="20"/>
      <c r="X66" s="20"/>
      <c r="Y66" s="20"/>
      <c r="Z66" s="20"/>
    </row>
    <row r="67" ht="23.25" customHeight="1">
      <c r="A67" s="369">
        <f>B67*'SIMPL PLYWOOD'!X87</f>
        <v>0</v>
      </c>
      <c r="B67" s="429">
        <f t="shared" si="6"/>
        <v>0</v>
      </c>
      <c r="C67" s="429" t="str">
        <f>'SIMPL PLYWOOD'!D82</f>
        <v>SIMPL-6B</v>
      </c>
      <c r="D67" s="430" t="str">
        <f>IF('SIMPL PLYWOOD'!AE82=0,"",'SIMPL PLYWOOD'!AE82)</f>
        <v/>
      </c>
      <c r="E67" s="430" t="str">
        <f>IF('SIMPL PLYWOOD'!AF82=0,"",'SIMPL PLYWOOD'!AF82)</f>
        <v/>
      </c>
      <c r="F67" s="430" t="str">
        <f>IF('SIMPL PLYWOOD'!AG82=0,"",'SIMPL PLYWOOD'!AG82)</f>
        <v/>
      </c>
      <c r="G67" s="430" t="str">
        <f>IF('SIMPL PLYWOOD'!AH82=0,"",'SIMPL PLYWOOD'!AH82)</f>
        <v/>
      </c>
      <c r="H67" s="430" t="str">
        <f>IF('SIMPL PLYWOOD'!AI82=0,"",'SIMPL PLYWOOD'!AI82)</f>
        <v/>
      </c>
      <c r="I67" s="430" t="str">
        <f>IF('SIMPL PLYWOOD'!AJ82=0,"",'SIMPL PLYWOOD'!AJ82)</f>
        <v/>
      </c>
      <c r="J67" s="430" t="str">
        <f>IF('SIMPL PLYWOOD'!AK82=0,"",'SIMPL PLYWOOD'!AK82)</f>
        <v/>
      </c>
      <c r="K67" s="430" t="str">
        <f>IF('SIMPL PLYWOOD'!AL82=0,"",'SIMPL PLYWOOD'!AL82)</f>
        <v/>
      </c>
      <c r="L67" s="430" t="str">
        <f>IF('SIMPL PLYWOOD'!AM82=0,"",'SIMPL PLYWOOD'!AM82)</f>
        <v/>
      </c>
      <c r="M67" s="430" t="str">
        <f>IF('SIMPL PLYWOOD'!AN82=0,"",'SIMPL PLYWOOD'!AN82)</f>
        <v/>
      </c>
      <c r="N67" s="430" t="str">
        <f>IF('SIMPL PLYWOOD'!AO82=0,"",'SIMPL PLYWOOD'!AO82)</f>
        <v/>
      </c>
      <c r="O67" s="430" t="str">
        <f>IF('SIMPL PLYWOOD'!AP82=0,"",'SIMPL PLYWOOD'!AP82)</f>
        <v/>
      </c>
      <c r="P67" s="430" t="str">
        <f>IF('SIMPL PLYWOOD'!AQ82=0,"",'SIMPL PLYWOOD'!AQ82)</f>
        <v/>
      </c>
      <c r="Q67" s="431">
        <f>'PRODUCTION LIST VOLUMES'!O70</f>
        <v>0</v>
      </c>
      <c r="R67" s="20"/>
      <c r="S67" s="20"/>
      <c r="T67" s="20"/>
      <c r="U67" s="20"/>
      <c r="V67" s="20"/>
      <c r="W67" s="20"/>
      <c r="X67" s="20"/>
      <c r="Y67" s="20"/>
      <c r="Z67" s="20"/>
    </row>
    <row r="68" ht="23.25" customHeight="1">
      <c r="A68" s="369">
        <f>B68*'SIMPL PLYWOOD'!X88</f>
        <v>0</v>
      </c>
      <c r="B68" s="429">
        <f t="shared" si="6"/>
        <v>0</v>
      </c>
      <c r="C68" s="429" t="str">
        <f>'SIMPL PLYWOOD'!D83</f>
        <v>SIMPL-6C</v>
      </c>
      <c r="D68" s="430" t="str">
        <f>IF('SIMPL PLYWOOD'!AE83=0,"",'SIMPL PLYWOOD'!AE83)</f>
        <v/>
      </c>
      <c r="E68" s="430" t="str">
        <f>IF('SIMPL PLYWOOD'!AF83=0,"",'SIMPL PLYWOOD'!AF83)</f>
        <v/>
      </c>
      <c r="F68" s="430" t="str">
        <f>IF('SIMPL PLYWOOD'!AG83=0,"",'SIMPL PLYWOOD'!AG83)</f>
        <v/>
      </c>
      <c r="G68" s="430" t="str">
        <f>IF('SIMPL PLYWOOD'!AH83=0,"",'SIMPL PLYWOOD'!AH83)</f>
        <v/>
      </c>
      <c r="H68" s="430" t="str">
        <f>IF('SIMPL PLYWOOD'!AI83=0,"",'SIMPL PLYWOOD'!AI83)</f>
        <v/>
      </c>
      <c r="I68" s="430" t="str">
        <f>IF('SIMPL PLYWOOD'!AJ83=0,"",'SIMPL PLYWOOD'!AJ83)</f>
        <v/>
      </c>
      <c r="J68" s="430" t="str">
        <f>IF('SIMPL PLYWOOD'!AK83=0,"",'SIMPL PLYWOOD'!AK83)</f>
        <v/>
      </c>
      <c r="K68" s="430" t="str">
        <f>IF('SIMPL PLYWOOD'!AL83=0,"",'SIMPL PLYWOOD'!AL83)</f>
        <v/>
      </c>
      <c r="L68" s="430" t="str">
        <f>IF('SIMPL PLYWOOD'!AM83=0,"",'SIMPL PLYWOOD'!AM83)</f>
        <v/>
      </c>
      <c r="M68" s="430" t="str">
        <f>IF('SIMPL PLYWOOD'!AN83=0,"",'SIMPL PLYWOOD'!AN83)</f>
        <v/>
      </c>
      <c r="N68" s="430" t="str">
        <f>IF('SIMPL PLYWOOD'!AO83=0,"",'SIMPL PLYWOOD'!AO83)</f>
        <v/>
      </c>
      <c r="O68" s="430" t="str">
        <f>IF('SIMPL PLYWOOD'!AP83=0,"",'SIMPL PLYWOOD'!AP83)</f>
        <v/>
      </c>
      <c r="P68" s="430" t="str">
        <f>IF('SIMPL PLYWOOD'!AQ83=0,"",'SIMPL PLYWOOD'!AQ83)</f>
        <v/>
      </c>
      <c r="Q68" s="431">
        <f>'PRODUCTION LIST VOLUMES'!O71</f>
        <v>0</v>
      </c>
      <c r="R68" s="20"/>
      <c r="S68" s="20"/>
      <c r="T68" s="20"/>
      <c r="U68" s="20"/>
      <c r="V68" s="20"/>
      <c r="W68" s="20"/>
      <c r="X68" s="20"/>
      <c r="Y68" s="20"/>
      <c r="Z68" s="20"/>
    </row>
    <row r="69" ht="23.25" customHeight="1">
      <c r="A69" s="369">
        <f>B69*'SIMPL PLYWOOD'!X89</f>
        <v>0</v>
      </c>
      <c r="B69" s="429">
        <f t="shared" si="6"/>
        <v>0</v>
      </c>
      <c r="C69" s="429" t="str">
        <f>'SIMPL PLYWOOD'!D90</f>
        <v>SIMPL-6J</v>
      </c>
      <c r="D69" s="430" t="str">
        <f>IF('SIMPL PLYWOOD'!AE90=0,"",'SIMPL PLYWOOD'!AE90)</f>
        <v/>
      </c>
      <c r="E69" s="430" t="str">
        <f>IF('SIMPL PLYWOOD'!AF90=0,"",'SIMPL PLYWOOD'!AF90)</f>
        <v/>
      </c>
      <c r="F69" s="430" t="str">
        <f>IF('SIMPL PLYWOOD'!AG90=0,"",'SIMPL PLYWOOD'!AG90)</f>
        <v/>
      </c>
      <c r="G69" s="430" t="str">
        <f>IF('SIMPL PLYWOOD'!AH90=0,"",'SIMPL PLYWOOD'!AH90)</f>
        <v/>
      </c>
      <c r="H69" s="430" t="str">
        <f>IF('SIMPL PLYWOOD'!AI90=0,"",'SIMPL PLYWOOD'!AI90)</f>
        <v/>
      </c>
      <c r="I69" s="430" t="str">
        <f>IF('SIMPL PLYWOOD'!AJ90=0,"",'SIMPL PLYWOOD'!AJ90)</f>
        <v/>
      </c>
      <c r="J69" s="430" t="str">
        <f>IF('SIMPL PLYWOOD'!AK90=0,"",'SIMPL PLYWOOD'!AK90)</f>
        <v/>
      </c>
      <c r="K69" s="430" t="str">
        <f>IF('SIMPL PLYWOOD'!AL90=0,"",'SIMPL PLYWOOD'!AL90)</f>
        <v/>
      </c>
      <c r="L69" s="430" t="str">
        <f>IF('SIMPL PLYWOOD'!AM90=0,"",'SIMPL PLYWOOD'!AM90)</f>
        <v/>
      </c>
      <c r="M69" s="430" t="str">
        <f>IF('SIMPL PLYWOOD'!AN90=0,"",'SIMPL PLYWOOD'!AN90)</f>
        <v/>
      </c>
      <c r="N69" s="430" t="str">
        <f>IF('SIMPL PLYWOOD'!AO90=0,"",'SIMPL PLYWOOD'!AO90)</f>
        <v/>
      </c>
      <c r="O69" s="430" t="str">
        <f>IF('SIMPL PLYWOOD'!AP90=0,"",'SIMPL PLYWOOD'!AP90)</f>
        <v/>
      </c>
      <c r="P69" s="430" t="str">
        <f>IF('SIMPL PLYWOOD'!AQ90=0,"",'SIMPL PLYWOOD'!AQ90)</f>
        <v/>
      </c>
      <c r="Q69" s="431">
        <f>'PRODUCTION LIST VOLUMES'!O72</f>
        <v>0</v>
      </c>
      <c r="R69" s="20"/>
      <c r="S69" s="20"/>
      <c r="T69" s="20"/>
      <c r="U69" s="20"/>
      <c r="V69" s="20"/>
      <c r="W69" s="20"/>
      <c r="X69" s="20"/>
      <c r="Y69" s="20"/>
      <c r="Z69" s="20"/>
    </row>
    <row r="70" ht="23.25" customHeight="1">
      <c r="A70" s="369">
        <f>B70*'SIMPL PLYWOOD'!X91</f>
        <v>0</v>
      </c>
      <c r="B70" s="429">
        <f t="shared" si="6"/>
        <v>0</v>
      </c>
      <c r="C70" s="429" t="str">
        <f>'SIMPL PLYWOOD'!D84</f>
        <v>SIMPL-6D</v>
      </c>
      <c r="D70" s="430" t="str">
        <f>IF('SIMPL PLYWOOD'!AE84=0,"",'SIMPL PLYWOOD'!AE84)</f>
        <v/>
      </c>
      <c r="E70" s="430" t="str">
        <f>IF('SIMPL PLYWOOD'!AF84=0,"",'SIMPL PLYWOOD'!AF84)</f>
        <v/>
      </c>
      <c r="F70" s="430" t="str">
        <f>IF('SIMPL PLYWOOD'!AG84=0,"",'SIMPL PLYWOOD'!AG84)</f>
        <v/>
      </c>
      <c r="G70" s="430" t="str">
        <f>IF('SIMPL PLYWOOD'!AH84=0,"",'SIMPL PLYWOOD'!AH84)</f>
        <v/>
      </c>
      <c r="H70" s="430" t="str">
        <f>IF('SIMPL PLYWOOD'!AI84=0,"",'SIMPL PLYWOOD'!AI84)</f>
        <v/>
      </c>
      <c r="I70" s="430" t="str">
        <f>IF('SIMPL PLYWOOD'!AJ84=0,"",'SIMPL PLYWOOD'!AJ84)</f>
        <v/>
      </c>
      <c r="J70" s="430" t="str">
        <f>IF('SIMPL PLYWOOD'!AK84=0,"",'SIMPL PLYWOOD'!AK84)</f>
        <v/>
      </c>
      <c r="K70" s="430" t="str">
        <f>IF('SIMPL PLYWOOD'!AL84=0,"",'SIMPL PLYWOOD'!AL84)</f>
        <v/>
      </c>
      <c r="L70" s="430" t="str">
        <f>IF('SIMPL PLYWOOD'!AM84=0,"",'SIMPL PLYWOOD'!AM84)</f>
        <v/>
      </c>
      <c r="M70" s="430" t="str">
        <f>IF('SIMPL PLYWOOD'!AN84=0,"",'SIMPL PLYWOOD'!AN84)</f>
        <v/>
      </c>
      <c r="N70" s="430" t="str">
        <f>IF('SIMPL PLYWOOD'!AO84=0,"",'SIMPL PLYWOOD'!AO84)</f>
        <v/>
      </c>
      <c r="O70" s="430" t="str">
        <f>IF('SIMPL PLYWOOD'!AP84=0,"",'SIMPL PLYWOOD'!AP84)</f>
        <v/>
      </c>
      <c r="P70" s="430" t="str">
        <f>IF('SIMPL PLYWOOD'!AQ84=0,"",'SIMPL PLYWOOD'!AQ84)</f>
        <v/>
      </c>
      <c r="Q70" s="431">
        <f>'PRODUCTION LIST VOLUMES'!O73</f>
        <v>0</v>
      </c>
      <c r="R70" s="20"/>
      <c r="S70" s="20"/>
      <c r="T70" s="20"/>
      <c r="U70" s="20"/>
      <c r="V70" s="20"/>
      <c r="W70" s="20"/>
      <c r="X70" s="20"/>
      <c r="Y70" s="20"/>
      <c r="Z70" s="20"/>
    </row>
    <row r="71" ht="23.25" customHeight="1">
      <c r="A71" s="369">
        <f>B71*'SIMPL PLYWOOD'!X97</f>
        <v>0</v>
      </c>
      <c r="B71" s="429">
        <f t="shared" si="6"/>
        <v>0</v>
      </c>
      <c r="C71" s="429" t="str">
        <f>'SIMPL PLYWOOD'!D85</f>
        <v>SIMPL-6E</v>
      </c>
      <c r="D71" s="430" t="str">
        <f>IF('SIMPL PLYWOOD'!AE85=0,"",'SIMPL PLYWOOD'!AE85)</f>
        <v/>
      </c>
      <c r="E71" s="430" t="str">
        <f>IF('SIMPL PLYWOOD'!AF85=0,"",'SIMPL PLYWOOD'!AF85)</f>
        <v/>
      </c>
      <c r="F71" s="430" t="str">
        <f>IF('SIMPL PLYWOOD'!AG85=0,"",'SIMPL PLYWOOD'!AG85)</f>
        <v/>
      </c>
      <c r="G71" s="430" t="str">
        <f>IF('SIMPL PLYWOOD'!AH85=0,"",'SIMPL PLYWOOD'!AH85)</f>
        <v/>
      </c>
      <c r="H71" s="430" t="str">
        <f>IF('SIMPL PLYWOOD'!AI85=0,"",'SIMPL PLYWOOD'!AI85)</f>
        <v/>
      </c>
      <c r="I71" s="430" t="str">
        <f>IF('SIMPL PLYWOOD'!AJ85=0,"",'SIMPL PLYWOOD'!AJ85)</f>
        <v/>
      </c>
      <c r="J71" s="430" t="str">
        <f>IF('SIMPL PLYWOOD'!AK85=0,"",'SIMPL PLYWOOD'!AK85)</f>
        <v/>
      </c>
      <c r="K71" s="430" t="str">
        <f>IF('SIMPL PLYWOOD'!AL85=0,"",'SIMPL PLYWOOD'!AL85)</f>
        <v/>
      </c>
      <c r="L71" s="430" t="str">
        <f>IF('SIMPL PLYWOOD'!AM85=0,"",'SIMPL PLYWOOD'!AM85)</f>
        <v/>
      </c>
      <c r="M71" s="430" t="str">
        <f>IF('SIMPL PLYWOOD'!AN85=0,"",'SIMPL PLYWOOD'!AN85)</f>
        <v/>
      </c>
      <c r="N71" s="430" t="str">
        <f>IF('SIMPL PLYWOOD'!AO85=0,"",'SIMPL PLYWOOD'!AO85)</f>
        <v/>
      </c>
      <c r="O71" s="430" t="str">
        <f>IF('SIMPL PLYWOOD'!AP85=0,"",'SIMPL PLYWOOD'!AP85)</f>
        <v/>
      </c>
      <c r="P71" s="430" t="str">
        <f>IF('SIMPL PLYWOOD'!AQ85=0,"",'SIMPL PLYWOOD'!AQ85)</f>
        <v/>
      </c>
      <c r="Q71" s="431">
        <f>'PRODUCTION LIST VOLUMES'!O74</f>
        <v>0</v>
      </c>
      <c r="R71" s="20"/>
      <c r="S71" s="20"/>
      <c r="T71" s="20"/>
      <c r="U71" s="20"/>
      <c r="V71" s="20"/>
      <c r="W71" s="20"/>
      <c r="X71" s="20"/>
      <c r="Y71" s="20"/>
      <c r="Z71" s="20"/>
    </row>
    <row r="72" ht="23.25" customHeight="1">
      <c r="A72" s="369">
        <f>B72*'SIMPL PLYWOOD'!X98</f>
        <v>0</v>
      </c>
      <c r="B72" s="429">
        <f t="shared" si="6"/>
        <v>0</v>
      </c>
      <c r="C72" s="429" t="str">
        <f>'SIMPL PLYWOOD'!D86</f>
        <v>SIMPL-6F</v>
      </c>
      <c r="D72" s="430" t="str">
        <f>IF('SIMPL PLYWOOD'!AE86=0,"",'SIMPL PLYWOOD'!AE86)</f>
        <v/>
      </c>
      <c r="E72" s="430" t="str">
        <f>IF('SIMPL PLYWOOD'!AF86=0,"",'SIMPL PLYWOOD'!AF86)</f>
        <v/>
      </c>
      <c r="F72" s="430" t="str">
        <f>IF('SIMPL PLYWOOD'!AG86=0,"",'SIMPL PLYWOOD'!AG86)</f>
        <v/>
      </c>
      <c r="G72" s="430" t="str">
        <f>IF('SIMPL PLYWOOD'!AH86=0,"",'SIMPL PLYWOOD'!AH86)</f>
        <v/>
      </c>
      <c r="H72" s="430" t="str">
        <f>IF('SIMPL PLYWOOD'!AI86=0,"",'SIMPL PLYWOOD'!AI86)</f>
        <v/>
      </c>
      <c r="I72" s="430" t="str">
        <f>IF('SIMPL PLYWOOD'!AJ86=0,"",'SIMPL PLYWOOD'!AJ86)</f>
        <v/>
      </c>
      <c r="J72" s="430" t="str">
        <f>IF('SIMPL PLYWOOD'!AK86=0,"",'SIMPL PLYWOOD'!AK86)</f>
        <v/>
      </c>
      <c r="K72" s="430" t="str">
        <f>IF('SIMPL PLYWOOD'!AL86=0,"",'SIMPL PLYWOOD'!AL86)</f>
        <v/>
      </c>
      <c r="L72" s="430" t="str">
        <f>IF('SIMPL PLYWOOD'!AM86=0,"",'SIMPL PLYWOOD'!AM86)</f>
        <v/>
      </c>
      <c r="M72" s="430" t="str">
        <f>IF('SIMPL PLYWOOD'!AN86=0,"",'SIMPL PLYWOOD'!AN86)</f>
        <v/>
      </c>
      <c r="N72" s="430" t="str">
        <f>IF('SIMPL PLYWOOD'!AO86=0,"",'SIMPL PLYWOOD'!AO86)</f>
        <v/>
      </c>
      <c r="O72" s="430" t="str">
        <f>IF('SIMPL PLYWOOD'!AP86=0,"",'SIMPL PLYWOOD'!AP86)</f>
        <v/>
      </c>
      <c r="P72" s="430" t="str">
        <f>IF('SIMPL PLYWOOD'!AQ86=0,"",'SIMPL PLYWOOD'!AQ86)</f>
        <v/>
      </c>
      <c r="Q72" s="431">
        <f>'PRODUCTION LIST VOLUMES'!O75</f>
        <v>0</v>
      </c>
      <c r="R72" s="20"/>
      <c r="S72" s="20"/>
      <c r="T72" s="20"/>
      <c r="U72" s="20"/>
      <c r="V72" s="20"/>
      <c r="W72" s="20"/>
      <c r="X72" s="20"/>
      <c r="Y72" s="20"/>
      <c r="Z72" s="20"/>
    </row>
    <row r="73" ht="23.25" customHeight="1">
      <c r="A73" s="369">
        <f>B73*'SIMPL PLYWOOD'!X99</f>
        <v>0</v>
      </c>
      <c r="B73" s="429">
        <f t="shared" si="6"/>
        <v>0</v>
      </c>
      <c r="C73" s="429" t="str">
        <f>'SIMPL PLYWOOD'!D87</f>
        <v>SIMPL-6G</v>
      </c>
      <c r="D73" s="430" t="str">
        <f>IF('SIMPL PLYWOOD'!AE87=0,"",'SIMPL PLYWOOD'!AE87)</f>
        <v/>
      </c>
      <c r="E73" s="430" t="str">
        <f>IF('SIMPL PLYWOOD'!AF87=0,"",'SIMPL PLYWOOD'!AF87)</f>
        <v/>
      </c>
      <c r="F73" s="430" t="str">
        <f>IF('SIMPL PLYWOOD'!AG87=0,"",'SIMPL PLYWOOD'!AG87)</f>
        <v/>
      </c>
      <c r="G73" s="430" t="str">
        <f>IF('SIMPL PLYWOOD'!AH87=0,"",'SIMPL PLYWOOD'!AH87)</f>
        <v/>
      </c>
      <c r="H73" s="430" t="str">
        <f>IF('SIMPL PLYWOOD'!AI87=0,"",'SIMPL PLYWOOD'!AI87)</f>
        <v/>
      </c>
      <c r="I73" s="430" t="str">
        <f>IF('SIMPL PLYWOOD'!AJ87=0,"",'SIMPL PLYWOOD'!AJ87)</f>
        <v/>
      </c>
      <c r="J73" s="430" t="str">
        <f>IF('SIMPL PLYWOOD'!AK87=0,"",'SIMPL PLYWOOD'!AK87)</f>
        <v/>
      </c>
      <c r="K73" s="430" t="str">
        <f>IF('SIMPL PLYWOOD'!AL87=0,"",'SIMPL PLYWOOD'!AL87)</f>
        <v/>
      </c>
      <c r="L73" s="430" t="str">
        <f>IF('SIMPL PLYWOOD'!AM87=0,"",'SIMPL PLYWOOD'!AM87)</f>
        <v/>
      </c>
      <c r="M73" s="430" t="str">
        <f>IF('SIMPL PLYWOOD'!AN87=0,"",'SIMPL PLYWOOD'!AN87)</f>
        <v/>
      </c>
      <c r="N73" s="430" t="str">
        <f>IF('SIMPL PLYWOOD'!AO87=0,"",'SIMPL PLYWOOD'!AO87)</f>
        <v/>
      </c>
      <c r="O73" s="430" t="str">
        <f>IF('SIMPL PLYWOOD'!AP87=0,"",'SIMPL PLYWOOD'!AP87)</f>
        <v/>
      </c>
      <c r="P73" s="430" t="str">
        <f>IF('SIMPL PLYWOOD'!AQ87=0,"",'SIMPL PLYWOOD'!AQ87)</f>
        <v/>
      </c>
      <c r="Q73" s="431">
        <f>'PRODUCTION LIST VOLUMES'!O76</f>
        <v>0</v>
      </c>
      <c r="R73" s="20"/>
      <c r="S73" s="20"/>
      <c r="T73" s="20"/>
      <c r="U73" s="20"/>
      <c r="V73" s="20"/>
      <c r="W73" s="20"/>
      <c r="X73" s="20"/>
      <c r="Y73" s="20"/>
      <c r="Z73" s="20"/>
    </row>
    <row r="74" ht="23.25" customHeight="1">
      <c r="A74" s="369">
        <f>B74*'SIMPL PLYWOOD'!X100</f>
        <v>0</v>
      </c>
      <c r="B74" s="429">
        <f t="shared" si="6"/>
        <v>0</v>
      </c>
      <c r="C74" s="429" t="str">
        <f>'SIMPL PLYWOOD'!D88</f>
        <v>SIMPL-6H</v>
      </c>
      <c r="D74" s="430" t="str">
        <f>IF('SIMPL PLYWOOD'!AE88=0,"",'SIMPL PLYWOOD'!AE88)</f>
        <v/>
      </c>
      <c r="E74" s="430" t="str">
        <f>IF('SIMPL PLYWOOD'!AF88=0,"",'SIMPL PLYWOOD'!AF88)</f>
        <v/>
      </c>
      <c r="F74" s="430" t="str">
        <f>IF('SIMPL PLYWOOD'!AG88=0,"",'SIMPL PLYWOOD'!AG88)</f>
        <v/>
      </c>
      <c r="G74" s="430" t="str">
        <f>IF('SIMPL PLYWOOD'!AH88=0,"",'SIMPL PLYWOOD'!AH88)</f>
        <v/>
      </c>
      <c r="H74" s="430" t="str">
        <f>IF('SIMPL PLYWOOD'!AI88=0,"",'SIMPL PLYWOOD'!AI88)</f>
        <v/>
      </c>
      <c r="I74" s="430" t="str">
        <f>IF('SIMPL PLYWOOD'!AJ88=0,"",'SIMPL PLYWOOD'!AJ88)</f>
        <v/>
      </c>
      <c r="J74" s="430" t="str">
        <f>IF('SIMPL PLYWOOD'!AK88=0,"",'SIMPL PLYWOOD'!AK88)</f>
        <v/>
      </c>
      <c r="K74" s="430" t="str">
        <f>IF('SIMPL PLYWOOD'!AL88=0,"",'SIMPL PLYWOOD'!AL88)</f>
        <v/>
      </c>
      <c r="L74" s="430" t="str">
        <f>IF('SIMPL PLYWOOD'!AM88=0,"",'SIMPL PLYWOOD'!AM88)</f>
        <v/>
      </c>
      <c r="M74" s="430" t="str">
        <f>IF('SIMPL PLYWOOD'!AN88=0,"",'SIMPL PLYWOOD'!AN88)</f>
        <v/>
      </c>
      <c r="N74" s="430" t="str">
        <f>IF('SIMPL PLYWOOD'!AO88=0,"",'SIMPL PLYWOOD'!AO88)</f>
        <v/>
      </c>
      <c r="O74" s="430" t="str">
        <f>IF('SIMPL PLYWOOD'!AP88=0,"",'SIMPL PLYWOOD'!AP88)</f>
        <v/>
      </c>
      <c r="P74" s="430" t="str">
        <f>IF('SIMPL PLYWOOD'!AQ88=0,"",'SIMPL PLYWOOD'!AQ88)</f>
        <v/>
      </c>
      <c r="Q74" s="431">
        <f>'PRODUCTION LIST VOLUMES'!O77</f>
        <v>0</v>
      </c>
      <c r="R74" s="20"/>
      <c r="S74" s="20"/>
      <c r="T74" s="20"/>
      <c r="U74" s="20"/>
      <c r="V74" s="20"/>
      <c r="W74" s="20"/>
      <c r="X74" s="20"/>
      <c r="Y74" s="20"/>
      <c r="Z74" s="20"/>
    </row>
    <row r="75" ht="23.25" customHeight="1">
      <c r="A75" s="369">
        <f>B75*'SIMPL PLYWOOD'!X101</f>
        <v>0</v>
      </c>
      <c r="B75" s="429">
        <f t="shared" si="6"/>
        <v>0</v>
      </c>
      <c r="C75" s="429" t="str">
        <f>'SIMPL PLYWOOD'!D89</f>
        <v>SIMPL-6I</v>
      </c>
      <c r="D75" s="430" t="str">
        <f>IF('SIMPL PLYWOOD'!AE89=0,"",'SIMPL PLYWOOD'!AE89)</f>
        <v/>
      </c>
      <c r="E75" s="430" t="str">
        <f>IF('SIMPL PLYWOOD'!AF89=0,"",'SIMPL PLYWOOD'!AF89)</f>
        <v/>
      </c>
      <c r="F75" s="430" t="str">
        <f>IF('SIMPL PLYWOOD'!AG89=0,"",'SIMPL PLYWOOD'!AG89)</f>
        <v/>
      </c>
      <c r="G75" s="430" t="str">
        <f>IF('SIMPL PLYWOOD'!AH89=0,"",'SIMPL PLYWOOD'!AH89)</f>
        <v/>
      </c>
      <c r="H75" s="430" t="str">
        <f>IF('SIMPL PLYWOOD'!AI89=0,"",'SIMPL PLYWOOD'!AI89)</f>
        <v/>
      </c>
      <c r="I75" s="430" t="str">
        <f>IF('SIMPL PLYWOOD'!AJ89=0,"",'SIMPL PLYWOOD'!AJ89)</f>
        <v/>
      </c>
      <c r="J75" s="430" t="str">
        <f>IF('SIMPL PLYWOOD'!AK89=0,"",'SIMPL PLYWOOD'!AK89)</f>
        <v/>
      </c>
      <c r="K75" s="430" t="str">
        <f>IF('SIMPL PLYWOOD'!AL89=0,"",'SIMPL PLYWOOD'!AL89)</f>
        <v/>
      </c>
      <c r="L75" s="430" t="str">
        <f>IF('SIMPL PLYWOOD'!AM89=0,"",'SIMPL PLYWOOD'!AM89)</f>
        <v/>
      </c>
      <c r="M75" s="430" t="str">
        <f>IF('SIMPL PLYWOOD'!AN89=0,"",'SIMPL PLYWOOD'!AN89)</f>
        <v/>
      </c>
      <c r="N75" s="430" t="str">
        <f>IF('SIMPL PLYWOOD'!AO89=0,"",'SIMPL PLYWOOD'!AO89)</f>
        <v/>
      </c>
      <c r="O75" s="430" t="str">
        <f>IF('SIMPL PLYWOOD'!AP89=0,"",'SIMPL PLYWOOD'!AP89)</f>
        <v/>
      </c>
      <c r="P75" s="430" t="str">
        <f>IF('SIMPL PLYWOOD'!AQ89=0,"",'SIMPL PLYWOOD'!AQ89)</f>
        <v/>
      </c>
      <c r="Q75" s="431">
        <f>'PRODUCTION LIST VOLUMES'!O78</f>
        <v>0</v>
      </c>
      <c r="R75" s="20"/>
      <c r="S75" s="20"/>
      <c r="T75" s="20"/>
      <c r="U75" s="20"/>
      <c r="V75" s="20"/>
      <c r="W75" s="20"/>
      <c r="X75" s="20"/>
      <c r="Y75" s="20"/>
      <c r="Z75" s="20"/>
    </row>
    <row r="76" ht="23.25" customHeight="1">
      <c r="A76" s="369">
        <f>B76*'SIMPL PLYWOOD'!X102</f>
        <v>0</v>
      </c>
      <c r="B76" s="429">
        <f t="shared" si="6"/>
        <v>0</v>
      </c>
      <c r="C76" s="429" t="str">
        <f>'SIMPL PLYWOOD'!D91</f>
        <v>SIMPL-6K</v>
      </c>
      <c r="D76" s="430" t="str">
        <f>IF('SIMPL PLYWOOD'!AE91=0,"",'SIMPL PLYWOOD'!AE91)</f>
        <v/>
      </c>
      <c r="E76" s="430" t="str">
        <f>IF('SIMPL PLYWOOD'!AF91=0,"",'SIMPL PLYWOOD'!AF91)</f>
        <v/>
      </c>
      <c r="F76" s="430" t="str">
        <f>IF('SIMPL PLYWOOD'!AG91=0,"",'SIMPL PLYWOOD'!AG91)</f>
        <v/>
      </c>
      <c r="G76" s="430" t="str">
        <f>IF('SIMPL PLYWOOD'!AH91=0,"",'SIMPL PLYWOOD'!AH91)</f>
        <v/>
      </c>
      <c r="H76" s="430" t="str">
        <f>IF('SIMPL PLYWOOD'!AI91=0,"",'SIMPL PLYWOOD'!AI91)</f>
        <v/>
      </c>
      <c r="I76" s="430" t="str">
        <f>IF('SIMPL PLYWOOD'!AJ91=0,"",'SIMPL PLYWOOD'!AJ91)</f>
        <v/>
      </c>
      <c r="J76" s="430" t="str">
        <f>IF('SIMPL PLYWOOD'!AK91=0,"",'SIMPL PLYWOOD'!AK91)</f>
        <v/>
      </c>
      <c r="K76" s="430" t="str">
        <f>IF('SIMPL PLYWOOD'!AL91=0,"",'SIMPL PLYWOOD'!AL91)</f>
        <v/>
      </c>
      <c r="L76" s="430" t="str">
        <f>IF('SIMPL PLYWOOD'!AM91=0,"",'SIMPL PLYWOOD'!AM91)</f>
        <v/>
      </c>
      <c r="M76" s="430" t="str">
        <f>IF('SIMPL PLYWOOD'!AN91=0,"",'SIMPL PLYWOOD'!AN91)</f>
        <v/>
      </c>
      <c r="N76" s="430" t="str">
        <f>IF('SIMPL PLYWOOD'!AO91=0,"",'SIMPL PLYWOOD'!AO91)</f>
        <v/>
      </c>
      <c r="O76" s="430" t="str">
        <f>IF('SIMPL PLYWOOD'!AP91=0,"",'SIMPL PLYWOOD'!AP91)</f>
        <v/>
      </c>
      <c r="P76" s="430" t="str">
        <f>IF('SIMPL PLYWOOD'!AQ91=0,"",'SIMPL PLYWOOD'!AQ91)</f>
        <v/>
      </c>
      <c r="Q76" s="431">
        <f>'PRODUCTION LIST VOLUMES'!O79</f>
        <v>0</v>
      </c>
      <c r="R76" s="20"/>
      <c r="S76" s="20"/>
      <c r="T76" s="20"/>
      <c r="U76" s="20"/>
      <c r="V76" s="20"/>
      <c r="W76" s="20"/>
      <c r="X76" s="20"/>
      <c r="Y76" s="20"/>
      <c r="Z76" s="20"/>
    </row>
    <row r="77" ht="23.25" customHeight="1">
      <c r="A77" s="369"/>
      <c r="B77" s="429"/>
      <c r="C77" s="429" t="str">
        <f>'SIMPL PLYWOOD'!D92</f>
        <v>SIMPL-6L</v>
      </c>
      <c r="D77" s="430" t="str">
        <f>IF('SIMPL PLYWOOD'!AE92=0,"",'SIMPL PLYWOOD'!AE92)</f>
        <v/>
      </c>
      <c r="E77" s="430" t="str">
        <f>IF('SIMPL PLYWOOD'!AF92=0,"",'SIMPL PLYWOOD'!AF92)</f>
        <v/>
      </c>
      <c r="F77" s="430" t="str">
        <f>IF('SIMPL PLYWOOD'!AG92=0,"",'SIMPL PLYWOOD'!AG92)</f>
        <v/>
      </c>
      <c r="G77" s="430" t="str">
        <f>IF('SIMPL PLYWOOD'!AH92=0,"",'SIMPL PLYWOOD'!AH92)</f>
        <v/>
      </c>
      <c r="H77" s="430" t="str">
        <f>IF('SIMPL PLYWOOD'!AI92=0,"",'SIMPL PLYWOOD'!AI92)</f>
        <v/>
      </c>
      <c r="I77" s="430" t="str">
        <f>IF('SIMPL PLYWOOD'!AJ92=0,"",'SIMPL PLYWOOD'!AJ92)</f>
        <v/>
      </c>
      <c r="J77" s="430" t="str">
        <f>IF('SIMPL PLYWOOD'!AK92=0,"",'SIMPL PLYWOOD'!AK92)</f>
        <v/>
      </c>
      <c r="K77" s="430" t="str">
        <f>IF('SIMPL PLYWOOD'!AL92=0,"",'SIMPL PLYWOOD'!AL92)</f>
        <v/>
      </c>
      <c r="L77" s="430" t="str">
        <f>IF('SIMPL PLYWOOD'!AM92=0,"",'SIMPL PLYWOOD'!AM92)</f>
        <v/>
      </c>
      <c r="M77" s="430" t="str">
        <f>IF('SIMPL PLYWOOD'!AN92=0,"",'SIMPL PLYWOOD'!AN92)</f>
        <v/>
      </c>
      <c r="N77" s="430" t="str">
        <f>IF('SIMPL PLYWOOD'!AO92=0,"",'SIMPL PLYWOOD'!AO92)</f>
        <v/>
      </c>
      <c r="O77" s="430" t="str">
        <f>IF('SIMPL PLYWOOD'!AP92=0,"",'SIMPL PLYWOOD'!AP92)</f>
        <v/>
      </c>
      <c r="P77" s="430" t="str">
        <f>IF('SIMPL PLYWOOD'!AQ92=0,"",'SIMPL PLYWOOD'!AQ92)</f>
        <v/>
      </c>
      <c r="Q77" s="431">
        <f>'PRODUCTION LIST VOLUMES'!O80</f>
        <v>0</v>
      </c>
      <c r="R77" s="20"/>
      <c r="S77" s="20"/>
      <c r="T77" s="20"/>
      <c r="U77" s="20"/>
      <c r="V77" s="20"/>
      <c r="W77" s="20"/>
      <c r="X77" s="20"/>
      <c r="Y77" s="20"/>
      <c r="Z77" s="20"/>
    </row>
    <row r="78" ht="23.25" customHeight="1">
      <c r="A78" s="369"/>
      <c r="B78" s="429"/>
      <c r="C78" s="429" t="str">
        <f>'SIMPL PLYWOOD'!D93</f>
        <v>SIMPL-6M</v>
      </c>
      <c r="D78" s="430" t="str">
        <f>IF('SIMPL PLYWOOD'!AE93=0,"",'SIMPL PLYWOOD'!AE93)</f>
        <v/>
      </c>
      <c r="E78" s="430" t="str">
        <f>IF('SIMPL PLYWOOD'!AF93=0,"",'SIMPL PLYWOOD'!AF93)</f>
        <v/>
      </c>
      <c r="F78" s="430" t="str">
        <f>IF('SIMPL PLYWOOD'!AG93=0,"",'SIMPL PLYWOOD'!AG93)</f>
        <v/>
      </c>
      <c r="G78" s="430" t="str">
        <f>IF('SIMPL PLYWOOD'!AH93=0,"",'SIMPL PLYWOOD'!AH93)</f>
        <v/>
      </c>
      <c r="H78" s="430" t="str">
        <f>IF('SIMPL PLYWOOD'!AI93=0,"",'SIMPL PLYWOOD'!AI93)</f>
        <v/>
      </c>
      <c r="I78" s="430" t="str">
        <f>IF('SIMPL PLYWOOD'!AJ93=0,"",'SIMPL PLYWOOD'!AJ93)</f>
        <v/>
      </c>
      <c r="J78" s="430" t="str">
        <f>IF('SIMPL PLYWOOD'!AK93=0,"",'SIMPL PLYWOOD'!AK93)</f>
        <v/>
      </c>
      <c r="K78" s="430" t="str">
        <f>IF('SIMPL PLYWOOD'!AL93=0,"",'SIMPL PLYWOOD'!AL93)</f>
        <v/>
      </c>
      <c r="L78" s="430" t="str">
        <f>IF('SIMPL PLYWOOD'!AM93=0,"",'SIMPL PLYWOOD'!AM93)</f>
        <v/>
      </c>
      <c r="M78" s="430" t="str">
        <f>IF('SIMPL PLYWOOD'!AN93=0,"",'SIMPL PLYWOOD'!AN93)</f>
        <v/>
      </c>
      <c r="N78" s="430" t="str">
        <f>IF('SIMPL PLYWOOD'!AO93=0,"",'SIMPL PLYWOOD'!AO93)</f>
        <v/>
      </c>
      <c r="O78" s="430" t="str">
        <f>IF('SIMPL PLYWOOD'!AP93=0,"",'SIMPL PLYWOOD'!AP93)</f>
        <v/>
      </c>
      <c r="P78" s="430" t="str">
        <f>IF('SIMPL PLYWOOD'!AQ93=0,"",'SIMPL PLYWOOD'!AQ93)</f>
        <v/>
      </c>
      <c r="Q78" s="431">
        <f>'PRODUCTION LIST VOLUMES'!O81</f>
        <v>0</v>
      </c>
      <c r="R78" s="20"/>
      <c r="S78" s="20"/>
      <c r="T78" s="20"/>
      <c r="U78" s="20"/>
      <c r="V78" s="20"/>
      <c r="W78" s="20"/>
      <c r="X78" s="20"/>
      <c r="Y78" s="20"/>
      <c r="Z78" s="20"/>
    </row>
    <row r="79" ht="23.25" customHeight="1">
      <c r="A79" s="369"/>
      <c r="B79" s="429"/>
      <c r="C79" s="429" t="str">
        <f>'SIMPL PLYWOOD'!D94</f>
        <v>SIMPL-6N</v>
      </c>
      <c r="D79" s="430" t="str">
        <f>IF('SIMPL PLYWOOD'!AE94=0,"",'SIMPL PLYWOOD'!AE94)</f>
        <v/>
      </c>
      <c r="E79" s="430" t="str">
        <f>IF('SIMPL PLYWOOD'!AF94=0,"",'SIMPL PLYWOOD'!AF94)</f>
        <v/>
      </c>
      <c r="F79" s="430" t="str">
        <f>IF('SIMPL PLYWOOD'!AG94=0,"",'SIMPL PLYWOOD'!AG94)</f>
        <v/>
      </c>
      <c r="G79" s="430" t="str">
        <f>IF('SIMPL PLYWOOD'!AH94=0,"",'SIMPL PLYWOOD'!AH94)</f>
        <v/>
      </c>
      <c r="H79" s="430" t="str">
        <f>IF('SIMPL PLYWOOD'!AI94=0,"",'SIMPL PLYWOOD'!AI94)</f>
        <v/>
      </c>
      <c r="I79" s="430" t="str">
        <f>IF('SIMPL PLYWOOD'!AJ94=0,"",'SIMPL PLYWOOD'!AJ94)</f>
        <v/>
      </c>
      <c r="J79" s="430" t="str">
        <f>IF('SIMPL PLYWOOD'!AK94=0,"",'SIMPL PLYWOOD'!AK94)</f>
        <v/>
      </c>
      <c r="K79" s="430" t="str">
        <f>IF('SIMPL PLYWOOD'!AL94=0,"",'SIMPL PLYWOOD'!AL94)</f>
        <v/>
      </c>
      <c r="L79" s="430" t="str">
        <f>IF('SIMPL PLYWOOD'!AM94=0,"",'SIMPL PLYWOOD'!AM94)</f>
        <v/>
      </c>
      <c r="M79" s="430" t="str">
        <f>IF('SIMPL PLYWOOD'!AN94=0,"",'SIMPL PLYWOOD'!AN94)</f>
        <v/>
      </c>
      <c r="N79" s="430" t="str">
        <f>IF('SIMPL PLYWOOD'!AO94=0,"",'SIMPL PLYWOOD'!AO94)</f>
        <v/>
      </c>
      <c r="O79" s="430" t="str">
        <f>IF('SIMPL PLYWOOD'!AP94=0,"",'SIMPL PLYWOOD'!AP94)</f>
        <v/>
      </c>
      <c r="P79" s="430" t="str">
        <f>IF('SIMPL PLYWOOD'!AQ94=0,"",'SIMPL PLYWOOD'!AQ94)</f>
        <v/>
      </c>
      <c r="Q79" s="431">
        <f>'PRODUCTION LIST VOLUMES'!O82</f>
        <v>0</v>
      </c>
      <c r="R79" s="20"/>
      <c r="S79" s="20"/>
      <c r="T79" s="20"/>
      <c r="U79" s="20"/>
      <c r="V79" s="20"/>
      <c r="W79" s="20"/>
      <c r="X79" s="20"/>
      <c r="Y79" s="20"/>
      <c r="Z79" s="20"/>
    </row>
    <row r="80" ht="23.25" customHeight="1">
      <c r="A80" s="369"/>
      <c r="B80" s="429"/>
      <c r="C80" s="429" t="str">
        <f>'SIMPL PLYWOOD'!D95</f>
        <v>SIMPL-6O</v>
      </c>
      <c r="D80" s="430" t="str">
        <f>IF('SIMPL PLYWOOD'!AE95=0,"",'SIMPL PLYWOOD'!AE95)</f>
        <v/>
      </c>
      <c r="E80" s="430" t="str">
        <f>IF('SIMPL PLYWOOD'!AF95=0,"",'SIMPL PLYWOOD'!AF95)</f>
        <v/>
      </c>
      <c r="F80" s="430" t="str">
        <f>IF('SIMPL PLYWOOD'!AG95=0,"",'SIMPL PLYWOOD'!AG95)</f>
        <v/>
      </c>
      <c r="G80" s="430" t="str">
        <f>IF('SIMPL PLYWOOD'!AH95=0,"",'SIMPL PLYWOOD'!AH95)</f>
        <v/>
      </c>
      <c r="H80" s="430" t="str">
        <f>IF('SIMPL PLYWOOD'!AI95=0,"",'SIMPL PLYWOOD'!AI95)</f>
        <v/>
      </c>
      <c r="I80" s="430" t="str">
        <f>IF('SIMPL PLYWOOD'!AJ95=0,"",'SIMPL PLYWOOD'!AJ95)</f>
        <v/>
      </c>
      <c r="J80" s="430" t="str">
        <f>IF('SIMPL PLYWOOD'!AK95=0,"",'SIMPL PLYWOOD'!AK95)</f>
        <v/>
      </c>
      <c r="K80" s="430" t="str">
        <f>IF('SIMPL PLYWOOD'!AL95=0,"",'SIMPL PLYWOOD'!AL95)</f>
        <v/>
      </c>
      <c r="L80" s="430" t="str">
        <f>IF('SIMPL PLYWOOD'!AM95=0,"",'SIMPL PLYWOOD'!AM95)</f>
        <v/>
      </c>
      <c r="M80" s="430" t="str">
        <f>IF('SIMPL PLYWOOD'!AN95=0,"",'SIMPL PLYWOOD'!AN95)</f>
        <v/>
      </c>
      <c r="N80" s="430" t="str">
        <f>IF('SIMPL PLYWOOD'!AO95=0,"",'SIMPL PLYWOOD'!AO95)</f>
        <v/>
      </c>
      <c r="O80" s="430" t="str">
        <f>IF('SIMPL PLYWOOD'!AP95=0,"",'SIMPL PLYWOOD'!AP95)</f>
        <v/>
      </c>
      <c r="P80" s="430" t="str">
        <f>IF('SIMPL PLYWOOD'!AQ95=0,"",'SIMPL PLYWOOD'!AQ95)</f>
        <v/>
      </c>
      <c r="Q80" s="431">
        <f>'PRODUCTION LIST VOLUMES'!O83</f>
        <v>0</v>
      </c>
      <c r="R80" s="20"/>
      <c r="S80" s="20"/>
      <c r="T80" s="20"/>
      <c r="U80" s="20"/>
      <c r="V80" s="20"/>
      <c r="W80" s="20"/>
      <c r="X80" s="20"/>
      <c r="Y80" s="20"/>
      <c r="Z80" s="20"/>
    </row>
    <row r="81" ht="23.25" customHeight="1">
      <c r="A81" s="369"/>
      <c r="B81" s="429"/>
      <c r="C81" s="429" t="str">
        <f>'SIMPL PLYWOOD'!D96</f>
        <v>SIMPL-6P</v>
      </c>
      <c r="D81" s="430" t="str">
        <f>IF('SIMPL PLYWOOD'!AE96=0,"",'SIMPL PLYWOOD'!AE96)</f>
        <v/>
      </c>
      <c r="E81" s="430" t="str">
        <f>IF('SIMPL PLYWOOD'!AF96=0,"",'SIMPL PLYWOOD'!AF96)</f>
        <v/>
      </c>
      <c r="F81" s="430" t="str">
        <f>IF('SIMPL PLYWOOD'!AG96=0,"",'SIMPL PLYWOOD'!AG96)</f>
        <v/>
      </c>
      <c r="G81" s="430" t="str">
        <f>IF('SIMPL PLYWOOD'!AH96=0,"",'SIMPL PLYWOOD'!AH96)</f>
        <v/>
      </c>
      <c r="H81" s="430" t="str">
        <f>IF('SIMPL PLYWOOD'!AI96=0,"",'SIMPL PLYWOOD'!AI96)</f>
        <v/>
      </c>
      <c r="I81" s="430" t="str">
        <f>IF('SIMPL PLYWOOD'!AJ96=0,"",'SIMPL PLYWOOD'!AJ96)</f>
        <v/>
      </c>
      <c r="J81" s="430" t="str">
        <f>IF('SIMPL PLYWOOD'!AK96=0,"",'SIMPL PLYWOOD'!AK96)</f>
        <v/>
      </c>
      <c r="K81" s="430" t="str">
        <f>IF('SIMPL PLYWOOD'!AL96=0,"",'SIMPL PLYWOOD'!AL96)</f>
        <v/>
      </c>
      <c r="L81" s="430" t="str">
        <f>IF('SIMPL PLYWOOD'!AM96=0,"",'SIMPL PLYWOOD'!AM96)</f>
        <v/>
      </c>
      <c r="M81" s="430" t="str">
        <f>IF('SIMPL PLYWOOD'!AN96=0,"",'SIMPL PLYWOOD'!AN96)</f>
        <v/>
      </c>
      <c r="N81" s="430" t="str">
        <f>IF('SIMPL PLYWOOD'!AO96=0,"",'SIMPL PLYWOOD'!AO96)</f>
        <v/>
      </c>
      <c r="O81" s="430" t="str">
        <f>IF('SIMPL PLYWOOD'!AP96=0,"",'SIMPL PLYWOOD'!AP96)</f>
        <v/>
      </c>
      <c r="P81" s="430" t="str">
        <f>IF('SIMPL PLYWOOD'!AQ96=0,"",'SIMPL PLYWOOD'!AQ96)</f>
        <v/>
      </c>
      <c r="Q81" s="431">
        <f>'PRODUCTION LIST VOLUMES'!O84</f>
        <v>0</v>
      </c>
      <c r="R81" s="20"/>
      <c r="S81" s="20"/>
      <c r="T81" s="20"/>
      <c r="U81" s="20"/>
      <c r="V81" s="20"/>
      <c r="W81" s="20"/>
      <c r="X81" s="20"/>
      <c r="Y81" s="20"/>
      <c r="Z81" s="20"/>
    </row>
    <row r="82" ht="23.25" customHeight="1">
      <c r="A82" s="369">
        <f>B82*'SIMPL PLYWOOD'!X103</f>
        <v>0</v>
      </c>
      <c r="B82" s="429">
        <f t="shared" ref="B82:B99" si="7">SUM(C82:N82)</f>
        <v>0</v>
      </c>
      <c r="C82" s="429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430"/>
      <c r="P82" s="430"/>
      <c r="Q82" s="431"/>
      <c r="R82" s="20"/>
      <c r="S82" s="20"/>
      <c r="T82" s="20"/>
      <c r="U82" s="20"/>
      <c r="V82" s="20"/>
      <c r="W82" s="20"/>
      <c r="X82" s="20"/>
      <c r="Y82" s="20"/>
      <c r="Z82" s="20"/>
    </row>
    <row r="83" ht="23.25" customHeight="1">
      <c r="A83" s="369">
        <f>B83*'SIMPL PLYWOOD'!X104</f>
        <v>0</v>
      </c>
      <c r="B83" s="429">
        <f t="shared" si="7"/>
        <v>0</v>
      </c>
      <c r="C83" s="429" t="str">
        <f>'SIMPL PLYWOOD'!D98</f>
        <v>SIMPL-7A</v>
      </c>
      <c r="D83" s="430" t="str">
        <f>IF('SIMPL PLYWOOD'!AE98=0,"",'SIMPL PLYWOOD'!AE98)</f>
        <v/>
      </c>
      <c r="E83" s="430" t="str">
        <f>IF('SIMPL PLYWOOD'!AF98=0,"",'SIMPL PLYWOOD'!AF98)</f>
        <v/>
      </c>
      <c r="F83" s="430" t="str">
        <f>IF('SIMPL PLYWOOD'!AG98=0,"",'SIMPL PLYWOOD'!AG98)</f>
        <v/>
      </c>
      <c r="G83" s="430" t="str">
        <f>IF('SIMPL PLYWOOD'!AH98=0,"",'SIMPL PLYWOOD'!AH98)</f>
        <v/>
      </c>
      <c r="H83" s="430" t="str">
        <f>IF('SIMPL PLYWOOD'!AI98=0,"",'SIMPL PLYWOOD'!AI98)</f>
        <v/>
      </c>
      <c r="I83" s="430" t="str">
        <f>IF('SIMPL PLYWOOD'!AJ98=0,"",'SIMPL PLYWOOD'!AJ98)</f>
        <v/>
      </c>
      <c r="J83" s="430" t="str">
        <f>IF('SIMPL PLYWOOD'!AK98=0,"",'SIMPL PLYWOOD'!AK98)</f>
        <v/>
      </c>
      <c r="K83" s="430" t="str">
        <f>IF('SIMPL PLYWOOD'!AL98=0,"",'SIMPL PLYWOOD'!AL98)</f>
        <v/>
      </c>
      <c r="L83" s="430" t="str">
        <f>IF('SIMPL PLYWOOD'!AM98=0,"",'SIMPL PLYWOOD'!AM98)</f>
        <v/>
      </c>
      <c r="M83" s="430" t="str">
        <f>IF('SIMPL PLYWOOD'!AN98=0,"",'SIMPL PLYWOOD'!AN98)</f>
        <v/>
      </c>
      <c r="N83" s="430" t="str">
        <f>IF('SIMPL PLYWOOD'!AO98=0,"",'SIMPL PLYWOOD'!AO98)</f>
        <v/>
      </c>
      <c r="O83" s="430" t="str">
        <f>IF('SIMPL PLYWOOD'!AP98=0,"",'SIMPL PLYWOOD'!AP98)</f>
        <v/>
      </c>
      <c r="P83" s="430" t="str">
        <f>IF('SIMPL PLYWOOD'!AQ98=0,"",'SIMPL PLYWOOD'!AQ98)</f>
        <v/>
      </c>
      <c r="Q83" s="431">
        <f>'PRODUCTION LIST VOLUMES'!O86</f>
        <v>0</v>
      </c>
      <c r="R83" s="20"/>
      <c r="S83" s="20"/>
      <c r="T83" s="20"/>
      <c r="U83" s="20"/>
      <c r="V83" s="20"/>
      <c r="W83" s="20"/>
      <c r="X83" s="20"/>
      <c r="Y83" s="20"/>
      <c r="Z83" s="20"/>
    </row>
    <row r="84" ht="23.25" customHeight="1">
      <c r="A84" s="369">
        <f>B84*'SIMPL PLYWOOD'!X105</f>
        <v>0</v>
      </c>
      <c r="B84" s="429">
        <f t="shared" si="7"/>
        <v>0</v>
      </c>
      <c r="C84" s="429" t="str">
        <f>'SIMPL PLYWOOD'!D99</f>
        <v>SIMPL-7B</v>
      </c>
      <c r="D84" s="430" t="str">
        <f>IF('SIMPL PLYWOOD'!AE99=0,"",'SIMPL PLYWOOD'!AE99)</f>
        <v/>
      </c>
      <c r="E84" s="430" t="str">
        <f>IF('SIMPL PLYWOOD'!AF99=0,"",'SIMPL PLYWOOD'!AF99)</f>
        <v/>
      </c>
      <c r="F84" s="430" t="str">
        <f>IF('SIMPL PLYWOOD'!AG99=0,"",'SIMPL PLYWOOD'!AG99)</f>
        <v/>
      </c>
      <c r="G84" s="430" t="str">
        <f>IF('SIMPL PLYWOOD'!AH99=0,"",'SIMPL PLYWOOD'!AH99)</f>
        <v/>
      </c>
      <c r="H84" s="430" t="str">
        <f>IF('SIMPL PLYWOOD'!AI99=0,"",'SIMPL PLYWOOD'!AI99)</f>
        <v/>
      </c>
      <c r="I84" s="430" t="str">
        <f>IF('SIMPL PLYWOOD'!AJ99=0,"",'SIMPL PLYWOOD'!AJ99)</f>
        <v/>
      </c>
      <c r="J84" s="430" t="str">
        <f>IF('SIMPL PLYWOOD'!AK99=0,"",'SIMPL PLYWOOD'!AK99)</f>
        <v/>
      </c>
      <c r="K84" s="430" t="str">
        <f>IF('SIMPL PLYWOOD'!AL99=0,"",'SIMPL PLYWOOD'!AL99)</f>
        <v/>
      </c>
      <c r="L84" s="430" t="str">
        <f>IF('SIMPL PLYWOOD'!AM99=0,"",'SIMPL PLYWOOD'!AM99)</f>
        <v/>
      </c>
      <c r="M84" s="430" t="str">
        <f>IF('SIMPL PLYWOOD'!AN99=0,"",'SIMPL PLYWOOD'!AN99)</f>
        <v/>
      </c>
      <c r="N84" s="430" t="str">
        <f>IF('SIMPL PLYWOOD'!AO99=0,"",'SIMPL PLYWOOD'!AO99)</f>
        <v/>
      </c>
      <c r="O84" s="430" t="str">
        <f>IF('SIMPL PLYWOOD'!AP99=0,"",'SIMPL PLYWOOD'!AP99)</f>
        <v/>
      </c>
      <c r="P84" s="430" t="str">
        <f>IF('SIMPL PLYWOOD'!AQ99=0,"",'SIMPL PLYWOOD'!AQ99)</f>
        <v/>
      </c>
      <c r="Q84" s="431">
        <f>'PRODUCTION LIST VOLUMES'!O87</f>
        <v>0</v>
      </c>
      <c r="R84" s="20"/>
      <c r="S84" s="20"/>
      <c r="T84" s="20"/>
      <c r="U84" s="20"/>
      <c r="V84" s="20"/>
      <c r="W84" s="20"/>
      <c r="X84" s="20"/>
      <c r="Y84" s="20"/>
      <c r="Z84" s="20"/>
    </row>
    <row r="85" ht="23.25" customHeight="1">
      <c r="A85" s="369">
        <f>B85*'SIMPL PLYWOOD'!X106</f>
        <v>0</v>
      </c>
      <c r="B85" s="429">
        <f t="shared" si="7"/>
        <v>0</v>
      </c>
      <c r="C85" s="429" t="str">
        <f>'SIMPL PLYWOOD'!D100</f>
        <v>SIMPL-7C</v>
      </c>
      <c r="D85" s="430" t="str">
        <f>IF('SIMPL PLYWOOD'!AE100=0,"",'SIMPL PLYWOOD'!AE100)</f>
        <v/>
      </c>
      <c r="E85" s="430" t="str">
        <f>IF('SIMPL PLYWOOD'!AF100=0,"",'SIMPL PLYWOOD'!AF100)</f>
        <v/>
      </c>
      <c r="F85" s="430" t="str">
        <f>IF('SIMPL PLYWOOD'!AG100=0,"",'SIMPL PLYWOOD'!AG100)</f>
        <v/>
      </c>
      <c r="G85" s="430" t="str">
        <f>IF('SIMPL PLYWOOD'!AH100=0,"",'SIMPL PLYWOOD'!AH100)</f>
        <v/>
      </c>
      <c r="H85" s="430" t="str">
        <f>IF('SIMPL PLYWOOD'!AI100=0,"",'SIMPL PLYWOOD'!AI100)</f>
        <v/>
      </c>
      <c r="I85" s="430" t="str">
        <f>IF('SIMPL PLYWOOD'!AJ100=0,"",'SIMPL PLYWOOD'!AJ100)</f>
        <v/>
      </c>
      <c r="J85" s="430" t="str">
        <f>IF('SIMPL PLYWOOD'!AK100=0,"",'SIMPL PLYWOOD'!AK100)</f>
        <v/>
      </c>
      <c r="K85" s="430" t="str">
        <f>IF('SIMPL PLYWOOD'!AL100=0,"",'SIMPL PLYWOOD'!AL100)</f>
        <v/>
      </c>
      <c r="L85" s="430" t="str">
        <f>IF('SIMPL PLYWOOD'!AM100=0,"",'SIMPL PLYWOOD'!AM100)</f>
        <v/>
      </c>
      <c r="M85" s="430" t="str">
        <f>IF('SIMPL PLYWOOD'!AN100=0,"",'SIMPL PLYWOOD'!AN100)</f>
        <v/>
      </c>
      <c r="N85" s="430" t="str">
        <f>IF('SIMPL PLYWOOD'!AO100=0,"",'SIMPL PLYWOOD'!AO100)</f>
        <v/>
      </c>
      <c r="O85" s="430" t="str">
        <f>IF('SIMPL PLYWOOD'!AP100=0,"",'SIMPL PLYWOOD'!AP100)</f>
        <v/>
      </c>
      <c r="P85" s="430" t="str">
        <f>IF('SIMPL PLYWOOD'!AQ100=0,"",'SIMPL PLYWOOD'!AQ100)</f>
        <v/>
      </c>
      <c r="Q85" s="431">
        <f>'PRODUCTION LIST VOLUMES'!O88</f>
        <v>0</v>
      </c>
      <c r="R85" s="20"/>
      <c r="S85" s="20"/>
      <c r="T85" s="20"/>
      <c r="U85" s="20"/>
      <c r="V85" s="20"/>
      <c r="W85" s="20"/>
      <c r="X85" s="20"/>
      <c r="Y85" s="20"/>
      <c r="Z85" s="20"/>
    </row>
    <row r="86" ht="23.25" customHeight="1">
      <c r="A86" s="369">
        <f>B86*'SIMPL PLYWOOD'!X107</f>
        <v>0</v>
      </c>
      <c r="B86" s="429">
        <f t="shared" si="7"/>
        <v>0</v>
      </c>
      <c r="C86" s="429" t="str">
        <f>'SIMPL PLYWOOD'!D101</f>
        <v>SIMPL-7D</v>
      </c>
      <c r="D86" s="430" t="str">
        <f>IF('SIMPL PLYWOOD'!AE101=0,"",'SIMPL PLYWOOD'!AE101)</f>
        <v/>
      </c>
      <c r="E86" s="430" t="str">
        <f>IF('SIMPL PLYWOOD'!AF101=0,"",'SIMPL PLYWOOD'!AF101)</f>
        <v/>
      </c>
      <c r="F86" s="430" t="str">
        <f>IF('SIMPL PLYWOOD'!AG101=0,"",'SIMPL PLYWOOD'!AG101)</f>
        <v/>
      </c>
      <c r="G86" s="430" t="str">
        <f>IF('SIMPL PLYWOOD'!AH101=0,"",'SIMPL PLYWOOD'!AH101)</f>
        <v/>
      </c>
      <c r="H86" s="430" t="str">
        <f>IF('SIMPL PLYWOOD'!AI101=0,"",'SIMPL PLYWOOD'!AI101)</f>
        <v/>
      </c>
      <c r="I86" s="430" t="str">
        <f>IF('SIMPL PLYWOOD'!AJ101=0,"",'SIMPL PLYWOOD'!AJ101)</f>
        <v/>
      </c>
      <c r="J86" s="430" t="str">
        <f>IF('SIMPL PLYWOOD'!AK101=0,"",'SIMPL PLYWOOD'!AK101)</f>
        <v/>
      </c>
      <c r="K86" s="430" t="str">
        <f>IF('SIMPL PLYWOOD'!AL101=0,"",'SIMPL PLYWOOD'!AL101)</f>
        <v/>
      </c>
      <c r="L86" s="430" t="str">
        <f>IF('SIMPL PLYWOOD'!AM101=0,"",'SIMPL PLYWOOD'!AM101)</f>
        <v/>
      </c>
      <c r="M86" s="430" t="str">
        <f>IF('SIMPL PLYWOOD'!AN101=0,"",'SIMPL PLYWOOD'!AN101)</f>
        <v/>
      </c>
      <c r="N86" s="430" t="str">
        <f>IF('SIMPL PLYWOOD'!AO101=0,"",'SIMPL PLYWOOD'!AO101)</f>
        <v/>
      </c>
      <c r="O86" s="430" t="str">
        <f>IF('SIMPL PLYWOOD'!AP101=0,"",'SIMPL PLYWOOD'!AP101)</f>
        <v/>
      </c>
      <c r="P86" s="430" t="str">
        <f>IF('SIMPL PLYWOOD'!AQ101=0,"",'SIMPL PLYWOOD'!AQ101)</f>
        <v/>
      </c>
      <c r="Q86" s="431">
        <f>'PRODUCTION LIST VOLUMES'!O89</f>
        <v>0</v>
      </c>
      <c r="R86" s="20"/>
      <c r="S86" s="20"/>
      <c r="T86" s="20"/>
      <c r="U86" s="20"/>
      <c r="V86" s="20"/>
      <c r="W86" s="20"/>
      <c r="X86" s="20"/>
      <c r="Y86" s="20"/>
      <c r="Z86" s="20"/>
    </row>
    <row r="87" ht="23.25" customHeight="1">
      <c r="A87" s="369">
        <f>B87*'SIMPL PLYWOOD'!X108</f>
        <v>0</v>
      </c>
      <c r="B87" s="429">
        <f t="shared" si="7"/>
        <v>0</v>
      </c>
      <c r="C87" s="429" t="str">
        <f>'SIMPL PLYWOOD'!D102</f>
        <v>SIMPL-7E</v>
      </c>
      <c r="D87" s="430" t="str">
        <f>IF('SIMPL PLYWOOD'!AE102=0,"",'SIMPL PLYWOOD'!AE102)</f>
        <v/>
      </c>
      <c r="E87" s="430" t="str">
        <f>IF('SIMPL PLYWOOD'!AF102=0,"",'SIMPL PLYWOOD'!AF102)</f>
        <v/>
      </c>
      <c r="F87" s="430" t="str">
        <f>IF('SIMPL PLYWOOD'!AG102=0,"",'SIMPL PLYWOOD'!AG102)</f>
        <v/>
      </c>
      <c r="G87" s="430" t="str">
        <f>IF('SIMPL PLYWOOD'!AH102=0,"",'SIMPL PLYWOOD'!AH102)</f>
        <v/>
      </c>
      <c r="H87" s="430" t="str">
        <f>IF('SIMPL PLYWOOD'!AI102=0,"",'SIMPL PLYWOOD'!AI102)</f>
        <v/>
      </c>
      <c r="I87" s="430" t="str">
        <f>IF('SIMPL PLYWOOD'!AJ102=0,"",'SIMPL PLYWOOD'!AJ102)</f>
        <v/>
      </c>
      <c r="J87" s="430" t="str">
        <f>IF('SIMPL PLYWOOD'!AK102=0,"",'SIMPL PLYWOOD'!AK102)</f>
        <v/>
      </c>
      <c r="K87" s="430" t="str">
        <f>IF('SIMPL PLYWOOD'!AL102=0,"",'SIMPL PLYWOOD'!AL102)</f>
        <v/>
      </c>
      <c r="L87" s="430" t="str">
        <f>IF('SIMPL PLYWOOD'!AM102=0,"",'SIMPL PLYWOOD'!AM102)</f>
        <v/>
      </c>
      <c r="M87" s="430" t="str">
        <f>IF('SIMPL PLYWOOD'!AN102=0,"",'SIMPL PLYWOOD'!AN102)</f>
        <v/>
      </c>
      <c r="N87" s="430" t="str">
        <f>IF('SIMPL PLYWOOD'!AO102=0,"",'SIMPL PLYWOOD'!AO102)</f>
        <v/>
      </c>
      <c r="O87" s="430" t="str">
        <f>IF('SIMPL PLYWOOD'!AP102=0,"",'SIMPL PLYWOOD'!AP102)</f>
        <v/>
      </c>
      <c r="P87" s="430" t="str">
        <f>IF('SIMPL PLYWOOD'!AQ102=0,"",'SIMPL PLYWOOD'!AQ102)</f>
        <v/>
      </c>
      <c r="Q87" s="431">
        <f>'PRODUCTION LIST VOLUMES'!O90</f>
        <v>0</v>
      </c>
      <c r="R87" s="20"/>
      <c r="S87" s="20"/>
      <c r="T87" s="20"/>
      <c r="U87" s="20"/>
      <c r="V87" s="20"/>
      <c r="W87" s="20"/>
      <c r="X87" s="20"/>
      <c r="Y87" s="20"/>
      <c r="Z87" s="20"/>
    </row>
    <row r="88" ht="23.25" customHeight="1">
      <c r="A88" s="369">
        <f>B88*'SIMPL PLYWOOD'!X109</f>
        <v>0</v>
      </c>
      <c r="B88" s="429">
        <f t="shared" si="7"/>
        <v>0</v>
      </c>
      <c r="C88" s="429" t="str">
        <f>'SIMPL PLYWOOD'!D103</f>
        <v>SIMPL-7F</v>
      </c>
      <c r="D88" s="430" t="str">
        <f>IF('SIMPL PLYWOOD'!AE103=0,"",'SIMPL PLYWOOD'!AE103)</f>
        <v/>
      </c>
      <c r="E88" s="430" t="str">
        <f>IF('SIMPL PLYWOOD'!AF103=0,"",'SIMPL PLYWOOD'!AF103)</f>
        <v/>
      </c>
      <c r="F88" s="430" t="str">
        <f>IF('SIMPL PLYWOOD'!AG103=0,"",'SIMPL PLYWOOD'!AG103)</f>
        <v/>
      </c>
      <c r="G88" s="430" t="str">
        <f>IF('SIMPL PLYWOOD'!AH103=0,"",'SIMPL PLYWOOD'!AH103)</f>
        <v/>
      </c>
      <c r="H88" s="430" t="str">
        <f>IF('SIMPL PLYWOOD'!AI103=0,"",'SIMPL PLYWOOD'!AI103)</f>
        <v/>
      </c>
      <c r="I88" s="430" t="str">
        <f>IF('SIMPL PLYWOOD'!AJ103=0,"",'SIMPL PLYWOOD'!AJ103)</f>
        <v/>
      </c>
      <c r="J88" s="430" t="str">
        <f>IF('SIMPL PLYWOOD'!AK103=0,"",'SIMPL PLYWOOD'!AK103)</f>
        <v/>
      </c>
      <c r="K88" s="430" t="str">
        <f>IF('SIMPL PLYWOOD'!AL103=0,"",'SIMPL PLYWOOD'!AL103)</f>
        <v/>
      </c>
      <c r="L88" s="430" t="str">
        <f>IF('SIMPL PLYWOOD'!AM103=0,"",'SIMPL PLYWOOD'!AM103)</f>
        <v/>
      </c>
      <c r="M88" s="430" t="str">
        <f>IF('SIMPL PLYWOOD'!AN103=0,"",'SIMPL PLYWOOD'!AN103)</f>
        <v/>
      </c>
      <c r="N88" s="430" t="str">
        <f>IF('SIMPL PLYWOOD'!AO103=0,"",'SIMPL PLYWOOD'!AO103)</f>
        <v/>
      </c>
      <c r="O88" s="430" t="str">
        <f>IF('SIMPL PLYWOOD'!AP103=0,"",'SIMPL PLYWOOD'!AP103)</f>
        <v/>
      </c>
      <c r="P88" s="430" t="str">
        <f>IF('SIMPL PLYWOOD'!AQ103=0,"",'SIMPL PLYWOOD'!AQ103)</f>
        <v/>
      </c>
      <c r="Q88" s="431">
        <f>'PRODUCTION LIST VOLUMES'!O91</f>
        <v>0</v>
      </c>
      <c r="R88" s="20"/>
      <c r="S88" s="20"/>
      <c r="T88" s="20"/>
      <c r="U88" s="20"/>
      <c r="V88" s="20"/>
      <c r="W88" s="20"/>
      <c r="X88" s="20"/>
      <c r="Y88" s="20"/>
      <c r="Z88" s="20"/>
    </row>
    <row r="89" ht="23.25" customHeight="1">
      <c r="A89" s="369">
        <f>B89*'SIMPL PLYWOOD'!X116</f>
        <v>0</v>
      </c>
      <c r="B89" s="429">
        <f t="shared" si="7"/>
        <v>0</v>
      </c>
      <c r="C89" s="429" t="str">
        <f>'SIMPL PLYWOOD'!D104</f>
        <v>SIMPL-7G</v>
      </c>
      <c r="D89" s="430" t="str">
        <f>IF('SIMPL PLYWOOD'!AE104=0,"",'SIMPL PLYWOOD'!AE104)</f>
        <v/>
      </c>
      <c r="E89" s="430" t="str">
        <f>IF('SIMPL PLYWOOD'!AF104=0,"",'SIMPL PLYWOOD'!AF104)</f>
        <v/>
      </c>
      <c r="F89" s="430" t="str">
        <f>IF('SIMPL PLYWOOD'!AG104=0,"",'SIMPL PLYWOOD'!AG104)</f>
        <v/>
      </c>
      <c r="G89" s="430" t="str">
        <f>IF('SIMPL PLYWOOD'!AH104=0,"",'SIMPL PLYWOOD'!AH104)</f>
        <v/>
      </c>
      <c r="H89" s="430" t="str">
        <f>IF('SIMPL PLYWOOD'!AI104=0,"",'SIMPL PLYWOOD'!AI104)</f>
        <v/>
      </c>
      <c r="I89" s="430" t="str">
        <f>IF('SIMPL PLYWOOD'!AJ104=0,"",'SIMPL PLYWOOD'!AJ104)</f>
        <v/>
      </c>
      <c r="J89" s="430" t="str">
        <f>IF('SIMPL PLYWOOD'!AK104=0,"",'SIMPL PLYWOOD'!AK104)</f>
        <v/>
      </c>
      <c r="K89" s="430" t="str">
        <f>IF('SIMPL PLYWOOD'!AL104=0,"",'SIMPL PLYWOOD'!AL104)</f>
        <v/>
      </c>
      <c r="L89" s="430" t="str">
        <f>IF('SIMPL PLYWOOD'!AM104=0,"",'SIMPL PLYWOOD'!AM104)</f>
        <v/>
      </c>
      <c r="M89" s="430" t="str">
        <f>IF('SIMPL PLYWOOD'!AN104=0,"",'SIMPL PLYWOOD'!AN104)</f>
        <v/>
      </c>
      <c r="N89" s="430" t="str">
        <f>IF('SIMPL PLYWOOD'!AO104=0,"",'SIMPL PLYWOOD'!AO104)</f>
        <v/>
      </c>
      <c r="O89" s="430" t="str">
        <f>IF('SIMPL PLYWOOD'!AP104=0,"",'SIMPL PLYWOOD'!AP104)</f>
        <v/>
      </c>
      <c r="P89" s="430" t="str">
        <f>IF('SIMPL PLYWOOD'!AQ104=0,"",'SIMPL PLYWOOD'!AQ104)</f>
        <v/>
      </c>
      <c r="Q89" s="431">
        <f>'PRODUCTION LIST VOLUMES'!O92</f>
        <v>0</v>
      </c>
      <c r="R89" s="20"/>
      <c r="S89" s="20"/>
      <c r="T89" s="20"/>
      <c r="U89" s="20"/>
      <c r="V89" s="20"/>
      <c r="W89" s="20"/>
      <c r="X89" s="20"/>
      <c r="Y89" s="20"/>
      <c r="Z89" s="20"/>
    </row>
    <row r="90" ht="23.25" customHeight="1">
      <c r="A90" s="369">
        <f>B90*'SIMPL PLYWOOD'!X117</f>
        <v>0</v>
      </c>
      <c r="B90" s="429">
        <f t="shared" si="7"/>
        <v>0</v>
      </c>
      <c r="C90" s="429" t="str">
        <f>'SIMPL PLYWOOD'!D105</f>
        <v>SIMPL-7H</v>
      </c>
      <c r="D90" s="430" t="str">
        <f>IF('SIMPL PLYWOOD'!AE105=0,"",'SIMPL PLYWOOD'!AE105)</f>
        <v/>
      </c>
      <c r="E90" s="430" t="str">
        <f>IF('SIMPL PLYWOOD'!AF105=0,"",'SIMPL PLYWOOD'!AF105)</f>
        <v/>
      </c>
      <c r="F90" s="430" t="str">
        <f>IF('SIMPL PLYWOOD'!AG105=0,"",'SIMPL PLYWOOD'!AG105)</f>
        <v/>
      </c>
      <c r="G90" s="430" t="str">
        <f>IF('SIMPL PLYWOOD'!AH105=0,"",'SIMPL PLYWOOD'!AH105)</f>
        <v/>
      </c>
      <c r="H90" s="430" t="str">
        <f>IF('SIMPL PLYWOOD'!AI105=0,"",'SIMPL PLYWOOD'!AI105)</f>
        <v/>
      </c>
      <c r="I90" s="430" t="str">
        <f>IF('SIMPL PLYWOOD'!AJ105=0,"",'SIMPL PLYWOOD'!AJ105)</f>
        <v/>
      </c>
      <c r="J90" s="430" t="str">
        <f>IF('SIMPL PLYWOOD'!AK105=0,"",'SIMPL PLYWOOD'!AK105)</f>
        <v/>
      </c>
      <c r="K90" s="430" t="str">
        <f>IF('SIMPL PLYWOOD'!AL105=0,"",'SIMPL PLYWOOD'!AL105)</f>
        <v/>
      </c>
      <c r="L90" s="430" t="str">
        <f>IF('SIMPL PLYWOOD'!AM105=0,"",'SIMPL PLYWOOD'!AM105)</f>
        <v/>
      </c>
      <c r="M90" s="430" t="str">
        <f>IF('SIMPL PLYWOOD'!AN105=0,"",'SIMPL PLYWOOD'!AN105)</f>
        <v/>
      </c>
      <c r="N90" s="430" t="str">
        <f>IF('SIMPL PLYWOOD'!AO105=0,"",'SIMPL PLYWOOD'!AO105)</f>
        <v/>
      </c>
      <c r="O90" s="430" t="str">
        <f>IF('SIMPL PLYWOOD'!AP105=0,"",'SIMPL PLYWOOD'!AP105)</f>
        <v/>
      </c>
      <c r="P90" s="430" t="str">
        <f>IF('SIMPL PLYWOOD'!AQ105=0,"",'SIMPL PLYWOOD'!AQ105)</f>
        <v/>
      </c>
      <c r="Q90" s="431">
        <f>'PRODUCTION LIST VOLUMES'!O93</f>
        <v>0</v>
      </c>
      <c r="R90" s="20"/>
      <c r="S90" s="20"/>
      <c r="T90" s="20"/>
      <c r="U90" s="20"/>
      <c r="V90" s="20"/>
      <c r="W90" s="20"/>
      <c r="X90" s="20"/>
      <c r="Y90" s="20"/>
      <c r="Z90" s="20"/>
    </row>
    <row r="91" ht="23.25" customHeight="1">
      <c r="A91" s="369">
        <f>B91*'SIMPL PLYWOOD'!X118</f>
        <v>0</v>
      </c>
      <c r="B91" s="429">
        <f t="shared" si="7"/>
        <v>0</v>
      </c>
      <c r="C91" s="429" t="str">
        <f>'SIMPL PLYWOOD'!D106</f>
        <v>SIMPL-7I</v>
      </c>
      <c r="D91" s="430" t="str">
        <f>IF('SIMPL PLYWOOD'!AE106=0,"",'SIMPL PLYWOOD'!AE106)</f>
        <v/>
      </c>
      <c r="E91" s="430" t="str">
        <f>IF('SIMPL PLYWOOD'!AF106=0,"",'SIMPL PLYWOOD'!AF106)</f>
        <v/>
      </c>
      <c r="F91" s="430" t="str">
        <f>IF('SIMPL PLYWOOD'!AG106=0,"",'SIMPL PLYWOOD'!AG106)</f>
        <v/>
      </c>
      <c r="G91" s="430" t="str">
        <f>IF('SIMPL PLYWOOD'!AH106=0,"",'SIMPL PLYWOOD'!AH106)</f>
        <v/>
      </c>
      <c r="H91" s="430" t="str">
        <f>IF('SIMPL PLYWOOD'!AI106=0,"",'SIMPL PLYWOOD'!AI106)</f>
        <v/>
      </c>
      <c r="I91" s="430" t="str">
        <f>IF('SIMPL PLYWOOD'!AJ106=0,"",'SIMPL PLYWOOD'!AJ106)</f>
        <v/>
      </c>
      <c r="J91" s="430" t="str">
        <f>IF('SIMPL PLYWOOD'!AK106=0,"",'SIMPL PLYWOOD'!AK106)</f>
        <v/>
      </c>
      <c r="K91" s="430" t="str">
        <f>IF('SIMPL PLYWOOD'!AL106=0,"",'SIMPL PLYWOOD'!AL106)</f>
        <v/>
      </c>
      <c r="L91" s="430" t="str">
        <f>IF('SIMPL PLYWOOD'!AM106=0,"",'SIMPL PLYWOOD'!AM106)</f>
        <v/>
      </c>
      <c r="M91" s="430" t="str">
        <f>IF('SIMPL PLYWOOD'!AN106=0,"",'SIMPL PLYWOOD'!AN106)</f>
        <v/>
      </c>
      <c r="N91" s="430" t="str">
        <f>IF('SIMPL PLYWOOD'!AO106=0,"",'SIMPL PLYWOOD'!AO106)</f>
        <v/>
      </c>
      <c r="O91" s="430" t="str">
        <f>IF('SIMPL PLYWOOD'!AP106=0,"",'SIMPL PLYWOOD'!AP106)</f>
        <v/>
      </c>
      <c r="P91" s="430" t="str">
        <f>IF('SIMPL PLYWOOD'!AQ106=0,"",'SIMPL PLYWOOD'!AQ106)</f>
        <v/>
      </c>
      <c r="Q91" s="431">
        <f>'PRODUCTION LIST VOLUMES'!O94</f>
        <v>0</v>
      </c>
      <c r="R91" s="20"/>
      <c r="S91" s="20"/>
      <c r="T91" s="20"/>
      <c r="U91" s="20"/>
      <c r="V91" s="20"/>
      <c r="W91" s="20"/>
      <c r="X91" s="20"/>
      <c r="Y91" s="20"/>
      <c r="Z91" s="20"/>
    </row>
    <row r="92" ht="23.25" customHeight="1">
      <c r="A92" s="369">
        <f>B92*'SIMPL PLYWOOD'!X119</f>
        <v>0</v>
      </c>
      <c r="B92" s="429">
        <f t="shared" si="7"/>
        <v>0</v>
      </c>
      <c r="C92" s="429" t="str">
        <f>'SIMPL PLYWOOD'!D107</f>
        <v>SIMPL-7J</v>
      </c>
      <c r="D92" s="430" t="str">
        <f>IF('SIMPL PLYWOOD'!AE107=0,"",'SIMPL PLYWOOD'!AE107)</f>
        <v/>
      </c>
      <c r="E92" s="430" t="str">
        <f>IF('SIMPL PLYWOOD'!AF107=0,"",'SIMPL PLYWOOD'!AF107)</f>
        <v/>
      </c>
      <c r="F92" s="430" t="str">
        <f>IF('SIMPL PLYWOOD'!AG107=0,"",'SIMPL PLYWOOD'!AG107)</f>
        <v/>
      </c>
      <c r="G92" s="430" t="str">
        <f>IF('SIMPL PLYWOOD'!AH107=0,"",'SIMPL PLYWOOD'!AH107)</f>
        <v/>
      </c>
      <c r="H92" s="430" t="str">
        <f>IF('SIMPL PLYWOOD'!AI107=0,"",'SIMPL PLYWOOD'!AI107)</f>
        <v/>
      </c>
      <c r="I92" s="430" t="str">
        <f>IF('SIMPL PLYWOOD'!AJ107=0,"",'SIMPL PLYWOOD'!AJ107)</f>
        <v/>
      </c>
      <c r="J92" s="430" t="str">
        <f>IF('SIMPL PLYWOOD'!AK107=0,"",'SIMPL PLYWOOD'!AK107)</f>
        <v/>
      </c>
      <c r="K92" s="430" t="str">
        <f>IF('SIMPL PLYWOOD'!AL107=0,"",'SIMPL PLYWOOD'!AL107)</f>
        <v/>
      </c>
      <c r="L92" s="430" t="str">
        <f>IF('SIMPL PLYWOOD'!AM107=0,"",'SIMPL PLYWOOD'!AM107)</f>
        <v/>
      </c>
      <c r="M92" s="430" t="str">
        <f>IF('SIMPL PLYWOOD'!AN107=0,"",'SIMPL PLYWOOD'!AN107)</f>
        <v/>
      </c>
      <c r="N92" s="430" t="str">
        <f>IF('SIMPL PLYWOOD'!AO107=0,"",'SIMPL PLYWOOD'!AO107)</f>
        <v/>
      </c>
      <c r="O92" s="430" t="str">
        <f>IF('SIMPL PLYWOOD'!AP107=0,"",'SIMPL PLYWOOD'!AP107)</f>
        <v/>
      </c>
      <c r="P92" s="430" t="str">
        <f>IF('SIMPL PLYWOOD'!AQ107=0,"",'SIMPL PLYWOOD'!AQ107)</f>
        <v/>
      </c>
      <c r="Q92" s="431">
        <f>'PRODUCTION LIST VOLUMES'!O95</f>
        <v>0</v>
      </c>
      <c r="R92" s="20"/>
      <c r="S92" s="20"/>
      <c r="T92" s="20"/>
      <c r="U92" s="20"/>
      <c r="V92" s="20"/>
      <c r="W92" s="20"/>
      <c r="X92" s="20"/>
      <c r="Y92" s="20"/>
      <c r="Z92" s="20"/>
    </row>
    <row r="93" ht="23.25" customHeight="1">
      <c r="A93" s="369">
        <f>B93*'SIMPL PLYWOOD'!X120</f>
        <v>0</v>
      </c>
      <c r="B93" s="429">
        <f t="shared" si="7"/>
        <v>0</v>
      </c>
      <c r="C93" s="429" t="str">
        <f>'SIMPL PLYWOOD'!D108</f>
        <v>SIMPL-7K</v>
      </c>
      <c r="D93" s="430" t="str">
        <f>IF('SIMPL PLYWOOD'!AE108=0,"",'SIMPL PLYWOOD'!AE108)</f>
        <v/>
      </c>
      <c r="E93" s="430" t="str">
        <f>IF('SIMPL PLYWOOD'!AF108=0,"",'SIMPL PLYWOOD'!AF108)</f>
        <v/>
      </c>
      <c r="F93" s="430" t="str">
        <f>IF('SIMPL PLYWOOD'!AG108=0,"",'SIMPL PLYWOOD'!AG108)</f>
        <v/>
      </c>
      <c r="G93" s="430" t="str">
        <f>IF('SIMPL PLYWOOD'!AH108=0,"",'SIMPL PLYWOOD'!AH108)</f>
        <v/>
      </c>
      <c r="H93" s="430" t="str">
        <f>IF('SIMPL PLYWOOD'!AI108=0,"",'SIMPL PLYWOOD'!AI108)</f>
        <v/>
      </c>
      <c r="I93" s="430" t="str">
        <f>IF('SIMPL PLYWOOD'!AJ108=0,"",'SIMPL PLYWOOD'!AJ108)</f>
        <v/>
      </c>
      <c r="J93" s="430" t="str">
        <f>IF('SIMPL PLYWOOD'!AK108=0,"",'SIMPL PLYWOOD'!AK108)</f>
        <v/>
      </c>
      <c r="K93" s="430" t="str">
        <f>IF('SIMPL PLYWOOD'!AL108=0,"",'SIMPL PLYWOOD'!AL108)</f>
        <v/>
      </c>
      <c r="L93" s="430" t="str">
        <f>IF('SIMPL PLYWOOD'!AM108=0,"",'SIMPL PLYWOOD'!AM108)</f>
        <v/>
      </c>
      <c r="M93" s="430" t="str">
        <f>IF('SIMPL PLYWOOD'!AN108=0,"",'SIMPL PLYWOOD'!AN108)</f>
        <v/>
      </c>
      <c r="N93" s="430" t="str">
        <f>IF('SIMPL PLYWOOD'!AO108=0,"",'SIMPL PLYWOOD'!AO108)</f>
        <v/>
      </c>
      <c r="O93" s="430" t="str">
        <f>IF('SIMPL PLYWOOD'!AP108=0,"",'SIMPL PLYWOOD'!AP108)</f>
        <v/>
      </c>
      <c r="P93" s="430" t="str">
        <f>IF('SIMPL PLYWOOD'!AQ108=0,"",'SIMPL PLYWOOD'!AQ108)</f>
        <v/>
      </c>
      <c r="Q93" s="431">
        <f>'PRODUCTION LIST VOLUMES'!O96</f>
        <v>0</v>
      </c>
      <c r="R93" s="20"/>
      <c r="S93" s="20"/>
      <c r="T93" s="20"/>
      <c r="U93" s="20"/>
      <c r="V93" s="20"/>
      <c r="W93" s="20"/>
      <c r="X93" s="20"/>
      <c r="Y93" s="20"/>
      <c r="Z93" s="20"/>
    </row>
    <row r="94" ht="23.25" customHeight="1">
      <c r="A94" s="369">
        <f>B94*'SIMPL PLYWOOD'!X121</f>
        <v>0</v>
      </c>
      <c r="B94" s="429">
        <f t="shared" si="7"/>
        <v>0</v>
      </c>
      <c r="C94" s="429" t="str">
        <f>'SIMPL PLYWOOD'!D109</f>
        <v>SIMPL-7L</v>
      </c>
      <c r="D94" s="430" t="str">
        <f>IF('SIMPL PLYWOOD'!AE109=0,"",'SIMPL PLYWOOD'!AE109)</f>
        <v/>
      </c>
      <c r="E94" s="430" t="str">
        <f>IF('SIMPL PLYWOOD'!AF109=0,"",'SIMPL PLYWOOD'!AF109)</f>
        <v/>
      </c>
      <c r="F94" s="430" t="str">
        <f>IF('SIMPL PLYWOOD'!AG109=0,"",'SIMPL PLYWOOD'!AG109)</f>
        <v/>
      </c>
      <c r="G94" s="430" t="str">
        <f>IF('SIMPL PLYWOOD'!AH109=0,"",'SIMPL PLYWOOD'!AH109)</f>
        <v/>
      </c>
      <c r="H94" s="430" t="str">
        <f>IF('SIMPL PLYWOOD'!AI109=0,"",'SIMPL PLYWOOD'!AI109)</f>
        <v/>
      </c>
      <c r="I94" s="430" t="str">
        <f>IF('SIMPL PLYWOOD'!AJ109=0,"",'SIMPL PLYWOOD'!AJ109)</f>
        <v/>
      </c>
      <c r="J94" s="430" t="str">
        <f>IF('SIMPL PLYWOOD'!AK109=0,"",'SIMPL PLYWOOD'!AK109)</f>
        <v/>
      </c>
      <c r="K94" s="430" t="str">
        <f>IF('SIMPL PLYWOOD'!AL109=0,"",'SIMPL PLYWOOD'!AL109)</f>
        <v/>
      </c>
      <c r="L94" s="430" t="str">
        <f>IF('SIMPL PLYWOOD'!AM109=0,"",'SIMPL PLYWOOD'!AM109)</f>
        <v/>
      </c>
      <c r="M94" s="430" t="str">
        <f>IF('SIMPL PLYWOOD'!AN109=0,"",'SIMPL PLYWOOD'!AN109)</f>
        <v/>
      </c>
      <c r="N94" s="430" t="str">
        <f>IF('SIMPL PLYWOOD'!AO109=0,"",'SIMPL PLYWOOD'!AO109)</f>
        <v/>
      </c>
      <c r="O94" s="430" t="str">
        <f>IF('SIMPL PLYWOOD'!AP109=0,"",'SIMPL PLYWOOD'!AP109)</f>
        <v/>
      </c>
      <c r="P94" s="430" t="str">
        <f>IF('SIMPL PLYWOOD'!AQ109=0,"",'SIMPL PLYWOOD'!AQ109)</f>
        <v/>
      </c>
      <c r="Q94" s="431">
        <f>'PRODUCTION LIST VOLUMES'!O97</f>
        <v>0</v>
      </c>
      <c r="R94" s="20"/>
      <c r="S94" s="20"/>
      <c r="T94" s="20"/>
      <c r="U94" s="20"/>
      <c r="V94" s="20"/>
      <c r="W94" s="20"/>
      <c r="X94" s="20"/>
      <c r="Y94" s="20"/>
      <c r="Z94" s="20"/>
    </row>
    <row r="95" ht="23.25" customHeight="1">
      <c r="A95" s="369">
        <f>B95*'SIMPL PLYWOOD'!X122</f>
        <v>0</v>
      </c>
      <c r="B95" s="429">
        <f t="shared" si="7"/>
        <v>0</v>
      </c>
      <c r="C95" s="429" t="str">
        <f>'SIMPL PLYWOOD'!D110</f>
        <v>SIMPL-7M</v>
      </c>
      <c r="D95" s="430" t="str">
        <f>IF('SIMPL PLYWOOD'!AE110=0,"",'SIMPL PLYWOOD'!AE110)</f>
        <v/>
      </c>
      <c r="E95" s="430" t="str">
        <f>IF('SIMPL PLYWOOD'!AF110=0,"",'SIMPL PLYWOOD'!AF110)</f>
        <v/>
      </c>
      <c r="F95" s="430" t="str">
        <f>IF('SIMPL PLYWOOD'!AG110=0,"",'SIMPL PLYWOOD'!AG110)</f>
        <v/>
      </c>
      <c r="G95" s="430" t="str">
        <f>IF('SIMPL PLYWOOD'!AH110=0,"",'SIMPL PLYWOOD'!AH110)</f>
        <v/>
      </c>
      <c r="H95" s="430" t="str">
        <f>IF('SIMPL PLYWOOD'!AI110=0,"",'SIMPL PLYWOOD'!AI110)</f>
        <v/>
      </c>
      <c r="I95" s="430" t="str">
        <f>IF('SIMPL PLYWOOD'!AJ110=0,"",'SIMPL PLYWOOD'!AJ110)</f>
        <v/>
      </c>
      <c r="J95" s="430" t="str">
        <f>IF('SIMPL PLYWOOD'!AK110=0,"",'SIMPL PLYWOOD'!AK110)</f>
        <v/>
      </c>
      <c r="K95" s="430" t="str">
        <f>IF('SIMPL PLYWOOD'!AL110=0,"",'SIMPL PLYWOOD'!AL110)</f>
        <v/>
      </c>
      <c r="L95" s="430" t="str">
        <f>IF('SIMPL PLYWOOD'!AM110=0,"",'SIMPL PLYWOOD'!AM110)</f>
        <v/>
      </c>
      <c r="M95" s="430" t="str">
        <f>IF('SIMPL PLYWOOD'!AN110=0,"",'SIMPL PLYWOOD'!AN110)</f>
        <v/>
      </c>
      <c r="N95" s="430" t="str">
        <f>IF('SIMPL PLYWOOD'!AO110=0,"",'SIMPL PLYWOOD'!AO110)</f>
        <v/>
      </c>
      <c r="O95" s="430" t="str">
        <f>IF('SIMPL PLYWOOD'!AP110=0,"",'SIMPL PLYWOOD'!AP110)</f>
        <v/>
      </c>
      <c r="P95" s="430" t="str">
        <f>IF('SIMPL PLYWOOD'!AQ110=0,"",'SIMPL PLYWOOD'!AQ110)</f>
        <v/>
      </c>
      <c r="Q95" s="431">
        <f>'PRODUCTION LIST VOLUMES'!O98</f>
        <v>0</v>
      </c>
      <c r="R95" s="20"/>
      <c r="S95" s="20"/>
      <c r="T95" s="20"/>
      <c r="U95" s="20"/>
      <c r="V95" s="20"/>
      <c r="W95" s="20"/>
      <c r="X95" s="20"/>
      <c r="Y95" s="20"/>
      <c r="Z95" s="20"/>
    </row>
    <row r="96" ht="23.25" customHeight="1">
      <c r="A96" s="369">
        <f>B96*'SIMPL PLYWOOD'!X123</f>
        <v>0</v>
      </c>
      <c r="B96" s="429">
        <f t="shared" si="7"/>
        <v>0</v>
      </c>
      <c r="C96" s="429" t="str">
        <f>'SIMPL PLYWOOD'!D111</f>
        <v>SIMPL-7N</v>
      </c>
      <c r="D96" s="430" t="str">
        <f>IF('SIMPL PLYWOOD'!AE111=0,"",'SIMPL PLYWOOD'!AE111)</f>
        <v/>
      </c>
      <c r="E96" s="430" t="str">
        <f>IF('SIMPL PLYWOOD'!AF111=0,"",'SIMPL PLYWOOD'!AF111)</f>
        <v/>
      </c>
      <c r="F96" s="430" t="str">
        <f>IF('SIMPL PLYWOOD'!AG111=0,"",'SIMPL PLYWOOD'!AG111)</f>
        <v/>
      </c>
      <c r="G96" s="430" t="str">
        <f>IF('SIMPL PLYWOOD'!AH111=0,"",'SIMPL PLYWOOD'!AH111)</f>
        <v/>
      </c>
      <c r="H96" s="430" t="str">
        <f>IF('SIMPL PLYWOOD'!AI111=0,"",'SIMPL PLYWOOD'!AI111)</f>
        <v/>
      </c>
      <c r="I96" s="430" t="str">
        <f>IF('SIMPL PLYWOOD'!AJ111=0,"",'SIMPL PLYWOOD'!AJ111)</f>
        <v/>
      </c>
      <c r="J96" s="430" t="str">
        <f>IF('SIMPL PLYWOOD'!AK111=0,"",'SIMPL PLYWOOD'!AK111)</f>
        <v/>
      </c>
      <c r="K96" s="430" t="str">
        <f>IF('SIMPL PLYWOOD'!AL111=0,"",'SIMPL PLYWOOD'!AL111)</f>
        <v/>
      </c>
      <c r="L96" s="430" t="str">
        <f>IF('SIMPL PLYWOOD'!AM111=0,"",'SIMPL PLYWOOD'!AM111)</f>
        <v/>
      </c>
      <c r="M96" s="430" t="str">
        <f>IF('SIMPL PLYWOOD'!AN111=0,"",'SIMPL PLYWOOD'!AN111)</f>
        <v/>
      </c>
      <c r="N96" s="430" t="str">
        <f>IF('SIMPL PLYWOOD'!AO111=0,"",'SIMPL PLYWOOD'!AO111)</f>
        <v/>
      </c>
      <c r="O96" s="430" t="str">
        <f>IF('SIMPL PLYWOOD'!AP111=0,"",'SIMPL PLYWOOD'!AP111)</f>
        <v/>
      </c>
      <c r="P96" s="430" t="str">
        <f>IF('SIMPL PLYWOOD'!AQ111=0,"",'SIMPL PLYWOOD'!AQ111)</f>
        <v/>
      </c>
      <c r="Q96" s="431">
        <f>'PRODUCTION LIST VOLUMES'!O99</f>
        <v>0</v>
      </c>
      <c r="R96" s="20"/>
      <c r="S96" s="20"/>
      <c r="T96" s="20"/>
      <c r="U96" s="20"/>
      <c r="V96" s="20"/>
      <c r="W96" s="20"/>
      <c r="X96" s="20"/>
      <c r="Y96" s="20"/>
      <c r="Z96" s="20"/>
    </row>
    <row r="97" ht="23.25" customHeight="1">
      <c r="A97" s="369">
        <f>B97*'SIMPL PLYWOOD'!X124</f>
        <v>0</v>
      </c>
      <c r="B97" s="429">
        <f t="shared" si="7"/>
        <v>0</v>
      </c>
      <c r="C97" s="429" t="str">
        <f>'SIMPL PLYWOOD'!D112</f>
        <v>SIMPL-7O</v>
      </c>
      <c r="D97" s="430" t="str">
        <f>IF('SIMPL PLYWOOD'!AE112=0,"",'SIMPL PLYWOOD'!AE112)</f>
        <v/>
      </c>
      <c r="E97" s="430" t="str">
        <f>IF('SIMPL PLYWOOD'!AF112=0,"",'SIMPL PLYWOOD'!AF112)</f>
        <v/>
      </c>
      <c r="F97" s="430" t="str">
        <f>IF('SIMPL PLYWOOD'!AG112=0,"",'SIMPL PLYWOOD'!AG112)</f>
        <v/>
      </c>
      <c r="G97" s="430" t="str">
        <f>IF('SIMPL PLYWOOD'!AH112=0,"",'SIMPL PLYWOOD'!AH112)</f>
        <v/>
      </c>
      <c r="H97" s="430" t="str">
        <f>IF('SIMPL PLYWOOD'!AI112=0,"",'SIMPL PLYWOOD'!AI112)</f>
        <v/>
      </c>
      <c r="I97" s="430" t="str">
        <f>IF('SIMPL PLYWOOD'!AJ112=0,"",'SIMPL PLYWOOD'!AJ112)</f>
        <v/>
      </c>
      <c r="J97" s="430" t="str">
        <f>IF('SIMPL PLYWOOD'!AK112=0,"",'SIMPL PLYWOOD'!AK112)</f>
        <v/>
      </c>
      <c r="K97" s="430" t="str">
        <f>IF('SIMPL PLYWOOD'!AL112=0,"",'SIMPL PLYWOOD'!AL112)</f>
        <v/>
      </c>
      <c r="L97" s="430" t="str">
        <f>IF('SIMPL PLYWOOD'!AM112=0,"",'SIMPL PLYWOOD'!AM112)</f>
        <v/>
      </c>
      <c r="M97" s="430" t="str">
        <f>IF('SIMPL PLYWOOD'!AN112=0,"",'SIMPL PLYWOOD'!AN112)</f>
        <v/>
      </c>
      <c r="N97" s="430" t="str">
        <f>IF('SIMPL PLYWOOD'!AO112=0,"",'SIMPL PLYWOOD'!AO112)</f>
        <v/>
      </c>
      <c r="O97" s="430" t="str">
        <f>IF('SIMPL PLYWOOD'!AP112=0,"",'SIMPL PLYWOOD'!AP112)</f>
        <v/>
      </c>
      <c r="P97" s="430" t="str">
        <f>IF('SIMPL PLYWOOD'!AQ112=0,"",'SIMPL PLYWOOD'!AQ112)</f>
        <v/>
      </c>
      <c r="Q97" s="431">
        <f>'PRODUCTION LIST VOLUMES'!O100</f>
        <v>0</v>
      </c>
      <c r="R97" s="20"/>
      <c r="S97" s="20"/>
      <c r="T97" s="20"/>
      <c r="U97" s="20"/>
      <c r="V97" s="20"/>
      <c r="W97" s="20"/>
      <c r="X97" s="20"/>
      <c r="Y97" s="20"/>
      <c r="Z97" s="20"/>
    </row>
    <row r="98" ht="23.25" customHeight="1">
      <c r="A98" s="369">
        <f>B98*'SIMPL PLYWOOD'!X125</f>
        <v>0</v>
      </c>
      <c r="B98" s="429">
        <f t="shared" si="7"/>
        <v>0</v>
      </c>
      <c r="C98" s="429" t="str">
        <f>'SIMPL PLYWOOD'!D113</f>
        <v>SIMPL-7P</v>
      </c>
      <c r="D98" s="430" t="str">
        <f>IF('SIMPL PLYWOOD'!AE113=0,"",'SIMPL PLYWOOD'!AE113)</f>
        <v/>
      </c>
      <c r="E98" s="430" t="str">
        <f>IF('SIMPL PLYWOOD'!AF113=0,"",'SIMPL PLYWOOD'!AF113)</f>
        <v/>
      </c>
      <c r="F98" s="430" t="str">
        <f>IF('SIMPL PLYWOOD'!AG113=0,"",'SIMPL PLYWOOD'!AG113)</f>
        <v/>
      </c>
      <c r="G98" s="430" t="str">
        <f>IF('SIMPL PLYWOOD'!AH113=0,"",'SIMPL PLYWOOD'!AH113)</f>
        <v/>
      </c>
      <c r="H98" s="430" t="str">
        <f>IF('SIMPL PLYWOOD'!AI113=0,"",'SIMPL PLYWOOD'!AI113)</f>
        <v/>
      </c>
      <c r="I98" s="430" t="str">
        <f>IF('SIMPL PLYWOOD'!AJ113=0,"",'SIMPL PLYWOOD'!AJ113)</f>
        <v/>
      </c>
      <c r="J98" s="430" t="str">
        <f>IF('SIMPL PLYWOOD'!AK113=0,"",'SIMPL PLYWOOD'!AK113)</f>
        <v/>
      </c>
      <c r="K98" s="430" t="str">
        <f>IF('SIMPL PLYWOOD'!AL113=0,"",'SIMPL PLYWOOD'!AL113)</f>
        <v/>
      </c>
      <c r="L98" s="430" t="str">
        <f>IF('SIMPL PLYWOOD'!AM113=0,"",'SIMPL PLYWOOD'!AM113)</f>
        <v/>
      </c>
      <c r="M98" s="430" t="str">
        <f>IF('SIMPL PLYWOOD'!AN113=0,"",'SIMPL PLYWOOD'!AN113)</f>
        <v/>
      </c>
      <c r="N98" s="430" t="str">
        <f>IF('SIMPL PLYWOOD'!AO113=0,"",'SIMPL PLYWOOD'!AO113)</f>
        <v/>
      </c>
      <c r="O98" s="430" t="str">
        <f>IF('SIMPL PLYWOOD'!AP113=0,"",'SIMPL PLYWOOD'!AP113)</f>
        <v/>
      </c>
      <c r="P98" s="430" t="str">
        <f>IF('SIMPL PLYWOOD'!AQ113=0,"",'SIMPL PLYWOOD'!AQ113)</f>
        <v/>
      </c>
      <c r="Q98" s="431">
        <f>'PRODUCTION LIST VOLUMES'!O101</f>
        <v>0</v>
      </c>
      <c r="R98" s="20"/>
      <c r="S98" s="20"/>
      <c r="T98" s="20"/>
      <c r="U98" s="20"/>
      <c r="V98" s="20"/>
      <c r="W98" s="20"/>
      <c r="X98" s="20"/>
      <c r="Y98" s="20"/>
      <c r="Z98" s="20"/>
    </row>
    <row r="99" ht="23.25" customHeight="1">
      <c r="A99" s="369">
        <f>B99*'SIMPL PLYWOOD'!X126</f>
        <v>0</v>
      </c>
      <c r="B99" s="429">
        <f t="shared" si="7"/>
        <v>0</v>
      </c>
      <c r="C99" s="429" t="str">
        <f>'SIMPL PLYWOOD'!D114</f>
        <v>SIMPL-7R</v>
      </c>
      <c r="D99" s="430" t="str">
        <f>IF('SIMPL PLYWOOD'!AE114=0,"",'SIMPL PLYWOOD'!AE114)</f>
        <v/>
      </c>
      <c r="E99" s="430" t="str">
        <f>IF('SIMPL PLYWOOD'!AF114=0,"",'SIMPL PLYWOOD'!AF114)</f>
        <v/>
      </c>
      <c r="F99" s="430" t="str">
        <f>IF('SIMPL PLYWOOD'!AG114=0,"",'SIMPL PLYWOOD'!AG114)</f>
        <v/>
      </c>
      <c r="G99" s="430" t="str">
        <f>IF('SIMPL PLYWOOD'!AH114=0,"",'SIMPL PLYWOOD'!AH114)</f>
        <v/>
      </c>
      <c r="H99" s="430" t="str">
        <f>IF('SIMPL PLYWOOD'!AI114=0,"",'SIMPL PLYWOOD'!AI114)</f>
        <v/>
      </c>
      <c r="I99" s="430" t="str">
        <f>IF('SIMPL PLYWOOD'!AJ114=0,"",'SIMPL PLYWOOD'!AJ114)</f>
        <v/>
      </c>
      <c r="J99" s="430" t="str">
        <f>IF('SIMPL PLYWOOD'!AK114=0,"",'SIMPL PLYWOOD'!AK114)</f>
        <v/>
      </c>
      <c r="K99" s="430" t="str">
        <f>IF('SIMPL PLYWOOD'!AL114=0,"",'SIMPL PLYWOOD'!AL114)</f>
        <v/>
      </c>
      <c r="L99" s="430" t="str">
        <f>IF('SIMPL PLYWOOD'!AM114=0,"",'SIMPL PLYWOOD'!AM114)</f>
        <v/>
      </c>
      <c r="M99" s="430" t="str">
        <f>IF('SIMPL PLYWOOD'!AN114=0,"",'SIMPL PLYWOOD'!AN114)</f>
        <v/>
      </c>
      <c r="N99" s="430" t="str">
        <f>IF('SIMPL PLYWOOD'!AO114=0,"",'SIMPL PLYWOOD'!AO114)</f>
        <v/>
      </c>
      <c r="O99" s="430" t="str">
        <f>IF('SIMPL PLYWOOD'!AP114=0,"",'SIMPL PLYWOOD'!AP114)</f>
        <v/>
      </c>
      <c r="P99" s="430" t="str">
        <f>IF('SIMPL PLYWOOD'!AQ114=0,"",'SIMPL PLYWOOD'!AQ114)</f>
        <v/>
      </c>
      <c r="Q99" s="431">
        <f>'PRODUCTION LIST VOLUMES'!O102</f>
        <v>0</v>
      </c>
      <c r="R99" s="20"/>
      <c r="S99" s="20"/>
      <c r="T99" s="20"/>
      <c r="U99" s="20"/>
      <c r="V99" s="20"/>
      <c r="W99" s="20"/>
      <c r="X99" s="20"/>
      <c r="Y99" s="20"/>
      <c r="Z99" s="20"/>
    </row>
    <row r="100" ht="23.25" customHeight="1">
      <c r="A100" s="369"/>
      <c r="B100" s="429"/>
      <c r="C100" s="429" t="str">
        <f>'SIMPL PLYWOOD'!D115</f>
        <v>SIMPL-7S</v>
      </c>
      <c r="D100" s="430" t="str">
        <f>IF('SIMPL PLYWOOD'!AE115=0,"",'SIMPL PLYWOOD'!AE115)</f>
        <v/>
      </c>
      <c r="E100" s="430" t="str">
        <f>IF('SIMPL PLYWOOD'!AF115=0,"",'SIMPL PLYWOOD'!AF115)</f>
        <v/>
      </c>
      <c r="F100" s="430" t="str">
        <f>IF('SIMPL PLYWOOD'!AG115=0,"",'SIMPL PLYWOOD'!AG115)</f>
        <v/>
      </c>
      <c r="G100" s="430" t="str">
        <f>IF('SIMPL PLYWOOD'!AH115=0,"",'SIMPL PLYWOOD'!AH115)</f>
        <v/>
      </c>
      <c r="H100" s="430" t="str">
        <f>IF('SIMPL PLYWOOD'!AI115=0,"",'SIMPL PLYWOOD'!AI115)</f>
        <v/>
      </c>
      <c r="I100" s="430" t="str">
        <f>IF('SIMPL PLYWOOD'!AJ115=0,"",'SIMPL PLYWOOD'!AJ115)</f>
        <v/>
      </c>
      <c r="J100" s="430" t="str">
        <f>IF('SIMPL PLYWOOD'!AK115=0,"",'SIMPL PLYWOOD'!AK115)</f>
        <v/>
      </c>
      <c r="K100" s="430" t="str">
        <f>IF('SIMPL PLYWOOD'!AL115=0,"",'SIMPL PLYWOOD'!AL115)</f>
        <v/>
      </c>
      <c r="L100" s="430" t="str">
        <f>IF('SIMPL PLYWOOD'!AM115=0,"",'SIMPL PLYWOOD'!AM115)</f>
        <v/>
      </c>
      <c r="M100" s="430" t="str">
        <f>IF('SIMPL PLYWOOD'!AN115=0,"",'SIMPL PLYWOOD'!AN115)</f>
        <v/>
      </c>
      <c r="N100" s="430" t="str">
        <f>IF('SIMPL PLYWOOD'!AO115=0,"",'SIMPL PLYWOOD'!AO115)</f>
        <v/>
      </c>
      <c r="O100" s="430" t="str">
        <f>IF('SIMPL PLYWOOD'!AP115=0,"",'SIMPL PLYWOOD'!AP115)</f>
        <v/>
      </c>
      <c r="P100" s="430" t="str">
        <f>IF('SIMPL PLYWOOD'!AQ115=0,"",'SIMPL PLYWOOD'!AQ115)</f>
        <v/>
      </c>
      <c r="Q100" s="431">
        <f>'PRODUCTION LIST VOLUMES'!O103</f>
        <v>0</v>
      </c>
      <c r="R100" s="20"/>
      <c r="S100" s="20"/>
      <c r="T100" s="20"/>
      <c r="U100" s="20"/>
      <c r="V100" s="20"/>
      <c r="W100" s="20"/>
      <c r="X100" s="20"/>
      <c r="Y100" s="20"/>
      <c r="Z100" s="20"/>
    </row>
    <row r="101" ht="23.25" customHeight="1">
      <c r="A101" s="369">
        <f>B101*'SIMPL PLYWOOD'!X127</f>
        <v>0</v>
      </c>
      <c r="B101" s="429">
        <f t="shared" ref="B101:B112" si="8">SUM(C101:N101)</f>
        <v>0</v>
      </c>
      <c r="C101" s="429"/>
      <c r="D101" s="430"/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431"/>
      <c r="R101" s="20"/>
      <c r="S101" s="20"/>
      <c r="T101" s="20"/>
      <c r="U101" s="20"/>
      <c r="V101" s="20"/>
      <c r="W101" s="20"/>
      <c r="X101" s="20"/>
      <c r="Y101" s="20"/>
      <c r="Z101" s="20"/>
    </row>
    <row r="102" ht="23.25" customHeight="1">
      <c r="A102" s="369">
        <f>B102*'SIMPL PLYWOOD'!X141</f>
        <v>0</v>
      </c>
      <c r="B102" s="429">
        <f t="shared" si="8"/>
        <v>0</v>
      </c>
      <c r="C102" s="429" t="str">
        <f>'SIMPL PLYWOOD'!D117</f>
        <v>SIMPL-8A</v>
      </c>
      <c r="D102" s="430" t="str">
        <f>IF('SIMPL PLYWOOD'!AE117=0,"",'SIMPL PLYWOOD'!AE117)</f>
        <v/>
      </c>
      <c r="E102" s="430" t="str">
        <f>IF('SIMPL PLYWOOD'!AF117=0,"",'SIMPL PLYWOOD'!AF117)</f>
        <v/>
      </c>
      <c r="F102" s="430" t="str">
        <f>IF('SIMPL PLYWOOD'!AG117=0,"",'SIMPL PLYWOOD'!AG117)</f>
        <v/>
      </c>
      <c r="G102" s="430" t="str">
        <f>IF('SIMPL PLYWOOD'!AH117=0,"",'SIMPL PLYWOOD'!AH117)</f>
        <v/>
      </c>
      <c r="H102" s="430" t="str">
        <f>IF('SIMPL PLYWOOD'!AI117=0,"",'SIMPL PLYWOOD'!AI117)</f>
        <v/>
      </c>
      <c r="I102" s="430" t="str">
        <f>IF('SIMPL PLYWOOD'!AJ117=0,"",'SIMPL PLYWOOD'!AJ117)</f>
        <v/>
      </c>
      <c r="J102" s="430" t="str">
        <f>IF('SIMPL PLYWOOD'!AK117=0,"",'SIMPL PLYWOOD'!AK117)</f>
        <v/>
      </c>
      <c r="K102" s="430" t="str">
        <f>IF('SIMPL PLYWOOD'!AL117=0,"",'SIMPL PLYWOOD'!AL117)</f>
        <v/>
      </c>
      <c r="L102" s="430" t="str">
        <f>IF('SIMPL PLYWOOD'!AM117=0,"",'SIMPL PLYWOOD'!AM117)</f>
        <v/>
      </c>
      <c r="M102" s="430" t="str">
        <f>IF('SIMPL PLYWOOD'!AN117=0,"",'SIMPL PLYWOOD'!AN117)</f>
        <v/>
      </c>
      <c r="N102" s="430" t="str">
        <f>IF('SIMPL PLYWOOD'!AO117=0,"",'SIMPL PLYWOOD'!AO117)</f>
        <v/>
      </c>
      <c r="O102" s="430" t="str">
        <f>IF('SIMPL PLYWOOD'!AP117=0,"",'SIMPL PLYWOOD'!AP117)</f>
        <v/>
      </c>
      <c r="P102" s="430" t="str">
        <f>IF('SIMPL PLYWOOD'!AQ117=0,"",'SIMPL PLYWOOD'!AQ117)</f>
        <v/>
      </c>
      <c r="Q102" s="431">
        <f>'PRODUCTION LIST VOLUMES'!O105</f>
        <v>0</v>
      </c>
      <c r="R102" s="20"/>
      <c r="S102" s="20"/>
      <c r="T102" s="20"/>
      <c r="U102" s="20"/>
      <c r="V102" s="20"/>
      <c r="W102" s="20"/>
      <c r="X102" s="20"/>
      <c r="Y102" s="20"/>
      <c r="Z102" s="20"/>
    </row>
    <row r="103" ht="23.25" customHeight="1">
      <c r="A103" s="369">
        <f>B103*'SIMPL PLYWOOD'!X142</f>
        <v>0</v>
      </c>
      <c r="B103" s="429">
        <f t="shared" si="8"/>
        <v>0</v>
      </c>
      <c r="C103" s="429" t="str">
        <f>'SIMPL PLYWOOD'!D118</f>
        <v>SIMPL-8B</v>
      </c>
      <c r="D103" s="430" t="str">
        <f>IF('SIMPL PLYWOOD'!AE118=0,"",'SIMPL PLYWOOD'!AE118)</f>
        <v/>
      </c>
      <c r="E103" s="430" t="str">
        <f>IF('SIMPL PLYWOOD'!AF118=0,"",'SIMPL PLYWOOD'!AF118)</f>
        <v/>
      </c>
      <c r="F103" s="430" t="str">
        <f>IF('SIMPL PLYWOOD'!AG118=0,"",'SIMPL PLYWOOD'!AG118)</f>
        <v/>
      </c>
      <c r="G103" s="430" t="str">
        <f>IF('SIMPL PLYWOOD'!AH118=0,"",'SIMPL PLYWOOD'!AH118)</f>
        <v/>
      </c>
      <c r="H103" s="430" t="str">
        <f>IF('SIMPL PLYWOOD'!AI118=0,"",'SIMPL PLYWOOD'!AI118)</f>
        <v/>
      </c>
      <c r="I103" s="430" t="str">
        <f>IF('SIMPL PLYWOOD'!AJ118=0,"",'SIMPL PLYWOOD'!AJ118)</f>
        <v/>
      </c>
      <c r="J103" s="430" t="str">
        <f>IF('SIMPL PLYWOOD'!AK118=0,"",'SIMPL PLYWOOD'!AK118)</f>
        <v/>
      </c>
      <c r="K103" s="430" t="str">
        <f>IF('SIMPL PLYWOOD'!AL118=0,"",'SIMPL PLYWOOD'!AL118)</f>
        <v/>
      </c>
      <c r="L103" s="430" t="str">
        <f>IF('SIMPL PLYWOOD'!AM118=0,"",'SIMPL PLYWOOD'!AM118)</f>
        <v/>
      </c>
      <c r="M103" s="430" t="str">
        <f>IF('SIMPL PLYWOOD'!AN118=0,"",'SIMPL PLYWOOD'!AN118)</f>
        <v/>
      </c>
      <c r="N103" s="430" t="str">
        <f>IF('SIMPL PLYWOOD'!AO118=0,"",'SIMPL PLYWOOD'!AO118)</f>
        <v/>
      </c>
      <c r="O103" s="430" t="str">
        <f>IF('SIMPL PLYWOOD'!AP118=0,"",'SIMPL PLYWOOD'!AP118)</f>
        <v/>
      </c>
      <c r="P103" s="430" t="str">
        <f>IF('SIMPL PLYWOOD'!AQ118=0,"",'SIMPL PLYWOOD'!AQ118)</f>
        <v/>
      </c>
      <c r="Q103" s="431">
        <f>'PRODUCTION LIST VOLUMES'!O106</f>
        <v>0</v>
      </c>
      <c r="R103" s="20"/>
      <c r="S103" s="20"/>
      <c r="T103" s="20"/>
      <c r="U103" s="20"/>
      <c r="V103" s="20"/>
      <c r="W103" s="20"/>
      <c r="X103" s="20"/>
      <c r="Y103" s="20"/>
      <c r="Z103" s="20"/>
    </row>
    <row r="104" ht="23.25" customHeight="1">
      <c r="A104" s="369">
        <f>B104*'SIMPL PLYWOOD'!X143</f>
        <v>0</v>
      </c>
      <c r="B104" s="429">
        <f t="shared" si="8"/>
        <v>0</v>
      </c>
      <c r="C104" s="429" t="str">
        <f>'SIMPL PLYWOOD'!D119</f>
        <v>SIMPL-8C</v>
      </c>
      <c r="D104" s="430" t="str">
        <f>IF('SIMPL PLYWOOD'!AE119=0,"",'SIMPL PLYWOOD'!AE119)</f>
        <v/>
      </c>
      <c r="E104" s="430" t="str">
        <f>IF('SIMPL PLYWOOD'!AF119=0,"",'SIMPL PLYWOOD'!AF119)</f>
        <v/>
      </c>
      <c r="F104" s="430" t="str">
        <f>IF('SIMPL PLYWOOD'!AG119=0,"",'SIMPL PLYWOOD'!AG119)</f>
        <v/>
      </c>
      <c r="G104" s="430" t="str">
        <f>IF('SIMPL PLYWOOD'!AH119=0,"",'SIMPL PLYWOOD'!AH119)</f>
        <v/>
      </c>
      <c r="H104" s="430" t="str">
        <f>IF('SIMPL PLYWOOD'!AI119=0,"",'SIMPL PLYWOOD'!AI119)</f>
        <v/>
      </c>
      <c r="I104" s="430" t="str">
        <f>IF('SIMPL PLYWOOD'!AJ119=0,"",'SIMPL PLYWOOD'!AJ119)</f>
        <v/>
      </c>
      <c r="J104" s="430" t="str">
        <f>IF('SIMPL PLYWOOD'!AK119=0,"",'SIMPL PLYWOOD'!AK119)</f>
        <v/>
      </c>
      <c r="K104" s="430" t="str">
        <f>IF('SIMPL PLYWOOD'!AL119=0,"",'SIMPL PLYWOOD'!AL119)</f>
        <v/>
      </c>
      <c r="L104" s="430" t="str">
        <f>IF('SIMPL PLYWOOD'!AM119=0,"",'SIMPL PLYWOOD'!AM119)</f>
        <v/>
      </c>
      <c r="M104" s="430" t="str">
        <f>IF('SIMPL PLYWOOD'!AN119=0,"",'SIMPL PLYWOOD'!AN119)</f>
        <v/>
      </c>
      <c r="N104" s="430" t="str">
        <f>IF('SIMPL PLYWOOD'!AO119=0,"",'SIMPL PLYWOOD'!AO119)</f>
        <v/>
      </c>
      <c r="O104" s="430" t="str">
        <f>IF('SIMPL PLYWOOD'!AP119=0,"",'SIMPL PLYWOOD'!AP119)</f>
        <v/>
      </c>
      <c r="P104" s="430" t="str">
        <f>IF('SIMPL PLYWOOD'!AQ119=0,"",'SIMPL PLYWOOD'!AQ119)</f>
        <v/>
      </c>
      <c r="Q104" s="431">
        <f>'PRODUCTION LIST VOLUMES'!O107</f>
        <v>0</v>
      </c>
      <c r="R104" s="20"/>
      <c r="S104" s="20"/>
      <c r="T104" s="20"/>
      <c r="U104" s="20"/>
      <c r="V104" s="20"/>
      <c r="W104" s="20"/>
      <c r="X104" s="20"/>
      <c r="Y104" s="20"/>
      <c r="Z104" s="20"/>
    </row>
    <row r="105" ht="23.25" customHeight="1">
      <c r="A105" s="369">
        <f>B105*'SIMPL PLYWOOD'!X144</f>
        <v>0</v>
      </c>
      <c r="B105" s="429">
        <f t="shared" si="8"/>
        <v>0</v>
      </c>
      <c r="C105" s="429" t="str">
        <f>'SIMPL PLYWOOD'!D120</f>
        <v>SIMPL-8D</v>
      </c>
      <c r="D105" s="430" t="str">
        <f>IF('SIMPL PLYWOOD'!AE120=0,"",'SIMPL PLYWOOD'!AE120)</f>
        <v/>
      </c>
      <c r="E105" s="430" t="str">
        <f>IF('SIMPL PLYWOOD'!AF120=0,"",'SIMPL PLYWOOD'!AF120)</f>
        <v/>
      </c>
      <c r="F105" s="430" t="str">
        <f>IF('SIMPL PLYWOOD'!AG120=0,"",'SIMPL PLYWOOD'!AG120)</f>
        <v/>
      </c>
      <c r="G105" s="430" t="str">
        <f>IF('SIMPL PLYWOOD'!AH120=0,"",'SIMPL PLYWOOD'!AH120)</f>
        <v/>
      </c>
      <c r="H105" s="430" t="str">
        <f>IF('SIMPL PLYWOOD'!AI120=0,"",'SIMPL PLYWOOD'!AI120)</f>
        <v/>
      </c>
      <c r="I105" s="430" t="str">
        <f>IF('SIMPL PLYWOOD'!AJ120=0,"",'SIMPL PLYWOOD'!AJ120)</f>
        <v/>
      </c>
      <c r="J105" s="430" t="str">
        <f>IF('SIMPL PLYWOOD'!AK120=0,"",'SIMPL PLYWOOD'!AK120)</f>
        <v/>
      </c>
      <c r="K105" s="430" t="str">
        <f>IF('SIMPL PLYWOOD'!AL120=0,"",'SIMPL PLYWOOD'!AL120)</f>
        <v/>
      </c>
      <c r="L105" s="430" t="str">
        <f>IF('SIMPL PLYWOOD'!AM120=0,"",'SIMPL PLYWOOD'!AM120)</f>
        <v/>
      </c>
      <c r="M105" s="430" t="str">
        <f>IF('SIMPL PLYWOOD'!AN120=0,"",'SIMPL PLYWOOD'!AN120)</f>
        <v/>
      </c>
      <c r="N105" s="430" t="str">
        <f>IF('SIMPL PLYWOOD'!AO120=0,"",'SIMPL PLYWOOD'!AO120)</f>
        <v/>
      </c>
      <c r="O105" s="430" t="str">
        <f>IF('SIMPL PLYWOOD'!AP120=0,"",'SIMPL PLYWOOD'!AP120)</f>
        <v/>
      </c>
      <c r="P105" s="430" t="str">
        <f>IF('SIMPL PLYWOOD'!AQ120=0,"",'SIMPL PLYWOOD'!AQ120)</f>
        <v/>
      </c>
      <c r="Q105" s="431">
        <f>'PRODUCTION LIST VOLUMES'!O108</f>
        <v>0</v>
      </c>
      <c r="R105" s="20"/>
      <c r="S105" s="20"/>
      <c r="T105" s="20"/>
      <c r="U105" s="20"/>
      <c r="V105" s="20"/>
      <c r="W105" s="20"/>
      <c r="X105" s="20"/>
      <c r="Y105" s="20"/>
      <c r="Z105" s="20"/>
    </row>
    <row r="106" ht="23.25" customHeight="1">
      <c r="A106" s="369">
        <f>B106*'SIMPL PLYWOOD'!X145</f>
        <v>0</v>
      </c>
      <c r="B106" s="429">
        <f t="shared" si="8"/>
        <v>0</v>
      </c>
      <c r="C106" s="429" t="str">
        <f>'SIMPL PLYWOOD'!D121</f>
        <v>SIMPL-8E</v>
      </c>
      <c r="D106" s="430" t="str">
        <f>IF('SIMPL PLYWOOD'!AE121=0,"",'SIMPL PLYWOOD'!AE121)</f>
        <v/>
      </c>
      <c r="E106" s="430" t="str">
        <f>IF('SIMPL PLYWOOD'!AF121=0,"",'SIMPL PLYWOOD'!AF121)</f>
        <v/>
      </c>
      <c r="F106" s="430" t="str">
        <f>IF('SIMPL PLYWOOD'!AG121=0,"",'SIMPL PLYWOOD'!AG121)</f>
        <v/>
      </c>
      <c r="G106" s="430" t="str">
        <f>IF('SIMPL PLYWOOD'!AH121=0,"",'SIMPL PLYWOOD'!AH121)</f>
        <v/>
      </c>
      <c r="H106" s="430" t="str">
        <f>IF('SIMPL PLYWOOD'!AI121=0,"",'SIMPL PLYWOOD'!AI121)</f>
        <v/>
      </c>
      <c r="I106" s="430" t="str">
        <f>IF('SIMPL PLYWOOD'!AJ121=0,"",'SIMPL PLYWOOD'!AJ121)</f>
        <v/>
      </c>
      <c r="J106" s="430" t="str">
        <f>IF('SIMPL PLYWOOD'!AK121=0,"",'SIMPL PLYWOOD'!AK121)</f>
        <v/>
      </c>
      <c r="K106" s="430" t="str">
        <f>IF('SIMPL PLYWOOD'!AL121=0,"",'SIMPL PLYWOOD'!AL121)</f>
        <v/>
      </c>
      <c r="L106" s="430" t="str">
        <f>IF('SIMPL PLYWOOD'!AM121=0,"",'SIMPL PLYWOOD'!AM121)</f>
        <v/>
      </c>
      <c r="M106" s="430" t="str">
        <f>IF('SIMPL PLYWOOD'!AN121=0,"",'SIMPL PLYWOOD'!AN121)</f>
        <v/>
      </c>
      <c r="N106" s="430" t="str">
        <f>IF('SIMPL PLYWOOD'!AO121=0,"",'SIMPL PLYWOOD'!AO121)</f>
        <v/>
      </c>
      <c r="O106" s="430" t="str">
        <f>IF('SIMPL PLYWOOD'!AP121=0,"",'SIMPL PLYWOOD'!AP121)</f>
        <v/>
      </c>
      <c r="P106" s="430" t="str">
        <f>IF('SIMPL PLYWOOD'!AQ121=0,"",'SIMPL PLYWOOD'!AQ121)</f>
        <v/>
      </c>
      <c r="Q106" s="431">
        <f>'PRODUCTION LIST VOLUMES'!O109</f>
        <v>0</v>
      </c>
      <c r="R106" s="20"/>
      <c r="S106" s="20"/>
      <c r="T106" s="20"/>
      <c r="U106" s="20"/>
      <c r="V106" s="20"/>
      <c r="W106" s="20"/>
      <c r="X106" s="20"/>
      <c r="Y106" s="20"/>
      <c r="Z106" s="20"/>
    </row>
    <row r="107" ht="23.25" customHeight="1">
      <c r="A107" s="369">
        <f>B107*'SIMPL PLYWOOD'!X146</f>
        <v>0</v>
      </c>
      <c r="B107" s="429">
        <f t="shared" si="8"/>
        <v>0</v>
      </c>
      <c r="C107" s="429" t="str">
        <f>'SIMPL PLYWOOD'!D131</f>
        <v>SIMPL-8F</v>
      </c>
      <c r="D107" s="430" t="str">
        <f>IF('SIMPL PLYWOOD'!AE131=0,"",'SIMPL PLYWOOD'!AE131)</f>
        <v/>
      </c>
      <c r="E107" s="430" t="str">
        <f>IF('SIMPL PLYWOOD'!AF131=0,"",'SIMPL PLYWOOD'!AF131)</f>
        <v/>
      </c>
      <c r="F107" s="430" t="str">
        <f>IF('SIMPL PLYWOOD'!AG131=0,"",'SIMPL PLYWOOD'!AG131)</f>
        <v/>
      </c>
      <c r="G107" s="430" t="str">
        <f>IF('SIMPL PLYWOOD'!AH131=0,"",'SIMPL PLYWOOD'!AH131)</f>
        <v/>
      </c>
      <c r="H107" s="430" t="str">
        <f>IF('SIMPL PLYWOOD'!AI131=0,"",'SIMPL PLYWOOD'!AI131)</f>
        <v/>
      </c>
      <c r="I107" s="430" t="str">
        <f>IF('SIMPL PLYWOOD'!AJ131=0,"",'SIMPL PLYWOOD'!AJ131)</f>
        <v/>
      </c>
      <c r="J107" s="430" t="str">
        <f>IF('SIMPL PLYWOOD'!AK131=0,"",'SIMPL PLYWOOD'!AK131)</f>
        <v/>
      </c>
      <c r="K107" s="430" t="str">
        <f>IF('SIMPL PLYWOOD'!AL131=0,"",'SIMPL PLYWOOD'!AL131)</f>
        <v/>
      </c>
      <c r="L107" s="430" t="str">
        <f>IF('SIMPL PLYWOOD'!AM131=0,"",'SIMPL PLYWOOD'!AM131)</f>
        <v/>
      </c>
      <c r="M107" s="430" t="str">
        <f>IF('SIMPL PLYWOOD'!AN131=0,"",'SIMPL PLYWOOD'!AN131)</f>
        <v/>
      </c>
      <c r="N107" s="430" t="str">
        <f>IF('SIMPL PLYWOOD'!AO131=0,"",'SIMPL PLYWOOD'!AO131)</f>
        <v/>
      </c>
      <c r="O107" s="430" t="str">
        <f>IF('SIMPL PLYWOOD'!AP131=0,"",'SIMPL PLYWOOD'!AP131)</f>
        <v/>
      </c>
      <c r="P107" s="430" t="str">
        <f>IF('SIMPL PLYWOOD'!AQ131=0,"",'SIMPL PLYWOOD'!AQ131)</f>
        <v/>
      </c>
      <c r="Q107" s="431">
        <f>'PRODUCTION LIST VOLUMES'!O110</f>
        <v>0</v>
      </c>
      <c r="R107" s="20"/>
      <c r="S107" s="20"/>
      <c r="T107" s="20"/>
      <c r="U107" s="20"/>
      <c r="V107" s="20"/>
      <c r="W107" s="20"/>
      <c r="X107" s="20"/>
      <c r="Y107" s="20"/>
      <c r="Z107" s="20"/>
    </row>
    <row r="108" ht="23.25" customHeight="1">
      <c r="A108" s="369">
        <f>B108*'SIMPL PLYWOOD'!X147</f>
        <v>0</v>
      </c>
      <c r="B108" s="429">
        <f t="shared" si="8"/>
        <v>0</v>
      </c>
      <c r="C108" s="429" t="str">
        <f>'SIMPL PLYWOOD'!D132</f>
        <v>SIMPL-8G</v>
      </c>
      <c r="D108" s="430" t="str">
        <f>IF('SIMPL PLYWOOD'!AE132=0,"",'SIMPL PLYWOOD'!AE132)</f>
        <v/>
      </c>
      <c r="E108" s="430" t="str">
        <f>IF('SIMPL PLYWOOD'!AF132=0,"",'SIMPL PLYWOOD'!AF132)</f>
        <v/>
      </c>
      <c r="F108" s="430" t="str">
        <f>IF('SIMPL PLYWOOD'!AG132=0,"",'SIMPL PLYWOOD'!AG132)</f>
        <v/>
      </c>
      <c r="G108" s="430" t="str">
        <f>IF('SIMPL PLYWOOD'!AH132=0,"",'SIMPL PLYWOOD'!AH132)</f>
        <v/>
      </c>
      <c r="H108" s="430" t="str">
        <f>IF('SIMPL PLYWOOD'!AI132=0,"",'SIMPL PLYWOOD'!AI132)</f>
        <v/>
      </c>
      <c r="I108" s="430" t="str">
        <f>IF('SIMPL PLYWOOD'!AJ132=0,"",'SIMPL PLYWOOD'!AJ132)</f>
        <v/>
      </c>
      <c r="J108" s="430" t="str">
        <f>IF('SIMPL PLYWOOD'!AK132=0,"",'SIMPL PLYWOOD'!AK132)</f>
        <v/>
      </c>
      <c r="K108" s="430" t="str">
        <f>IF('SIMPL PLYWOOD'!AL132=0,"",'SIMPL PLYWOOD'!AL132)</f>
        <v/>
      </c>
      <c r="L108" s="430" t="str">
        <f>IF('SIMPL PLYWOOD'!AM132=0,"",'SIMPL PLYWOOD'!AM132)</f>
        <v/>
      </c>
      <c r="M108" s="430" t="str">
        <f>IF('SIMPL PLYWOOD'!AN132=0,"",'SIMPL PLYWOOD'!AN132)</f>
        <v/>
      </c>
      <c r="N108" s="430" t="str">
        <f>IF('SIMPL PLYWOOD'!AO132=0,"",'SIMPL PLYWOOD'!AO132)</f>
        <v/>
      </c>
      <c r="O108" s="430" t="str">
        <f>IF('SIMPL PLYWOOD'!AP132=0,"",'SIMPL PLYWOOD'!AP132)</f>
        <v/>
      </c>
      <c r="P108" s="430" t="str">
        <f>IF('SIMPL PLYWOOD'!AQ132=0,"",'SIMPL PLYWOOD'!AQ132)</f>
        <v/>
      </c>
      <c r="Q108" s="431">
        <f>'PRODUCTION LIST VOLUMES'!O111</f>
        <v>0</v>
      </c>
      <c r="R108" s="20"/>
      <c r="S108" s="20"/>
      <c r="T108" s="20"/>
      <c r="U108" s="20"/>
      <c r="V108" s="20"/>
      <c r="W108" s="20"/>
      <c r="X108" s="20"/>
      <c r="Y108" s="20"/>
      <c r="Z108" s="20"/>
    </row>
    <row r="109" ht="23.25" customHeight="1">
      <c r="A109" s="369">
        <f>B109*'SIMPL PLYWOOD'!X148</f>
        <v>0</v>
      </c>
      <c r="B109" s="429">
        <f t="shared" si="8"/>
        <v>0</v>
      </c>
      <c r="C109" s="429" t="str">
        <f>'SIMPL PLYWOOD'!D133</f>
        <v>SIMPL-8H</v>
      </c>
      <c r="D109" s="430" t="str">
        <f>IF('SIMPL PLYWOOD'!AE133=0,"",'SIMPL PLYWOOD'!AE133)</f>
        <v/>
      </c>
      <c r="E109" s="430" t="str">
        <f>IF('SIMPL PLYWOOD'!AF133=0,"",'SIMPL PLYWOOD'!AF133)</f>
        <v/>
      </c>
      <c r="F109" s="430" t="str">
        <f>IF('SIMPL PLYWOOD'!AG133=0,"",'SIMPL PLYWOOD'!AG133)</f>
        <v/>
      </c>
      <c r="G109" s="430" t="str">
        <f>IF('SIMPL PLYWOOD'!AH133=0,"",'SIMPL PLYWOOD'!AH133)</f>
        <v/>
      </c>
      <c r="H109" s="430" t="str">
        <f>IF('SIMPL PLYWOOD'!AI133=0,"",'SIMPL PLYWOOD'!AI133)</f>
        <v/>
      </c>
      <c r="I109" s="430" t="str">
        <f>IF('SIMPL PLYWOOD'!AJ133=0,"",'SIMPL PLYWOOD'!AJ133)</f>
        <v/>
      </c>
      <c r="J109" s="430" t="str">
        <f>IF('SIMPL PLYWOOD'!AK133=0,"",'SIMPL PLYWOOD'!AK133)</f>
        <v/>
      </c>
      <c r="K109" s="430" t="str">
        <f>IF('SIMPL PLYWOOD'!AL133=0,"",'SIMPL PLYWOOD'!AL133)</f>
        <v/>
      </c>
      <c r="L109" s="430" t="str">
        <f>IF('SIMPL PLYWOOD'!AM133=0,"",'SIMPL PLYWOOD'!AM133)</f>
        <v/>
      </c>
      <c r="M109" s="430" t="str">
        <f>IF('SIMPL PLYWOOD'!AN133=0,"",'SIMPL PLYWOOD'!AN133)</f>
        <v/>
      </c>
      <c r="N109" s="430" t="str">
        <f>IF('SIMPL PLYWOOD'!AO133=0,"",'SIMPL PLYWOOD'!AO133)</f>
        <v/>
      </c>
      <c r="O109" s="430" t="str">
        <f>IF('SIMPL PLYWOOD'!AP133=0,"",'SIMPL PLYWOOD'!AP133)</f>
        <v/>
      </c>
      <c r="P109" s="430" t="str">
        <f>IF('SIMPL PLYWOOD'!AQ133=0,"",'SIMPL PLYWOOD'!AQ133)</f>
        <v/>
      </c>
      <c r="Q109" s="431">
        <f>'PRODUCTION LIST VOLUMES'!O112</f>
        <v>0</v>
      </c>
      <c r="R109" s="20"/>
      <c r="S109" s="20"/>
      <c r="T109" s="20"/>
      <c r="U109" s="20"/>
      <c r="V109" s="20"/>
      <c r="W109" s="20"/>
      <c r="X109" s="20"/>
      <c r="Y109" s="20"/>
      <c r="Z109" s="20"/>
    </row>
    <row r="110" ht="23.25" customHeight="1">
      <c r="A110" s="369">
        <f>B110*'SIMPL PLYWOOD'!X149</f>
        <v>0</v>
      </c>
      <c r="B110" s="429">
        <f t="shared" si="8"/>
        <v>0</v>
      </c>
      <c r="C110" s="429" t="str">
        <f>'SIMPL PLYWOOD'!D134</f>
        <v>SIMPL-8I</v>
      </c>
      <c r="D110" s="430" t="str">
        <f>IF('SIMPL PLYWOOD'!AE134=0,"",'SIMPL PLYWOOD'!AE134)</f>
        <v/>
      </c>
      <c r="E110" s="430" t="str">
        <f>IF('SIMPL PLYWOOD'!AF134=0,"",'SIMPL PLYWOOD'!AF134)</f>
        <v/>
      </c>
      <c r="F110" s="430" t="str">
        <f>IF('SIMPL PLYWOOD'!AG134=0,"",'SIMPL PLYWOOD'!AG134)</f>
        <v/>
      </c>
      <c r="G110" s="430" t="str">
        <f>IF('SIMPL PLYWOOD'!AH134=0,"",'SIMPL PLYWOOD'!AH134)</f>
        <v/>
      </c>
      <c r="H110" s="430" t="str">
        <f>IF('SIMPL PLYWOOD'!AI134=0,"",'SIMPL PLYWOOD'!AI134)</f>
        <v/>
      </c>
      <c r="I110" s="430" t="str">
        <f>IF('SIMPL PLYWOOD'!AJ134=0,"",'SIMPL PLYWOOD'!AJ134)</f>
        <v/>
      </c>
      <c r="J110" s="430" t="str">
        <f>IF('SIMPL PLYWOOD'!AK134=0,"",'SIMPL PLYWOOD'!AK134)</f>
        <v/>
      </c>
      <c r="K110" s="430" t="str">
        <f>IF('SIMPL PLYWOOD'!AL134=0,"",'SIMPL PLYWOOD'!AL134)</f>
        <v/>
      </c>
      <c r="L110" s="430" t="str">
        <f>IF('SIMPL PLYWOOD'!AM134=0,"",'SIMPL PLYWOOD'!AM134)</f>
        <v/>
      </c>
      <c r="M110" s="430" t="str">
        <f>IF('SIMPL PLYWOOD'!AN134=0,"",'SIMPL PLYWOOD'!AN134)</f>
        <v/>
      </c>
      <c r="N110" s="430" t="str">
        <f>IF('SIMPL PLYWOOD'!AO134=0,"",'SIMPL PLYWOOD'!AO134)</f>
        <v/>
      </c>
      <c r="O110" s="430" t="str">
        <f>IF('SIMPL PLYWOOD'!AP134=0,"",'SIMPL PLYWOOD'!AP134)</f>
        <v/>
      </c>
      <c r="P110" s="430" t="str">
        <f>IF('SIMPL PLYWOOD'!AQ134=0,"",'SIMPL PLYWOOD'!AQ134)</f>
        <v/>
      </c>
      <c r="Q110" s="431">
        <f>'PRODUCTION LIST VOLUMES'!O113</f>
        <v>0</v>
      </c>
      <c r="R110" s="20"/>
      <c r="S110" s="20"/>
      <c r="T110" s="20"/>
      <c r="U110" s="20"/>
      <c r="V110" s="20"/>
      <c r="W110" s="20"/>
      <c r="X110" s="20"/>
      <c r="Y110" s="20"/>
      <c r="Z110" s="20"/>
    </row>
    <row r="111" ht="23.25" customHeight="1">
      <c r="A111" s="369">
        <f>B111*'SIMPL PLYWOOD'!X150</f>
        <v>0</v>
      </c>
      <c r="B111" s="429">
        <f t="shared" si="8"/>
        <v>0</v>
      </c>
      <c r="C111" s="429" t="str">
        <f>'SIMPL PLYWOOD'!D135</f>
        <v>SIMPL-8J</v>
      </c>
      <c r="D111" s="430" t="str">
        <f>IF('SIMPL PLYWOOD'!AE135=0,"",'SIMPL PLYWOOD'!AE135)</f>
        <v/>
      </c>
      <c r="E111" s="430" t="str">
        <f>IF('SIMPL PLYWOOD'!AF135=0,"",'SIMPL PLYWOOD'!AF135)</f>
        <v/>
      </c>
      <c r="F111" s="430" t="str">
        <f>IF('SIMPL PLYWOOD'!AG135=0,"",'SIMPL PLYWOOD'!AG135)</f>
        <v/>
      </c>
      <c r="G111" s="430" t="str">
        <f>IF('SIMPL PLYWOOD'!AH135=0,"",'SIMPL PLYWOOD'!AH135)</f>
        <v/>
      </c>
      <c r="H111" s="430" t="str">
        <f>IF('SIMPL PLYWOOD'!AI135=0,"",'SIMPL PLYWOOD'!AI135)</f>
        <v/>
      </c>
      <c r="I111" s="430" t="str">
        <f>IF('SIMPL PLYWOOD'!AJ135=0,"",'SIMPL PLYWOOD'!AJ135)</f>
        <v/>
      </c>
      <c r="J111" s="430" t="str">
        <f>IF('SIMPL PLYWOOD'!AK135=0,"",'SIMPL PLYWOOD'!AK135)</f>
        <v/>
      </c>
      <c r="K111" s="430" t="str">
        <f>IF('SIMPL PLYWOOD'!AL135=0,"",'SIMPL PLYWOOD'!AL135)</f>
        <v/>
      </c>
      <c r="L111" s="430" t="str">
        <f>IF('SIMPL PLYWOOD'!AM135=0,"",'SIMPL PLYWOOD'!AM135)</f>
        <v/>
      </c>
      <c r="M111" s="430" t="str">
        <f>IF('SIMPL PLYWOOD'!AN135=0,"",'SIMPL PLYWOOD'!AN135)</f>
        <v/>
      </c>
      <c r="N111" s="430" t="str">
        <f>IF('SIMPL PLYWOOD'!AO135=0,"",'SIMPL PLYWOOD'!AO135)</f>
        <v/>
      </c>
      <c r="O111" s="430" t="str">
        <f>IF('SIMPL PLYWOOD'!AP135=0,"",'SIMPL PLYWOOD'!AP135)</f>
        <v/>
      </c>
      <c r="P111" s="430" t="str">
        <f>IF('SIMPL PLYWOOD'!AQ135=0,"",'SIMPL PLYWOOD'!AQ135)</f>
        <v/>
      </c>
      <c r="Q111" s="431">
        <f>'PRODUCTION LIST VOLUMES'!O114</f>
        <v>0</v>
      </c>
      <c r="R111" s="20"/>
      <c r="S111" s="20"/>
      <c r="T111" s="20"/>
      <c r="U111" s="20"/>
      <c r="V111" s="20"/>
      <c r="W111" s="20"/>
      <c r="X111" s="20"/>
      <c r="Y111" s="20"/>
      <c r="Z111" s="20"/>
    </row>
    <row r="112" ht="23.25" customHeight="1">
      <c r="A112" s="369">
        <f>B112*'SIMPL PLYWOOD'!X151</f>
        <v>0</v>
      </c>
      <c r="B112" s="429">
        <f t="shared" si="8"/>
        <v>0</v>
      </c>
      <c r="C112" s="429" t="str">
        <f>'SIMPL PLYWOOD'!D136</f>
        <v>SIMPL-8K</v>
      </c>
      <c r="D112" s="430" t="str">
        <f>IF('SIMPL PLYWOOD'!AE136=0,"",'SIMPL PLYWOOD'!AE136)</f>
        <v/>
      </c>
      <c r="E112" s="430" t="str">
        <f>IF('SIMPL PLYWOOD'!AF136=0,"",'SIMPL PLYWOOD'!AF136)</f>
        <v/>
      </c>
      <c r="F112" s="430" t="str">
        <f>IF('SIMPL PLYWOOD'!AG136=0,"",'SIMPL PLYWOOD'!AG136)</f>
        <v/>
      </c>
      <c r="G112" s="430" t="str">
        <f>IF('SIMPL PLYWOOD'!AH136=0,"",'SIMPL PLYWOOD'!AH136)</f>
        <v/>
      </c>
      <c r="H112" s="430" t="str">
        <f>IF('SIMPL PLYWOOD'!AI136=0,"",'SIMPL PLYWOOD'!AI136)</f>
        <v/>
      </c>
      <c r="I112" s="430" t="str">
        <f>IF('SIMPL PLYWOOD'!AJ136=0,"",'SIMPL PLYWOOD'!AJ136)</f>
        <v/>
      </c>
      <c r="J112" s="430" t="str">
        <f>IF('SIMPL PLYWOOD'!AK136=0,"",'SIMPL PLYWOOD'!AK136)</f>
        <v/>
      </c>
      <c r="K112" s="430" t="str">
        <f>IF('SIMPL PLYWOOD'!AL136=0,"",'SIMPL PLYWOOD'!AL136)</f>
        <v/>
      </c>
      <c r="L112" s="430" t="str">
        <f>IF('SIMPL PLYWOOD'!AM136=0,"",'SIMPL PLYWOOD'!AM136)</f>
        <v/>
      </c>
      <c r="M112" s="430" t="str">
        <f>IF('SIMPL PLYWOOD'!AN136=0,"",'SIMPL PLYWOOD'!AN136)</f>
        <v/>
      </c>
      <c r="N112" s="430" t="str">
        <f>IF('SIMPL PLYWOOD'!AO136=0,"",'SIMPL PLYWOOD'!AO136)</f>
        <v/>
      </c>
      <c r="O112" s="430" t="str">
        <f>IF('SIMPL PLYWOOD'!AP136=0,"",'SIMPL PLYWOOD'!AP136)</f>
        <v/>
      </c>
      <c r="P112" s="430" t="str">
        <f>IF('SIMPL PLYWOOD'!AQ136=0,"",'SIMPL PLYWOOD'!AQ136)</f>
        <v/>
      </c>
      <c r="Q112" s="431">
        <f>'PRODUCTION LIST VOLUMES'!O115</f>
        <v>0</v>
      </c>
      <c r="R112" s="20"/>
      <c r="S112" s="20"/>
      <c r="T112" s="20"/>
      <c r="U112" s="20"/>
      <c r="V112" s="20"/>
      <c r="W112" s="20"/>
      <c r="X112" s="20"/>
      <c r="Y112" s="20"/>
      <c r="Z112" s="20"/>
    </row>
    <row r="113" ht="23.25" customHeight="1">
      <c r="A113" s="369"/>
      <c r="B113" s="429"/>
      <c r="C113" s="429" t="str">
        <f>'SIMPL PLYWOOD'!D137</f>
        <v>SIMPL-8L</v>
      </c>
      <c r="D113" s="430" t="str">
        <f>IF('SIMPL PLYWOOD'!AE137=0,"",'SIMPL PLYWOOD'!AE137)</f>
        <v/>
      </c>
      <c r="E113" s="430" t="str">
        <f>IF('SIMPL PLYWOOD'!AF137=0,"",'SIMPL PLYWOOD'!AF137)</f>
        <v/>
      </c>
      <c r="F113" s="430" t="str">
        <f>IF('SIMPL PLYWOOD'!AG137=0,"",'SIMPL PLYWOOD'!AG137)</f>
        <v/>
      </c>
      <c r="G113" s="430" t="str">
        <f>IF('SIMPL PLYWOOD'!AH137=0,"",'SIMPL PLYWOOD'!AH137)</f>
        <v/>
      </c>
      <c r="H113" s="430" t="str">
        <f>IF('SIMPL PLYWOOD'!AI137=0,"",'SIMPL PLYWOOD'!AI137)</f>
        <v/>
      </c>
      <c r="I113" s="430" t="str">
        <f>IF('SIMPL PLYWOOD'!AJ137=0,"",'SIMPL PLYWOOD'!AJ137)</f>
        <v/>
      </c>
      <c r="J113" s="430" t="str">
        <f>IF('SIMPL PLYWOOD'!AK137=0,"",'SIMPL PLYWOOD'!AK137)</f>
        <v/>
      </c>
      <c r="K113" s="430" t="str">
        <f>IF('SIMPL PLYWOOD'!AL137=0,"",'SIMPL PLYWOOD'!AL137)</f>
        <v/>
      </c>
      <c r="L113" s="430" t="str">
        <f>IF('SIMPL PLYWOOD'!AM137=0,"",'SIMPL PLYWOOD'!AM137)</f>
        <v/>
      </c>
      <c r="M113" s="430" t="str">
        <f>IF('SIMPL PLYWOOD'!AN137=0,"",'SIMPL PLYWOOD'!AN137)</f>
        <v/>
      </c>
      <c r="N113" s="430" t="str">
        <f>IF('SIMPL PLYWOOD'!AO137=0,"",'SIMPL PLYWOOD'!AO137)</f>
        <v/>
      </c>
      <c r="O113" s="430" t="str">
        <f>IF('SIMPL PLYWOOD'!AP137=0,"",'SIMPL PLYWOOD'!AP137)</f>
        <v/>
      </c>
      <c r="P113" s="430" t="str">
        <f>IF('SIMPL PLYWOOD'!AQ137=0,"",'SIMPL PLYWOOD'!AQ137)</f>
        <v/>
      </c>
      <c r="Q113" s="431">
        <f>'PRODUCTION LIST VOLUMES'!O116</f>
        <v>0</v>
      </c>
      <c r="R113" s="20"/>
      <c r="S113" s="20"/>
      <c r="T113" s="20"/>
      <c r="U113" s="20"/>
      <c r="V113" s="20"/>
      <c r="W113" s="20"/>
      <c r="X113" s="20"/>
      <c r="Y113" s="20"/>
      <c r="Z113" s="20"/>
    </row>
    <row r="114" ht="23.25" customHeight="1">
      <c r="A114" s="369">
        <f>B114*'SIMPL PLYWOOD'!X152</f>
        <v>0</v>
      </c>
      <c r="B114" s="429">
        <f t="shared" ref="B114:B128" si="9">SUM(C114:N114)</f>
        <v>0</v>
      </c>
      <c r="C114" s="429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430"/>
      <c r="Q114" s="431"/>
      <c r="R114" s="20"/>
      <c r="S114" s="20"/>
      <c r="T114" s="20"/>
      <c r="U114" s="20"/>
      <c r="V114" s="20"/>
      <c r="W114" s="20"/>
      <c r="X114" s="20"/>
      <c r="Y114" s="20"/>
      <c r="Z114" s="20"/>
    </row>
    <row r="115" ht="23.25" customHeight="1">
      <c r="A115" s="369">
        <f>B115*'SIMPL PLYWOOD'!X153</f>
        <v>0</v>
      </c>
      <c r="B115" s="429">
        <f t="shared" si="9"/>
        <v>0</v>
      </c>
      <c r="C115" s="429" t="str">
        <f>'SIMPL PLYWOOD'!D142</f>
        <v>SIMPL-9A</v>
      </c>
      <c r="D115" s="430" t="str">
        <f>IF('SIMPL PLYWOOD'!AE142=0,"",'SIMPL PLYWOOD'!AE142)</f>
        <v/>
      </c>
      <c r="E115" s="430" t="str">
        <f>IF('SIMPL PLYWOOD'!AF142=0,"",'SIMPL PLYWOOD'!AF142)</f>
        <v/>
      </c>
      <c r="F115" s="430" t="str">
        <f>IF('SIMPL PLYWOOD'!AG142=0,"",'SIMPL PLYWOOD'!AG142)</f>
        <v/>
      </c>
      <c r="G115" s="430" t="str">
        <f>IF('SIMPL PLYWOOD'!AH142=0,"",'SIMPL PLYWOOD'!AH142)</f>
        <v/>
      </c>
      <c r="H115" s="430" t="str">
        <f>IF('SIMPL PLYWOOD'!AI142=0,"",'SIMPL PLYWOOD'!AI142)</f>
        <v/>
      </c>
      <c r="I115" s="430" t="str">
        <f>IF('SIMPL PLYWOOD'!AJ142=0,"",'SIMPL PLYWOOD'!AJ142)</f>
        <v/>
      </c>
      <c r="J115" s="430" t="str">
        <f>IF('SIMPL PLYWOOD'!AK142=0,"",'SIMPL PLYWOOD'!AK142)</f>
        <v/>
      </c>
      <c r="K115" s="430" t="str">
        <f>IF('SIMPL PLYWOOD'!AL142=0,"",'SIMPL PLYWOOD'!AL142)</f>
        <v/>
      </c>
      <c r="L115" s="430" t="str">
        <f>IF('SIMPL PLYWOOD'!AM142=0,"",'SIMPL PLYWOOD'!AM142)</f>
        <v/>
      </c>
      <c r="M115" s="430" t="str">
        <f>IF('SIMPL PLYWOOD'!AN142=0,"",'SIMPL PLYWOOD'!AN142)</f>
        <v/>
      </c>
      <c r="N115" s="430" t="str">
        <f>IF('SIMPL PLYWOOD'!AO142=0,"",'SIMPL PLYWOOD'!AO142)</f>
        <v/>
      </c>
      <c r="O115" s="430" t="str">
        <f>IF('SIMPL PLYWOOD'!AP142=0,"",'SIMPL PLYWOOD'!AP142)</f>
        <v/>
      </c>
      <c r="P115" s="430" t="str">
        <f>IF('SIMPL PLYWOOD'!AQ142=0,"",'SIMPL PLYWOOD'!AQ142)</f>
        <v/>
      </c>
      <c r="Q115" s="431">
        <f>'PRODUCTION LIST VOLUMES'!O118</f>
        <v>0</v>
      </c>
      <c r="R115" s="20"/>
      <c r="S115" s="20"/>
      <c r="T115" s="20"/>
      <c r="U115" s="20"/>
      <c r="V115" s="20"/>
      <c r="W115" s="20"/>
      <c r="X115" s="20"/>
      <c r="Y115" s="20"/>
      <c r="Z115" s="20"/>
    </row>
    <row r="116" ht="23.25" customHeight="1">
      <c r="A116" s="369">
        <f>B116*'SIMPL PLYWOOD'!X154</f>
        <v>0</v>
      </c>
      <c r="B116" s="429">
        <f t="shared" si="9"/>
        <v>0</v>
      </c>
      <c r="C116" s="429" t="str">
        <f>'SIMPL PLYWOOD'!D143</f>
        <v>SIMPL-9B</v>
      </c>
      <c r="D116" s="430" t="str">
        <f>IF('SIMPL PLYWOOD'!AE143=0,"",'SIMPL PLYWOOD'!AE143)</f>
        <v/>
      </c>
      <c r="E116" s="430" t="str">
        <f>IF('SIMPL PLYWOOD'!AF143=0,"",'SIMPL PLYWOOD'!AF143)</f>
        <v/>
      </c>
      <c r="F116" s="430" t="str">
        <f>IF('SIMPL PLYWOOD'!AG143=0,"",'SIMPL PLYWOOD'!AG143)</f>
        <v/>
      </c>
      <c r="G116" s="430" t="str">
        <f>IF('SIMPL PLYWOOD'!AH143=0,"",'SIMPL PLYWOOD'!AH143)</f>
        <v/>
      </c>
      <c r="H116" s="430" t="str">
        <f>IF('SIMPL PLYWOOD'!AI143=0,"",'SIMPL PLYWOOD'!AI143)</f>
        <v/>
      </c>
      <c r="I116" s="430" t="str">
        <f>IF('SIMPL PLYWOOD'!AJ143=0,"",'SIMPL PLYWOOD'!AJ143)</f>
        <v/>
      </c>
      <c r="J116" s="430" t="str">
        <f>IF('SIMPL PLYWOOD'!AK143=0,"",'SIMPL PLYWOOD'!AK143)</f>
        <v/>
      </c>
      <c r="K116" s="430" t="str">
        <f>IF('SIMPL PLYWOOD'!AL143=0,"",'SIMPL PLYWOOD'!AL143)</f>
        <v/>
      </c>
      <c r="L116" s="430" t="str">
        <f>IF('SIMPL PLYWOOD'!AM143=0,"",'SIMPL PLYWOOD'!AM143)</f>
        <v/>
      </c>
      <c r="M116" s="430" t="str">
        <f>IF('SIMPL PLYWOOD'!AN143=0,"",'SIMPL PLYWOOD'!AN143)</f>
        <v/>
      </c>
      <c r="N116" s="430" t="str">
        <f>IF('SIMPL PLYWOOD'!AO143=0,"",'SIMPL PLYWOOD'!AO143)</f>
        <v/>
      </c>
      <c r="O116" s="430" t="str">
        <f>IF('SIMPL PLYWOOD'!AP143=0,"",'SIMPL PLYWOOD'!AP143)</f>
        <v/>
      </c>
      <c r="P116" s="430" t="str">
        <f>IF('SIMPL PLYWOOD'!AQ143=0,"",'SIMPL PLYWOOD'!AQ143)</f>
        <v/>
      </c>
      <c r="Q116" s="431">
        <f>'PRODUCTION LIST VOLUMES'!O119</f>
        <v>0</v>
      </c>
      <c r="R116" s="20"/>
      <c r="S116" s="20"/>
      <c r="T116" s="20"/>
      <c r="U116" s="20"/>
      <c r="V116" s="20"/>
      <c r="W116" s="20"/>
      <c r="X116" s="20"/>
      <c r="Y116" s="20"/>
      <c r="Z116" s="20"/>
    </row>
    <row r="117" ht="23.25" customHeight="1">
      <c r="A117" s="369">
        <f>B117*'SIMPL PLYWOOD'!X155</f>
        <v>0</v>
      </c>
      <c r="B117" s="429">
        <f t="shared" si="9"/>
        <v>0</v>
      </c>
      <c r="C117" s="429" t="str">
        <f>'SIMPL PLYWOOD'!D144</f>
        <v>SIMPL-9C</v>
      </c>
      <c r="D117" s="430" t="str">
        <f>IF('SIMPL PLYWOOD'!AE144=0,"",'SIMPL PLYWOOD'!AE144)</f>
        <v/>
      </c>
      <c r="E117" s="430" t="str">
        <f>IF('SIMPL PLYWOOD'!AF144=0,"",'SIMPL PLYWOOD'!AF144)</f>
        <v/>
      </c>
      <c r="F117" s="430" t="str">
        <f>IF('SIMPL PLYWOOD'!AG144=0,"",'SIMPL PLYWOOD'!AG144)</f>
        <v/>
      </c>
      <c r="G117" s="430" t="str">
        <f>IF('SIMPL PLYWOOD'!AH144=0,"",'SIMPL PLYWOOD'!AH144)</f>
        <v/>
      </c>
      <c r="H117" s="430" t="str">
        <f>IF('SIMPL PLYWOOD'!AI144=0,"",'SIMPL PLYWOOD'!AI144)</f>
        <v/>
      </c>
      <c r="I117" s="430" t="str">
        <f>IF('SIMPL PLYWOOD'!AJ144=0,"",'SIMPL PLYWOOD'!AJ144)</f>
        <v/>
      </c>
      <c r="J117" s="430" t="str">
        <f>IF('SIMPL PLYWOOD'!AK144=0,"",'SIMPL PLYWOOD'!AK144)</f>
        <v/>
      </c>
      <c r="K117" s="430" t="str">
        <f>IF('SIMPL PLYWOOD'!AL144=0,"",'SIMPL PLYWOOD'!AL144)</f>
        <v/>
      </c>
      <c r="L117" s="430" t="str">
        <f>IF('SIMPL PLYWOOD'!AM144=0,"",'SIMPL PLYWOOD'!AM144)</f>
        <v/>
      </c>
      <c r="M117" s="430" t="str">
        <f>IF('SIMPL PLYWOOD'!AN144=0,"",'SIMPL PLYWOOD'!AN144)</f>
        <v/>
      </c>
      <c r="N117" s="430" t="str">
        <f>IF('SIMPL PLYWOOD'!AO144=0,"",'SIMPL PLYWOOD'!AO144)</f>
        <v/>
      </c>
      <c r="O117" s="430" t="str">
        <f>IF('SIMPL PLYWOOD'!AP144=0,"",'SIMPL PLYWOOD'!AP144)</f>
        <v/>
      </c>
      <c r="P117" s="430" t="str">
        <f>IF('SIMPL PLYWOOD'!AQ144=0,"",'SIMPL PLYWOOD'!AQ144)</f>
        <v/>
      </c>
      <c r="Q117" s="431">
        <f>'PRODUCTION LIST VOLUMES'!O120</f>
        <v>0</v>
      </c>
      <c r="R117" s="20"/>
      <c r="S117" s="20"/>
      <c r="T117" s="20"/>
      <c r="U117" s="20"/>
      <c r="V117" s="20"/>
      <c r="W117" s="20"/>
      <c r="X117" s="20"/>
      <c r="Y117" s="20"/>
      <c r="Z117" s="20"/>
    </row>
    <row r="118" ht="23.25" customHeight="1">
      <c r="A118" s="369">
        <f>B118*'SIMPL PLYWOOD'!X157</f>
        <v>0</v>
      </c>
      <c r="B118" s="429">
        <f t="shared" si="9"/>
        <v>0</v>
      </c>
      <c r="C118" s="429" t="str">
        <f>'SIMPL PLYWOOD'!D145</f>
        <v>SIMPL-9D</v>
      </c>
      <c r="D118" s="430" t="str">
        <f>IF('SIMPL PLYWOOD'!AE145=0,"",'SIMPL PLYWOOD'!AE145)</f>
        <v/>
      </c>
      <c r="E118" s="430" t="str">
        <f>IF('SIMPL PLYWOOD'!AF145=0,"",'SIMPL PLYWOOD'!AF145)</f>
        <v/>
      </c>
      <c r="F118" s="430" t="str">
        <f>IF('SIMPL PLYWOOD'!AG145=0,"",'SIMPL PLYWOOD'!AG145)</f>
        <v/>
      </c>
      <c r="G118" s="430" t="str">
        <f>IF('SIMPL PLYWOOD'!AH145=0,"",'SIMPL PLYWOOD'!AH145)</f>
        <v/>
      </c>
      <c r="H118" s="430" t="str">
        <f>IF('SIMPL PLYWOOD'!AI145=0,"",'SIMPL PLYWOOD'!AI145)</f>
        <v/>
      </c>
      <c r="I118" s="430" t="str">
        <f>IF('SIMPL PLYWOOD'!AJ145=0,"",'SIMPL PLYWOOD'!AJ145)</f>
        <v/>
      </c>
      <c r="J118" s="430" t="str">
        <f>IF('SIMPL PLYWOOD'!AK145=0,"",'SIMPL PLYWOOD'!AK145)</f>
        <v/>
      </c>
      <c r="K118" s="430" t="str">
        <f>IF('SIMPL PLYWOOD'!AL145=0,"",'SIMPL PLYWOOD'!AL145)</f>
        <v/>
      </c>
      <c r="L118" s="430" t="str">
        <f>IF('SIMPL PLYWOOD'!AM145=0,"",'SIMPL PLYWOOD'!AM145)</f>
        <v/>
      </c>
      <c r="M118" s="430" t="str">
        <f>IF('SIMPL PLYWOOD'!AN145=0,"",'SIMPL PLYWOOD'!AN145)</f>
        <v/>
      </c>
      <c r="N118" s="430" t="str">
        <f>IF('SIMPL PLYWOOD'!AO145=0,"",'SIMPL PLYWOOD'!AO145)</f>
        <v/>
      </c>
      <c r="O118" s="430" t="str">
        <f>IF('SIMPL PLYWOOD'!AP145=0,"",'SIMPL PLYWOOD'!AP145)</f>
        <v/>
      </c>
      <c r="P118" s="430" t="str">
        <f>IF('SIMPL PLYWOOD'!AQ145=0,"",'SIMPL PLYWOOD'!AQ145)</f>
        <v/>
      </c>
      <c r="Q118" s="431">
        <f>'PRODUCTION LIST VOLUMES'!O121</f>
        <v>0</v>
      </c>
      <c r="R118" s="20"/>
      <c r="S118" s="20"/>
      <c r="T118" s="20"/>
      <c r="U118" s="20"/>
      <c r="V118" s="20"/>
      <c r="W118" s="20"/>
      <c r="X118" s="20"/>
      <c r="Y118" s="20"/>
      <c r="Z118" s="20"/>
    </row>
    <row r="119" ht="23.25" customHeight="1">
      <c r="A119" s="369">
        <f>B119*'SIMPL PLYWOOD'!X158</f>
        <v>0</v>
      </c>
      <c r="B119" s="429">
        <f t="shared" si="9"/>
        <v>0</v>
      </c>
      <c r="C119" s="429" t="str">
        <f>'SIMPL PLYWOOD'!D146</f>
        <v>SIMPL-9E</v>
      </c>
      <c r="D119" s="430" t="str">
        <f>IF('SIMPL PLYWOOD'!AE146=0,"",'SIMPL PLYWOOD'!AE146)</f>
        <v/>
      </c>
      <c r="E119" s="430" t="str">
        <f>IF('SIMPL PLYWOOD'!AF146=0,"",'SIMPL PLYWOOD'!AF146)</f>
        <v/>
      </c>
      <c r="F119" s="430" t="str">
        <f>IF('SIMPL PLYWOOD'!AG146=0,"",'SIMPL PLYWOOD'!AG146)</f>
        <v/>
      </c>
      <c r="G119" s="430" t="str">
        <f>IF('SIMPL PLYWOOD'!AH146=0,"",'SIMPL PLYWOOD'!AH146)</f>
        <v/>
      </c>
      <c r="H119" s="430" t="str">
        <f>IF('SIMPL PLYWOOD'!AI146=0,"",'SIMPL PLYWOOD'!AI146)</f>
        <v/>
      </c>
      <c r="I119" s="430" t="str">
        <f>IF('SIMPL PLYWOOD'!AJ146=0,"",'SIMPL PLYWOOD'!AJ146)</f>
        <v/>
      </c>
      <c r="J119" s="430" t="str">
        <f>IF('SIMPL PLYWOOD'!AK146=0,"",'SIMPL PLYWOOD'!AK146)</f>
        <v/>
      </c>
      <c r="K119" s="430" t="str">
        <f>IF('SIMPL PLYWOOD'!AL146=0,"",'SIMPL PLYWOOD'!AL146)</f>
        <v/>
      </c>
      <c r="L119" s="430" t="str">
        <f>IF('SIMPL PLYWOOD'!AM146=0,"",'SIMPL PLYWOOD'!AM146)</f>
        <v/>
      </c>
      <c r="M119" s="430" t="str">
        <f>IF('SIMPL PLYWOOD'!AN146=0,"",'SIMPL PLYWOOD'!AN146)</f>
        <v/>
      </c>
      <c r="N119" s="430" t="str">
        <f>IF('SIMPL PLYWOOD'!AO146=0,"",'SIMPL PLYWOOD'!AO146)</f>
        <v/>
      </c>
      <c r="O119" s="430" t="str">
        <f>IF('SIMPL PLYWOOD'!AP146=0,"",'SIMPL PLYWOOD'!AP146)</f>
        <v/>
      </c>
      <c r="P119" s="430" t="str">
        <f>IF('SIMPL PLYWOOD'!AQ146=0,"",'SIMPL PLYWOOD'!AQ146)</f>
        <v/>
      </c>
      <c r="Q119" s="431">
        <f>'PRODUCTION LIST VOLUMES'!O122</f>
        <v>0</v>
      </c>
      <c r="R119" s="20"/>
      <c r="S119" s="20"/>
      <c r="T119" s="20"/>
      <c r="U119" s="20"/>
      <c r="V119" s="20"/>
      <c r="W119" s="20"/>
      <c r="X119" s="20"/>
      <c r="Y119" s="20"/>
      <c r="Z119" s="20"/>
    </row>
    <row r="120" ht="23.25" customHeight="1">
      <c r="A120" s="369">
        <f>B120*'SIMPL PLYWOOD'!X159</f>
        <v>0</v>
      </c>
      <c r="B120" s="429">
        <f t="shared" si="9"/>
        <v>0</v>
      </c>
      <c r="C120" s="429" t="str">
        <f>'SIMPL PLYWOOD'!D147</f>
        <v>SIMPL-9F</v>
      </c>
      <c r="D120" s="430" t="str">
        <f>IF('SIMPL PLYWOOD'!AE147=0,"",'SIMPL PLYWOOD'!AE147)</f>
        <v/>
      </c>
      <c r="E120" s="430" t="str">
        <f>IF('SIMPL PLYWOOD'!AF147=0,"",'SIMPL PLYWOOD'!AF147)</f>
        <v/>
      </c>
      <c r="F120" s="430" t="str">
        <f>IF('SIMPL PLYWOOD'!AG147=0,"",'SIMPL PLYWOOD'!AG147)</f>
        <v/>
      </c>
      <c r="G120" s="430" t="str">
        <f>IF('SIMPL PLYWOOD'!AH147=0,"",'SIMPL PLYWOOD'!AH147)</f>
        <v/>
      </c>
      <c r="H120" s="430" t="str">
        <f>IF('SIMPL PLYWOOD'!AI147=0,"",'SIMPL PLYWOOD'!AI147)</f>
        <v/>
      </c>
      <c r="I120" s="430" t="str">
        <f>IF('SIMPL PLYWOOD'!AJ147=0,"",'SIMPL PLYWOOD'!AJ147)</f>
        <v/>
      </c>
      <c r="J120" s="430" t="str">
        <f>IF('SIMPL PLYWOOD'!AK147=0,"",'SIMPL PLYWOOD'!AK147)</f>
        <v/>
      </c>
      <c r="K120" s="430" t="str">
        <f>IF('SIMPL PLYWOOD'!AL147=0,"",'SIMPL PLYWOOD'!AL147)</f>
        <v/>
      </c>
      <c r="L120" s="430" t="str">
        <f>IF('SIMPL PLYWOOD'!AM147=0,"",'SIMPL PLYWOOD'!AM147)</f>
        <v/>
      </c>
      <c r="M120" s="430" t="str">
        <f>IF('SIMPL PLYWOOD'!AN147=0,"",'SIMPL PLYWOOD'!AN147)</f>
        <v/>
      </c>
      <c r="N120" s="430" t="str">
        <f>IF('SIMPL PLYWOOD'!AO147=0,"",'SIMPL PLYWOOD'!AO147)</f>
        <v/>
      </c>
      <c r="O120" s="430" t="str">
        <f>IF('SIMPL PLYWOOD'!AP147=0,"",'SIMPL PLYWOOD'!AP147)</f>
        <v/>
      </c>
      <c r="P120" s="430" t="str">
        <f>IF('SIMPL PLYWOOD'!AQ147=0,"",'SIMPL PLYWOOD'!AQ147)</f>
        <v/>
      </c>
      <c r="Q120" s="431">
        <f>'PRODUCTION LIST VOLUMES'!O123</f>
        <v>0</v>
      </c>
      <c r="R120" s="20"/>
      <c r="S120" s="20"/>
      <c r="T120" s="20"/>
      <c r="U120" s="20"/>
      <c r="V120" s="20"/>
      <c r="W120" s="20"/>
      <c r="X120" s="20"/>
      <c r="Y120" s="20"/>
      <c r="Z120" s="20"/>
    </row>
    <row r="121" ht="23.25" customHeight="1">
      <c r="A121" s="369">
        <f>B121*'SIMPL PLYWOOD'!X160</f>
        <v>0</v>
      </c>
      <c r="B121" s="429">
        <f t="shared" si="9"/>
        <v>0</v>
      </c>
      <c r="C121" s="429" t="str">
        <f>'SIMPL PLYWOOD'!D148</f>
        <v>SIMPL-9G</v>
      </c>
      <c r="D121" s="430" t="str">
        <f>IF('SIMPL PLYWOOD'!AE148=0,"",'SIMPL PLYWOOD'!AE148)</f>
        <v/>
      </c>
      <c r="E121" s="430" t="str">
        <f>IF('SIMPL PLYWOOD'!AF148=0,"",'SIMPL PLYWOOD'!AF148)</f>
        <v/>
      </c>
      <c r="F121" s="430" t="str">
        <f>IF('SIMPL PLYWOOD'!AG148=0,"",'SIMPL PLYWOOD'!AG148)</f>
        <v/>
      </c>
      <c r="G121" s="430" t="str">
        <f>IF('SIMPL PLYWOOD'!AH148=0,"",'SIMPL PLYWOOD'!AH148)</f>
        <v/>
      </c>
      <c r="H121" s="430" t="str">
        <f>IF('SIMPL PLYWOOD'!AI148=0,"",'SIMPL PLYWOOD'!AI148)</f>
        <v/>
      </c>
      <c r="I121" s="430" t="str">
        <f>IF('SIMPL PLYWOOD'!AJ148=0,"",'SIMPL PLYWOOD'!AJ148)</f>
        <v/>
      </c>
      <c r="J121" s="430" t="str">
        <f>IF('SIMPL PLYWOOD'!AK148=0,"",'SIMPL PLYWOOD'!AK148)</f>
        <v/>
      </c>
      <c r="K121" s="430" t="str">
        <f>IF('SIMPL PLYWOOD'!AL148=0,"",'SIMPL PLYWOOD'!AL148)</f>
        <v/>
      </c>
      <c r="L121" s="430" t="str">
        <f>IF('SIMPL PLYWOOD'!AM148=0,"",'SIMPL PLYWOOD'!AM148)</f>
        <v/>
      </c>
      <c r="M121" s="430" t="str">
        <f>IF('SIMPL PLYWOOD'!AN148=0,"",'SIMPL PLYWOOD'!AN148)</f>
        <v/>
      </c>
      <c r="N121" s="430" t="str">
        <f>IF('SIMPL PLYWOOD'!AO148=0,"",'SIMPL PLYWOOD'!AO148)</f>
        <v/>
      </c>
      <c r="O121" s="430" t="str">
        <f>IF('SIMPL PLYWOOD'!AP148=0,"",'SIMPL PLYWOOD'!AP148)</f>
        <v/>
      </c>
      <c r="P121" s="430" t="str">
        <f>IF('SIMPL PLYWOOD'!AQ148=0,"",'SIMPL PLYWOOD'!AQ148)</f>
        <v/>
      </c>
      <c r="Q121" s="431">
        <f>'PRODUCTION LIST VOLUMES'!O124</f>
        <v>0</v>
      </c>
      <c r="R121" s="20"/>
      <c r="S121" s="20"/>
      <c r="T121" s="20"/>
      <c r="U121" s="20"/>
      <c r="V121" s="20"/>
      <c r="W121" s="20"/>
      <c r="X121" s="20"/>
      <c r="Y121" s="20"/>
      <c r="Z121" s="20"/>
    </row>
    <row r="122" ht="23.25" customHeight="1">
      <c r="A122" s="369">
        <f>B122*'SIMPL PLYWOOD'!X161</f>
        <v>0</v>
      </c>
      <c r="B122" s="429">
        <f t="shared" si="9"/>
        <v>0</v>
      </c>
      <c r="C122" s="429" t="str">
        <f>'SIMPL PLYWOOD'!D149</f>
        <v>SIMPL-9H</v>
      </c>
      <c r="D122" s="430" t="str">
        <f>IF('SIMPL PLYWOOD'!AE149=0,"",'SIMPL PLYWOOD'!AE149)</f>
        <v/>
      </c>
      <c r="E122" s="430" t="str">
        <f>IF('SIMPL PLYWOOD'!AF149=0,"",'SIMPL PLYWOOD'!AF149)</f>
        <v/>
      </c>
      <c r="F122" s="430" t="str">
        <f>IF('SIMPL PLYWOOD'!AG149=0,"",'SIMPL PLYWOOD'!AG149)</f>
        <v/>
      </c>
      <c r="G122" s="430" t="str">
        <f>IF('SIMPL PLYWOOD'!AH149=0,"",'SIMPL PLYWOOD'!AH149)</f>
        <v/>
      </c>
      <c r="H122" s="430" t="str">
        <f>IF('SIMPL PLYWOOD'!AI149=0,"",'SIMPL PLYWOOD'!AI149)</f>
        <v/>
      </c>
      <c r="I122" s="430" t="str">
        <f>IF('SIMPL PLYWOOD'!AJ149=0,"",'SIMPL PLYWOOD'!AJ149)</f>
        <v/>
      </c>
      <c r="J122" s="430" t="str">
        <f>IF('SIMPL PLYWOOD'!AK149=0,"",'SIMPL PLYWOOD'!AK149)</f>
        <v/>
      </c>
      <c r="K122" s="430" t="str">
        <f>IF('SIMPL PLYWOOD'!AL149=0,"",'SIMPL PLYWOOD'!AL149)</f>
        <v/>
      </c>
      <c r="L122" s="430" t="str">
        <f>IF('SIMPL PLYWOOD'!AM149=0,"",'SIMPL PLYWOOD'!AM149)</f>
        <v/>
      </c>
      <c r="M122" s="430" t="str">
        <f>IF('SIMPL PLYWOOD'!AN149=0,"",'SIMPL PLYWOOD'!AN149)</f>
        <v/>
      </c>
      <c r="N122" s="430" t="str">
        <f>IF('SIMPL PLYWOOD'!AO149=0,"",'SIMPL PLYWOOD'!AO149)</f>
        <v/>
      </c>
      <c r="O122" s="430" t="str">
        <f>IF('SIMPL PLYWOOD'!AP149=0,"",'SIMPL PLYWOOD'!AP149)</f>
        <v/>
      </c>
      <c r="P122" s="430" t="str">
        <f>IF('SIMPL PLYWOOD'!AQ149=0,"",'SIMPL PLYWOOD'!AQ149)</f>
        <v/>
      </c>
      <c r="Q122" s="431">
        <f>'PRODUCTION LIST VOLUMES'!O125</f>
        <v>0</v>
      </c>
      <c r="R122" s="20"/>
      <c r="S122" s="20"/>
      <c r="T122" s="20"/>
      <c r="U122" s="20"/>
      <c r="V122" s="20"/>
      <c r="W122" s="20"/>
      <c r="X122" s="20"/>
      <c r="Y122" s="20"/>
      <c r="Z122" s="20"/>
    </row>
    <row r="123" ht="23.25" customHeight="1">
      <c r="A123" s="369">
        <f>B123*'SIMPL PLYWOOD'!X162</f>
        <v>0</v>
      </c>
      <c r="B123" s="429">
        <f t="shared" si="9"/>
        <v>0</v>
      </c>
      <c r="C123" s="429" t="str">
        <f>'SIMPL PLYWOOD'!D150</f>
        <v>SIMPL-9I</v>
      </c>
      <c r="D123" s="430" t="str">
        <f>IF('SIMPL PLYWOOD'!AE150=0,"",'SIMPL PLYWOOD'!AE150)</f>
        <v/>
      </c>
      <c r="E123" s="430" t="str">
        <f>IF('SIMPL PLYWOOD'!AF150=0,"",'SIMPL PLYWOOD'!AF150)</f>
        <v/>
      </c>
      <c r="F123" s="430" t="str">
        <f>IF('SIMPL PLYWOOD'!AG150=0,"",'SIMPL PLYWOOD'!AG150)</f>
        <v/>
      </c>
      <c r="G123" s="430" t="str">
        <f>IF('SIMPL PLYWOOD'!AH150=0,"",'SIMPL PLYWOOD'!AH150)</f>
        <v/>
      </c>
      <c r="H123" s="430" t="str">
        <f>IF('SIMPL PLYWOOD'!AI150=0,"",'SIMPL PLYWOOD'!AI150)</f>
        <v/>
      </c>
      <c r="I123" s="430" t="str">
        <f>IF('SIMPL PLYWOOD'!AJ150=0,"",'SIMPL PLYWOOD'!AJ150)</f>
        <v/>
      </c>
      <c r="J123" s="430" t="str">
        <f>IF('SIMPL PLYWOOD'!AK150=0,"",'SIMPL PLYWOOD'!AK150)</f>
        <v/>
      </c>
      <c r="K123" s="430" t="str">
        <f>IF('SIMPL PLYWOOD'!AL150=0,"",'SIMPL PLYWOOD'!AL150)</f>
        <v/>
      </c>
      <c r="L123" s="430" t="str">
        <f>IF('SIMPL PLYWOOD'!AM150=0,"",'SIMPL PLYWOOD'!AM150)</f>
        <v/>
      </c>
      <c r="M123" s="430" t="str">
        <f>IF('SIMPL PLYWOOD'!AN150=0,"",'SIMPL PLYWOOD'!AN150)</f>
        <v/>
      </c>
      <c r="N123" s="430" t="str">
        <f>IF('SIMPL PLYWOOD'!AO150=0,"",'SIMPL PLYWOOD'!AO150)</f>
        <v/>
      </c>
      <c r="O123" s="430" t="str">
        <f>IF('SIMPL PLYWOOD'!AP150=0,"",'SIMPL PLYWOOD'!AP150)</f>
        <v/>
      </c>
      <c r="P123" s="430" t="str">
        <f>IF('SIMPL PLYWOOD'!AQ150=0,"",'SIMPL PLYWOOD'!AQ150)</f>
        <v/>
      </c>
      <c r="Q123" s="431">
        <f>'PRODUCTION LIST VOLUMES'!O126</f>
        <v>0</v>
      </c>
      <c r="R123" s="20"/>
      <c r="S123" s="20"/>
      <c r="T123" s="20"/>
      <c r="U123" s="20"/>
      <c r="V123" s="20"/>
      <c r="W123" s="20"/>
      <c r="X123" s="20"/>
      <c r="Y123" s="20"/>
      <c r="Z123" s="20"/>
    </row>
    <row r="124" ht="23.25" customHeight="1">
      <c r="A124" s="369" t="str">
        <f>B124*'SIMPL PLYWOOD'!#REF!</f>
        <v>#ERROR!</v>
      </c>
      <c r="B124" s="429">
        <f t="shared" si="9"/>
        <v>0</v>
      </c>
      <c r="C124" s="429" t="str">
        <f>'SIMPL PLYWOOD'!D151</f>
        <v>SIMPL-9J</v>
      </c>
      <c r="D124" s="430" t="str">
        <f>IF('SIMPL PLYWOOD'!AE151=0,"",'SIMPL PLYWOOD'!AE151)</f>
        <v/>
      </c>
      <c r="E124" s="430" t="str">
        <f>IF('SIMPL PLYWOOD'!AF151=0,"",'SIMPL PLYWOOD'!AF151)</f>
        <v/>
      </c>
      <c r="F124" s="430" t="str">
        <f>IF('SIMPL PLYWOOD'!AG151=0,"",'SIMPL PLYWOOD'!AG151)</f>
        <v/>
      </c>
      <c r="G124" s="430" t="str">
        <f>IF('SIMPL PLYWOOD'!AH151=0,"",'SIMPL PLYWOOD'!AH151)</f>
        <v/>
      </c>
      <c r="H124" s="430" t="str">
        <f>IF('SIMPL PLYWOOD'!AI151=0,"",'SIMPL PLYWOOD'!AI151)</f>
        <v/>
      </c>
      <c r="I124" s="430" t="str">
        <f>IF('SIMPL PLYWOOD'!AJ151=0,"",'SIMPL PLYWOOD'!AJ151)</f>
        <v/>
      </c>
      <c r="J124" s="430" t="str">
        <f>IF('SIMPL PLYWOOD'!AK151=0,"",'SIMPL PLYWOOD'!AK151)</f>
        <v/>
      </c>
      <c r="K124" s="430" t="str">
        <f>IF('SIMPL PLYWOOD'!AL151=0,"",'SIMPL PLYWOOD'!AL151)</f>
        <v/>
      </c>
      <c r="L124" s="430" t="str">
        <f>IF('SIMPL PLYWOOD'!AM151=0,"",'SIMPL PLYWOOD'!AM151)</f>
        <v/>
      </c>
      <c r="M124" s="430" t="str">
        <f>IF('SIMPL PLYWOOD'!AN151=0,"",'SIMPL PLYWOOD'!AN151)</f>
        <v/>
      </c>
      <c r="N124" s="430" t="str">
        <f>IF('SIMPL PLYWOOD'!AO151=0,"",'SIMPL PLYWOOD'!AO151)</f>
        <v/>
      </c>
      <c r="O124" s="430" t="str">
        <f>IF('SIMPL PLYWOOD'!AP151=0,"",'SIMPL PLYWOOD'!AP151)</f>
        <v/>
      </c>
      <c r="P124" s="430" t="str">
        <f>IF('SIMPL PLYWOOD'!AQ151=0,"",'SIMPL PLYWOOD'!AQ151)</f>
        <v/>
      </c>
      <c r="Q124" s="431">
        <f>'PRODUCTION LIST VOLUMES'!O127</f>
        <v>0</v>
      </c>
      <c r="R124" s="20"/>
      <c r="S124" s="20"/>
      <c r="T124" s="20"/>
      <c r="U124" s="20"/>
      <c r="V124" s="20"/>
      <c r="W124" s="20"/>
      <c r="X124" s="20"/>
      <c r="Y124" s="20"/>
      <c r="Z124" s="20"/>
    </row>
    <row r="125" ht="23.25" customHeight="1">
      <c r="A125" s="369" t="str">
        <f>B125*'SIMPL PLYWOOD'!#REF!</f>
        <v>#ERROR!</v>
      </c>
      <c r="B125" s="429">
        <f t="shared" si="9"/>
        <v>0</v>
      </c>
      <c r="C125" s="429" t="str">
        <f>'SIMPL PLYWOOD'!D152</f>
        <v>SIMPL-9K</v>
      </c>
      <c r="D125" s="430" t="str">
        <f>IF('SIMPL PLYWOOD'!AE152=0,"",'SIMPL PLYWOOD'!AE152)</f>
        <v/>
      </c>
      <c r="E125" s="430" t="str">
        <f>IF('SIMPL PLYWOOD'!AF152=0,"",'SIMPL PLYWOOD'!AF152)</f>
        <v/>
      </c>
      <c r="F125" s="430" t="str">
        <f>IF('SIMPL PLYWOOD'!AG152=0,"",'SIMPL PLYWOOD'!AG152)</f>
        <v/>
      </c>
      <c r="G125" s="430" t="str">
        <f>IF('SIMPL PLYWOOD'!AH152=0,"",'SIMPL PLYWOOD'!AH152)</f>
        <v/>
      </c>
      <c r="H125" s="430" t="str">
        <f>IF('SIMPL PLYWOOD'!AI152=0,"",'SIMPL PLYWOOD'!AI152)</f>
        <v/>
      </c>
      <c r="I125" s="430" t="str">
        <f>IF('SIMPL PLYWOOD'!AJ152=0,"",'SIMPL PLYWOOD'!AJ152)</f>
        <v/>
      </c>
      <c r="J125" s="430" t="str">
        <f>IF('SIMPL PLYWOOD'!AK152=0,"",'SIMPL PLYWOOD'!AK152)</f>
        <v/>
      </c>
      <c r="K125" s="430" t="str">
        <f>IF('SIMPL PLYWOOD'!AL152=0,"",'SIMPL PLYWOOD'!AL152)</f>
        <v/>
      </c>
      <c r="L125" s="430" t="str">
        <f>IF('SIMPL PLYWOOD'!AM152=0,"",'SIMPL PLYWOOD'!AM152)</f>
        <v/>
      </c>
      <c r="M125" s="430" t="str">
        <f>IF('SIMPL PLYWOOD'!AN152=0,"",'SIMPL PLYWOOD'!AN152)</f>
        <v/>
      </c>
      <c r="N125" s="430" t="str">
        <f>IF('SIMPL PLYWOOD'!AO152=0,"",'SIMPL PLYWOOD'!AO152)</f>
        <v/>
      </c>
      <c r="O125" s="430" t="str">
        <f>IF('SIMPL PLYWOOD'!AP152=0,"",'SIMPL PLYWOOD'!AP152)</f>
        <v/>
      </c>
      <c r="P125" s="430" t="str">
        <f>IF('SIMPL PLYWOOD'!AQ152=0,"",'SIMPL PLYWOOD'!AQ152)</f>
        <v/>
      </c>
      <c r="Q125" s="431">
        <f>'PRODUCTION LIST VOLUMES'!O128</f>
        <v>0</v>
      </c>
      <c r="R125" s="20"/>
      <c r="S125" s="20"/>
      <c r="T125" s="20"/>
      <c r="U125" s="20"/>
      <c r="V125" s="20"/>
      <c r="W125" s="20"/>
      <c r="X125" s="20"/>
      <c r="Y125" s="20"/>
      <c r="Z125" s="20"/>
    </row>
    <row r="126" ht="23.25" customHeight="1">
      <c r="A126" s="369" t="str">
        <f>B126*'SIMPL PLYWOOD'!#REF!</f>
        <v>#ERROR!</v>
      </c>
      <c r="B126" s="429">
        <f t="shared" si="9"/>
        <v>0</v>
      </c>
      <c r="C126" s="429" t="str">
        <f>'SIMPL PLYWOOD'!D153</f>
        <v>SIMPL-9L</v>
      </c>
      <c r="D126" s="430" t="str">
        <f>IF('SIMPL PLYWOOD'!AE153=0,"",'SIMPL PLYWOOD'!AE153)</f>
        <v/>
      </c>
      <c r="E126" s="430" t="str">
        <f>IF('SIMPL PLYWOOD'!AF153=0,"",'SIMPL PLYWOOD'!AF153)</f>
        <v/>
      </c>
      <c r="F126" s="430" t="str">
        <f>IF('SIMPL PLYWOOD'!AG153=0,"",'SIMPL PLYWOOD'!AG153)</f>
        <v/>
      </c>
      <c r="G126" s="430" t="str">
        <f>IF('SIMPL PLYWOOD'!AH153=0,"",'SIMPL PLYWOOD'!AH153)</f>
        <v/>
      </c>
      <c r="H126" s="430" t="str">
        <f>IF('SIMPL PLYWOOD'!AI153=0,"",'SIMPL PLYWOOD'!AI153)</f>
        <v/>
      </c>
      <c r="I126" s="430" t="str">
        <f>IF('SIMPL PLYWOOD'!AJ153=0,"",'SIMPL PLYWOOD'!AJ153)</f>
        <v/>
      </c>
      <c r="J126" s="430" t="str">
        <f>IF('SIMPL PLYWOOD'!AK153=0,"",'SIMPL PLYWOOD'!AK153)</f>
        <v/>
      </c>
      <c r="K126" s="430" t="str">
        <f>IF('SIMPL PLYWOOD'!AL153=0,"",'SIMPL PLYWOOD'!AL153)</f>
        <v/>
      </c>
      <c r="L126" s="430" t="str">
        <f>IF('SIMPL PLYWOOD'!AM153=0,"",'SIMPL PLYWOOD'!AM153)</f>
        <v/>
      </c>
      <c r="M126" s="430" t="str">
        <f>IF('SIMPL PLYWOOD'!AN153=0,"",'SIMPL PLYWOOD'!AN153)</f>
        <v/>
      </c>
      <c r="N126" s="430" t="str">
        <f>IF('SIMPL PLYWOOD'!AO153=0,"",'SIMPL PLYWOOD'!AO153)</f>
        <v/>
      </c>
      <c r="O126" s="430" t="str">
        <f>IF('SIMPL PLYWOOD'!AP153=0,"",'SIMPL PLYWOOD'!AP153)</f>
        <v/>
      </c>
      <c r="P126" s="430" t="str">
        <f>IF('SIMPL PLYWOOD'!AQ153=0,"",'SIMPL PLYWOOD'!AQ153)</f>
        <v/>
      </c>
      <c r="Q126" s="431">
        <f>'PRODUCTION LIST VOLUMES'!O129</f>
        <v>0</v>
      </c>
      <c r="R126" s="20"/>
      <c r="S126" s="20"/>
      <c r="T126" s="20"/>
      <c r="U126" s="20"/>
      <c r="V126" s="20"/>
      <c r="W126" s="20"/>
      <c r="X126" s="20"/>
      <c r="Y126" s="20"/>
      <c r="Z126" s="20"/>
    </row>
    <row r="127" ht="23.25" customHeight="1">
      <c r="A127" s="369" t="str">
        <f>B127*'SIMPL PLYWOOD'!#REF!</f>
        <v>#ERROR!</v>
      </c>
      <c r="B127" s="429">
        <f t="shared" si="9"/>
        <v>0</v>
      </c>
      <c r="C127" s="429" t="str">
        <f>'SIMPL PLYWOOD'!D154</f>
        <v>SIMPL-9M</v>
      </c>
      <c r="D127" s="430" t="str">
        <f>IF('SIMPL PLYWOOD'!AE154=0,"",'SIMPL PLYWOOD'!AE154)</f>
        <v/>
      </c>
      <c r="E127" s="430" t="str">
        <f>IF('SIMPL PLYWOOD'!AF154=0,"",'SIMPL PLYWOOD'!AF154)</f>
        <v/>
      </c>
      <c r="F127" s="430" t="str">
        <f>IF('SIMPL PLYWOOD'!AG154=0,"",'SIMPL PLYWOOD'!AG154)</f>
        <v/>
      </c>
      <c r="G127" s="430" t="str">
        <f>IF('SIMPL PLYWOOD'!AH154=0,"",'SIMPL PLYWOOD'!AH154)</f>
        <v/>
      </c>
      <c r="H127" s="430" t="str">
        <f>IF('SIMPL PLYWOOD'!AI154=0,"",'SIMPL PLYWOOD'!AI154)</f>
        <v/>
      </c>
      <c r="I127" s="430" t="str">
        <f>IF('SIMPL PLYWOOD'!AJ154=0,"",'SIMPL PLYWOOD'!AJ154)</f>
        <v/>
      </c>
      <c r="J127" s="430" t="str">
        <f>IF('SIMPL PLYWOOD'!AK154=0,"",'SIMPL PLYWOOD'!AK154)</f>
        <v/>
      </c>
      <c r="K127" s="430" t="str">
        <f>IF('SIMPL PLYWOOD'!AL154=0,"",'SIMPL PLYWOOD'!AL154)</f>
        <v/>
      </c>
      <c r="L127" s="430" t="str">
        <f>IF('SIMPL PLYWOOD'!AM154=0,"",'SIMPL PLYWOOD'!AM154)</f>
        <v/>
      </c>
      <c r="M127" s="430" t="str">
        <f>IF('SIMPL PLYWOOD'!AN154=0,"",'SIMPL PLYWOOD'!AN154)</f>
        <v/>
      </c>
      <c r="N127" s="430" t="str">
        <f>IF('SIMPL PLYWOOD'!AO154=0,"",'SIMPL PLYWOOD'!AO154)</f>
        <v/>
      </c>
      <c r="O127" s="430" t="str">
        <f>IF('SIMPL PLYWOOD'!AP154=0,"",'SIMPL PLYWOOD'!AP154)</f>
        <v/>
      </c>
      <c r="P127" s="430" t="str">
        <f>IF('SIMPL PLYWOOD'!AQ154=0,"",'SIMPL PLYWOOD'!AQ154)</f>
        <v/>
      </c>
      <c r="Q127" s="431">
        <f>'PRODUCTION LIST VOLUMES'!O130</f>
        <v>0</v>
      </c>
      <c r="R127" s="20"/>
      <c r="S127" s="20"/>
      <c r="T127" s="20"/>
      <c r="U127" s="20"/>
      <c r="V127" s="20"/>
      <c r="W127" s="20"/>
      <c r="X127" s="20"/>
      <c r="Y127" s="20"/>
      <c r="Z127" s="20"/>
    </row>
    <row r="128" ht="23.25" customHeight="1">
      <c r="A128" s="369" t="str">
        <f>B128*'SIMPL PLYWOOD'!#REF!</f>
        <v>#ERROR!</v>
      </c>
      <c r="B128" s="429">
        <f t="shared" si="9"/>
        <v>0</v>
      </c>
      <c r="C128" s="429" t="str">
        <f>'SIMPL PLYWOOD'!D155</f>
        <v>SIMPL-9N</v>
      </c>
      <c r="D128" s="430" t="str">
        <f>IF('SIMPL PLYWOOD'!AE155=0,"",'SIMPL PLYWOOD'!AE155)</f>
        <v/>
      </c>
      <c r="E128" s="430" t="str">
        <f>IF('SIMPL PLYWOOD'!AF155=0,"",'SIMPL PLYWOOD'!AF155)</f>
        <v/>
      </c>
      <c r="F128" s="430" t="str">
        <f>IF('SIMPL PLYWOOD'!AG155=0,"",'SIMPL PLYWOOD'!AG155)</f>
        <v/>
      </c>
      <c r="G128" s="430" t="str">
        <f>IF('SIMPL PLYWOOD'!AH155=0,"",'SIMPL PLYWOOD'!AH155)</f>
        <v/>
      </c>
      <c r="H128" s="430" t="str">
        <f>IF('SIMPL PLYWOOD'!AI155=0,"",'SIMPL PLYWOOD'!AI155)</f>
        <v/>
      </c>
      <c r="I128" s="430" t="str">
        <f>IF('SIMPL PLYWOOD'!AJ155=0,"",'SIMPL PLYWOOD'!AJ155)</f>
        <v/>
      </c>
      <c r="J128" s="430" t="str">
        <f>IF('SIMPL PLYWOOD'!AK155=0,"",'SIMPL PLYWOOD'!AK155)</f>
        <v/>
      </c>
      <c r="K128" s="430" t="str">
        <f>IF('SIMPL PLYWOOD'!AL155=0,"",'SIMPL PLYWOOD'!AL155)</f>
        <v/>
      </c>
      <c r="L128" s="430" t="str">
        <f>IF('SIMPL PLYWOOD'!AM155=0,"",'SIMPL PLYWOOD'!AM155)</f>
        <v/>
      </c>
      <c r="M128" s="430" t="str">
        <f>IF('SIMPL PLYWOOD'!AN155=0,"",'SIMPL PLYWOOD'!AN155)</f>
        <v/>
      </c>
      <c r="N128" s="430" t="str">
        <f>IF('SIMPL PLYWOOD'!AO155=0,"",'SIMPL PLYWOOD'!AO155)</f>
        <v/>
      </c>
      <c r="O128" s="430" t="str">
        <f>IF('SIMPL PLYWOOD'!AP155=0,"",'SIMPL PLYWOOD'!AP155)</f>
        <v/>
      </c>
      <c r="P128" s="430" t="str">
        <f>IF('SIMPL PLYWOOD'!AQ155=0,"",'SIMPL PLYWOOD'!AQ155)</f>
        <v/>
      </c>
      <c r="Q128" s="431">
        <f>'PRODUCTION LIST VOLUMES'!O131</f>
        <v>0</v>
      </c>
      <c r="R128" s="20"/>
      <c r="S128" s="20"/>
      <c r="T128" s="20"/>
      <c r="U128" s="20"/>
      <c r="V128" s="20"/>
      <c r="W128" s="20"/>
      <c r="X128" s="20"/>
      <c r="Y128" s="20"/>
      <c r="Z128" s="20"/>
    </row>
    <row r="129" ht="23.25" customHeight="1">
      <c r="A129" s="369"/>
      <c r="B129" s="429"/>
      <c r="C129" s="429" t="str">
        <f>'SIMPL PLYWOOD'!D156</f>
        <v>SIMPL-9O</v>
      </c>
      <c r="D129" s="430" t="str">
        <f>IF('SIMPL PLYWOOD'!AE156=0,"",'SIMPL PLYWOOD'!AE156)</f>
        <v/>
      </c>
      <c r="E129" s="430" t="str">
        <f>IF('SIMPL PLYWOOD'!AF156=0,"",'SIMPL PLYWOOD'!AF156)</f>
        <v/>
      </c>
      <c r="F129" s="430" t="str">
        <f>IF('SIMPL PLYWOOD'!AG156=0,"",'SIMPL PLYWOOD'!AG156)</f>
        <v/>
      </c>
      <c r="G129" s="430" t="str">
        <f>IF('SIMPL PLYWOOD'!AH156=0,"",'SIMPL PLYWOOD'!AH156)</f>
        <v/>
      </c>
      <c r="H129" s="430" t="str">
        <f>IF('SIMPL PLYWOOD'!AI156=0,"",'SIMPL PLYWOOD'!AI156)</f>
        <v/>
      </c>
      <c r="I129" s="430" t="str">
        <f>IF('SIMPL PLYWOOD'!AJ156=0,"",'SIMPL PLYWOOD'!AJ156)</f>
        <v/>
      </c>
      <c r="J129" s="430" t="str">
        <f>IF('SIMPL PLYWOOD'!AK156=0,"",'SIMPL PLYWOOD'!AK156)</f>
        <v/>
      </c>
      <c r="K129" s="430" t="str">
        <f>IF('SIMPL PLYWOOD'!AL156=0,"",'SIMPL PLYWOOD'!AL156)</f>
        <v/>
      </c>
      <c r="L129" s="430" t="str">
        <f>IF('SIMPL PLYWOOD'!AM156=0,"",'SIMPL PLYWOOD'!AM156)</f>
        <v/>
      </c>
      <c r="M129" s="430" t="str">
        <f>IF('SIMPL PLYWOOD'!AN156=0,"",'SIMPL PLYWOOD'!AN156)</f>
        <v/>
      </c>
      <c r="N129" s="430" t="str">
        <f>IF('SIMPL PLYWOOD'!AO156=0,"",'SIMPL PLYWOOD'!AO156)</f>
        <v/>
      </c>
      <c r="O129" s="430" t="str">
        <f>IF('SIMPL PLYWOOD'!AP156=0,"",'SIMPL PLYWOOD'!AP156)</f>
        <v/>
      </c>
      <c r="P129" s="430" t="str">
        <f>IF('SIMPL PLYWOOD'!AQ156=0,"",'SIMPL PLYWOOD'!AQ156)</f>
        <v/>
      </c>
      <c r="Q129" s="431">
        <f>'PRODUCTION LIST VOLUMES'!O132</f>
        <v>0</v>
      </c>
      <c r="R129" s="20"/>
      <c r="S129" s="20"/>
      <c r="T129" s="20"/>
      <c r="U129" s="20"/>
      <c r="V129" s="20"/>
      <c r="W129" s="20"/>
      <c r="X129" s="20"/>
      <c r="Y129" s="20"/>
      <c r="Z129" s="20"/>
    </row>
    <row r="130" ht="23.25" customHeight="1">
      <c r="A130" s="369" t="str">
        <f>B130*'SIMPL PLYWOOD'!#REF!</f>
        <v>#ERROR!</v>
      </c>
      <c r="B130" s="429">
        <f t="shared" ref="B130:B133" si="10">SUM(C130:N130)</f>
        <v>0</v>
      </c>
      <c r="C130" s="429"/>
      <c r="D130" s="430"/>
      <c r="E130" s="430"/>
      <c r="F130" s="430"/>
      <c r="G130" s="430"/>
      <c r="H130" s="430"/>
      <c r="I130" s="430"/>
      <c r="J130" s="430"/>
      <c r="K130" s="430"/>
      <c r="L130" s="430"/>
      <c r="M130" s="430"/>
      <c r="N130" s="430"/>
      <c r="O130" s="430"/>
      <c r="P130" s="430"/>
      <c r="Q130" s="431"/>
      <c r="R130" s="20"/>
      <c r="S130" s="20"/>
      <c r="T130" s="20"/>
      <c r="U130" s="20"/>
      <c r="V130" s="20"/>
      <c r="W130" s="20"/>
      <c r="X130" s="20"/>
      <c r="Y130" s="20"/>
      <c r="Z130" s="20"/>
    </row>
    <row r="131" ht="23.25" customHeight="1">
      <c r="A131" s="369" t="str">
        <f>B131*'SIMPL PLYWOOD'!#REF!</f>
        <v>#ERROR!</v>
      </c>
      <c r="B131" s="429">
        <f t="shared" si="10"/>
        <v>0</v>
      </c>
      <c r="C131" s="429" t="str">
        <f>'SIMPL PLYWOOD'!D158</f>
        <v>SIMPL-10A</v>
      </c>
      <c r="D131" s="430" t="str">
        <f>IF('SIMPL PLYWOOD'!AE158=0,"",'SIMPL PLYWOOD'!AE158)</f>
        <v/>
      </c>
      <c r="E131" s="430" t="str">
        <f>IF('SIMPL PLYWOOD'!AF158=0,"",'SIMPL PLYWOOD'!AF158)</f>
        <v/>
      </c>
      <c r="F131" s="430" t="str">
        <f>IF('SIMPL PLYWOOD'!AG158=0,"",'SIMPL PLYWOOD'!AG158)</f>
        <v/>
      </c>
      <c r="G131" s="430" t="str">
        <f>IF('SIMPL PLYWOOD'!AH158=0,"",'SIMPL PLYWOOD'!AH158)</f>
        <v/>
      </c>
      <c r="H131" s="430" t="str">
        <f>IF('SIMPL PLYWOOD'!AI158=0,"",'SIMPL PLYWOOD'!AI158)</f>
        <v/>
      </c>
      <c r="I131" s="430" t="str">
        <f>IF('SIMPL PLYWOOD'!AJ158=0,"",'SIMPL PLYWOOD'!AJ158)</f>
        <v/>
      </c>
      <c r="J131" s="430" t="str">
        <f>IF('SIMPL PLYWOOD'!AK158=0,"",'SIMPL PLYWOOD'!AK158)</f>
        <v/>
      </c>
      <c r="K131" s="430" t="str">
        <f>IF('SIMPL PLYWOOD'!AL158=0,"",'SIMPL PLYWOOD'!AL158)</f>
        <v/>
      </c>
      <c r="L131" s="430" t="str">
        <f>IF('SIMPL PLYWOOD'!AM158=0,"",'SIMPL PLYWOOD'!AM158)</f>
        <v/>
      </c>
      <c r="M131" s="430" t="str">
        <f>IF('SIMPL PLYWOOD'!AN158=0,"",'SIMPL PLYWOOD'!AN158)</f>
        <v/>
      </c>
      <c r="N131" s="430" t="str">
        <f>IF('SIMPL PLYWOOD'!AO158=0,"",'SIMPL PLYWOOD'!AO158)</f>
        <v/>
      </c>
      <c r="O131" s="430" t="str">
        <f>IF('SIMPL PLYWOOD'!AP158=0,"",'SIMPL PLYWOOD'!AP158)</f>
        <v/>
      </c>
      <c r="P131" s="430" t="str">
        <f>IF('SIMPL PLYWOOD'!AQ158=0,"",'SIMPL PLYWOOD'!AQ158)</f>
        <v/>
      </c>
      <c r="Q131" s="431">
        <f>'PRODUCTION LIST VOLUMES'!O134</f>
        <v>0</v>
      </c>
      <c r="R131" s="20"/>
      <c r="S131" s="20"/>
      <c r="T131" s="20"/>
      <c r="U131" s="20"/>
      <c r="V131" s="20"/>
      <c r="W131" s="20"/>
      <c r="X131" s="20"/>
      <c r="Y131" s="20"/>
      <c r="Z131" s="20"/>
    </row>
    <row r="132" ht="23.25" customHeight="1">
      <c r="A132" s="369" t="str">
        <f>B132*'SIMPL PLYWOOD'!#REF!</f>
        <v>#ERROR!</v>
      </c>
      <c r="B132" s="429">
        <f t="shared" si="10"/>
        <v>0</v>
      </c>
      <c r="C132" s="429" t="str">
        <f>'SIMPL PLYWOOD'!D159</f>
        <v>SIMPL-10B</v>
      </c>
      <c r="D132" s="430" t="str">
        <f>IF('SIMPL PLYWOOD'!AE159=0,"",'SIMPL PLYWOOD'!AE159)</f>
        <v/>
      </c>
      <c r="E132" s="430" t="str">
        <f>IF('SIMPL PLYWOOD'!AF159=0,"",'SIMPL PLYWOOD'!AF159)</f>
        <v/>
      </c>
      <c r="F132" s="430" t="str">
        <f>IF('SIMPL PLYWOOD'!AG159=0,"",'SIMPL PLYWOOD'!AG159)</f>
        <v/>
      </c>
      <c r="G132" s="430" t="str">
        <f>IF('SIMPL PLYWOOD'!AH159=0,"",'SIMPL PLYWOOD'!AH159)</f>
        <v/>
      </c>
      <c r="H132" s="430" t="str">
        <f>IF('SIMPL PLYWOOD'!AI159=0,"",'SIMPL PLYWOOD'!AI159)</f>
        <v/>
      </c>
      <c r="I132" s="430" t="str">
        <f>IF('SIMPL PLYWOOD'!AJ159=0,"",'SIMPL PLYWOOD'!AJ159)</f>
        <v/>
      </c>
      <c r="J132" s="430" t="str">
        <f>IF('SIMPL PLYWOOD'!AK159=0,"",'SIMPL PLYWOOD'!AK159)</f>
        <v/>
      </c>
      <c r="K132" s="430" t="str">
        <f>IF('SIMPL PLYWOOD'!AL159=0,"",'SIMPL PLYWOOD'!AL159)</f>
        <v/>
      </c>
      <c r="L132" s="430" t="str">
        <f>IF('SIMPL PLYWOOD'!AM159=0,"",'SIMPL PLYWOOD'!AM159)</f>
        <v/>
      </c>
      <c r="M132" s="430" t="str">
        <f>IF('SIMPL PLYWOOD'!AN159=0,"",'SIMPL PLYWOOD'!AN159)</f>
        <v/>
      </c>
      <c r="N132" s="430" t="str">
        <f>IF('SIMPL PLYWOOD'!AO159=0,"",'SIMPL PLYWOOD'!AO159)</f>
        <v/>
      </c>
      <c r="O132" s="430" t="str">
        <f>IF('SIMPL PLYWOOD'!AP159=0,"",'SIMPL PLYWOOD'!AP159)</f>
        <v/>
      </c>
      <c r="P132" s="430" t="str">
        <f>IF('SIMPL PLYWOOD'!AQ159=0,"",'SIMPL PLYWOOD'!AQ159)</f>
        <v/>
      </c>
      <c r="Q132" s="431">
        <f>'PRODUCTION LIST VOLUMES'!O135</f>
        <v>0</v>
      </c>
      <c r="R132" s="20"/>
      <c r="S132" s="20"/>
      <c r="T132" s="20"/>
      <c r="U132" s="20"/>
      <c r="V132" s="20"/>
      <c r="W132" s="20"/>
      <c r="X132" s="20"/>
      <c r="Y132" s="20"/>
      <c r="Z132" s="20"/>
    </row>
    <row r="133" ht="23.25" customHeight="1">
      <c r="A133" s="369" t="str">
        <f>B133*'SIMPL PLYWOOD'!#REF!</f>
        <v>#ERROR!</v>
      </c>
      <c r="B133" s="429">
        <f t="shared" si="10"/>
        <v>0</v>
      </c>
      <c r="C133" s="429" t="str">
        <f>'SIMPL PLYWOOD'!D160</f>
        <v>SIMPL-10C</v>
      </c>
      <c r="D133" s="430" t="str">
        <f>IF('SIMPL PLYWOOD'!AE160=0,"",'SIMPL PLYWOOD'!AE160)</f>
        <v/>
      </c>
      <c r="E133" s="430" t="str">
        <f>IF('SIMPL PLYWOOD'!AF160=0,"",'SIMPL PLYWOOD'!AF160)</f>
        <v/>
      </c>
      <c r="F133" s="430" t="str">
        <f>IF('SIMPL PLYWOOD'!AG160=0,"",'SIMPL PLYWOOD'!AG160)</f>
        <v/>
      </c>
      <c r="G133" s="430" t="str">
        <f>IF('SIMPL PLYWOOD'!AH160=0,"",'SIMPL PLYWOOD'!AH160)</f>
        <v/>
      </c>
      <c r="H133" s="430" t="str">
        <f>IF('SIMPL PLYWOOD'!AI160=0,"",'SIMPL PLYWOOD'!AI160)</f>
        <v/>
      </c>
      <c r="I133" s="430" t="str">
        <f>IF('SIMPL PLYWOOD'!AJ160=0,"",'SIMPL PLYWOOD'!AJ160)</f>
        <v/>
      </c>
      <c r="J133" s="430" t="str">
        <f>IF('SIMPL PLYWOOD'!AK160=0,"",'SIMPL PLYWOOD'!AK160)</f>
        <v/>
      </c>
      <c r="K133" s="430" t="str">
        <f>IF('SIMPL PLYWOOD'!AL160=0,"",'SIMPL PLYWOOD'!AL160)</f>
        <v/>
      </c>
      <c r="L133" s="430" t="str">
        <f>IF('SIMPL PLYWOOD'!AM160=0,"",'SIMPL PLYWOOD'!AM160)</f>
        <v/>
      </c>
      <c r="M133" s="430" t="str">
        <f>IF('SIMPL PLYWOOD'!AN160=0,"",'SIMPL PLYWOOD'!AN160)</f>
        <v/>
      </c>
      <c r="N133" s="430" t="str">
        <f>IF('SIMPL PLYWOOD'!AO160=0,"",'SIMPL PLYWOOD'!AO160)</f>
        <v/>
      </c>
      <c r="O133" s="430" t="str">
        <f>IF('SIMPL PLYWOOD'!AP160=0,"",'SIMPL PLYWOOD'!AP160)</f>
        <v/>
      </c>
      <c r="P133" s="430" t="str">
        <f>IF('SIMPL PLYWOOD'!AQ160=0,"",'SIMPL PLYWOOD'!AQ160)</f>
        <v/>
      </c>
      <c r="Q133" s="431">
        <f>'PRODUCTION LIST VOLUMES'!O136</f>
        <v>0</v>
      </c>
      <c r="R133" s="20"/>
      <c r="S133" s="20"/>
      <c r="T133" s="20"/>
      <c r="U133" s="20"/>
      <c r="V133" s="20"/>
      <c r="W133" s="20"/>
      <c r="X133" s="20"/>
      <c r="Y133" s="20"/>
      <c r="Z133" s="20"/>
    </row>
    <row r="134" ht="23.25" customHeight="1">
      <c r="A134" s="433"/>
      <c r="B134" s="25"/>
      <c r="C134" s="429" t="str">
        <f>'SIMPL PLYWOOD'!D161</f>
        <v>SIMPL-10D</v>
      </c>
      <c r="D134" s="430" t="str">
        <f>IF('SIMPL PLYWOOD'!AE161=0,"",'SIMPL PLYWOOD'!AE161)</f>
        <v/>
      </c>
      <c r="E134" s="430" t="str">
        <f>IF('SIMPL PLYWOOD'!AF161=0,"",'SIMPL PLYWOOD'!AF161)</f>
        <v/>
      </c>
      <c r="F134" s="430" t="str">
        <f>IF('SIMPL PLYWOOD'!AG161=0,"",'SIMPL PLYWOOD'!AG161)</f>
        <v/>
      </c>
      <c r="G134" s="430" t="str">
        <f>IF('SIMPL PLYWOOD'!AH161=0,"",'SIMPL PLYWOOD'!AH161)</f>
        <v/>
      </c>
      <c r="H134" s="430" t="str">
        <f>IF('SIMPL PLYWOOD'!AI161=0,"",'SIMPL PLYWOOD'!AI161)</f>
        <v/>
      </c>
      <c r="I134" s="430" t="str">
        <f>IF('SIMPL PLYWOOD'!AJ161=0,"",'SIMPL PLYWOOD'!AJ161)</f>
        <v/>
      </c>
      <c r="J134" s="430" t="str">
        <f>IF('SIMPL PLYWOOD'!AK161=0,"",'SIMPL PLYWOOD'!AK161)</f>
        <v/>
      </c>
      <c r="K134" s="430" t="str">
        <f>IF('SIMPL PLYWOOD'!AL161=0,"",'SIMPL PLYWOOD'!AL161)</f>
        <v/>
      </c>
      <c r="L134" s="430" t="str">
        <f>IF('SIMPL PLYWOOD'!AM161=0,"",'SIMPL PLYWOOD'!AM161)</f>
        <v/>
      </c>
      <c r="M134" s="430" t="str">
        <f>IF('SIMPL PLYWOOD'!AN161=0,"",'SIMPL PLYWOOD'!AN161)</f>
        <v/>
      </c>
      <c r="N134" s="430" t="str">
        <f>IF('SIMPL PLYWOOD'!AO161=0,"",'SIMPL PLYWOOD'!AO161)</f>
        <v/>
      </c>
      <c r="O134" s="430" t="str">
        <f>IF('SIMPL PLYWOOD'!AP161=0,"",'SIMPL PLYWOOD'!AP161)</f>
        <v/>
      </c>
      <c r="P134" s="430" t="str">
        <f>IF('SIMPL PLYWOOD'!AQ161=0,"",'SIMPL PLYWOOD'!AQ161)</f>
        <v/>
      </c>
      <c r="Q134" s="431">
        <f>'PRODUCTION LIST VOLUMES'!O137</f>
        <v>0</v>
      </c>
      <c r="R134" s="20"/>
      <c r="S134" s="20"/>
      <c r="T134" s="20"/>
      <c r="U134" s="20"/>
      <c r="V134" s="20"/>
      <c r="W134" s="20"/>
      <c r="X134" s="20"/>
      <c r="Y134" s="20"/>
      <c r="Z134" s="20"/>
    </row>
    <row r="135" ht="23.25" customHeight="1">
      <c r="A135" s="433"/>
      <c r="B135" s="25"/>
      <c r="C135" s="429" t="str">
        <f>'SIMPL PLYWOOD'!D162</f>
        <v>SIMPL-10E</v>
      </c>
      <c r="D135" s="430" t="str">
        <f>IF('SIMPL PLYWOOD'!AE162=0,"",'SIMPL PLYWOOD'!AE162)</f>
        <v/>
      </c>
      <c r="E135" s="430" t="str">
        <f>IF('SIMPL PLYWOOD'!AF162=0,"",'SIMPL PLYWOOD'!AF162)</f>
        <v/>
      </c>
      <c r="F135" s="430" t="str">
        <f>IF('SIMPL PLYWOOD'!AG162=0,"",'SIMPL PLYWOOD'!AG162)</f>
        <v/>
      </c>
      <c r="G135" s="430" t="str">
        <f>IF('SIMPL PLYWOOD'!AH162=0,"",'SIMPL PLYWOOD'!AH162)</f>
        <v/>
      </c>
      <c r="H135" s="430" t="str">
        <f>IF('SIMPL PLYWOOD'!AI162=0,"",'SIMPL PLYWOOD'!AI162)</f>
        <v/>
      </c>
      <c r="I135" s="430" t="str">
        <f>IF('SIMPL PLYWOOD'!AJ162=0,"",'SIMPL PLYWOOD'!AJ162)</f>
        <v/>
      </c>
      <c r="J135" s="430" t="str">
        <f>IF('SIMPL PLYWOOD'!AK162=0,"",'SIMPL PLYWOOD'!AK162)</f>
        <v/>
      </c>
      <c r="K135" s="430" t="str">
        <f>IF('SIMPL PLYWOOD'!AL162=0,"",'SIMPL PLYWOOD'!AL162)</f>
        <v/>
      </c>
      <c r="L135" s="430" t="str">
        <f>IF('SIMPL PLYWOOD'!AM162=0,"",'SIMPL PLYWOOD'!AM162)</f>
        <v/>
      </c>
      <c r="M135" s="430" t="str">
        <f>IF('SIMPL PLYWOOD'!AN162=0,"",'SIMPL PLYWOOD'!AN162)</f>
        <v/>
      </c>
      <c r="N135" s="430" t="str">
        <f>IF('SIMPL PLYWOOD'!AO162=0,"",'SIMPL PLYWOOD'!AO162)</f>
        <v/>
      </c>
      <c r="O135" s="430" t="str">
        <f>IF('SIMPL PLYWOOD'!AP162=0,"",'SIMPL PLYWOOD'!AP162)</f>
        <v/>
      </c>
      <c r="P135" s="430" t="str">
        <f>IF('SIMPL PLYWOOD'!AQ162=0,"",'SIMPL PLYWOOD'!AQ162)</f>
        <v/>
      </c>
      <c r="Q135" s="431">
        <f>'PRODUCTION LIST VOLUMES'!O138</f>
        <v>0</v>
      </c>
      <c r="R135" s="20"/>
      <c r="S135" s="20"/>
      <c r="T135" s="20"/>
      <c r="U135" s="20"/>
      <c r="V135" s="20"/>
      <c r="W135" s="20"/>
      <c r="X135" s="20"/>
      <c r="Y135" s="20"/>
      <c r="Z135" s="20"/>
    </row>
    <row r="136" ht="23.25" customHeight="1">
      <c r="A136" s="433"/>
      <c r="B136" s="25"/>
      <c r="C136" s="429" t="str">
        <f>'SIMPL PLYWOOD'!D163</f>
        <v>SIMPL-10F</v>
      </c>
      <c r="D136" s="430" t="str">
        <f>IF('SIMPL PLYWOOD'!AE163=0,"",'SIMPL PLYWOOD'!AE163)</f>
        <v/>
      </c>
      <c r="E136" s="430" t="str">
        <f>IF('SIMPL PLYWOOD'!AF163=0,"",'SIMPL PLYWOOD'!AF163)</f>
        <v/>
      </c>
      <c r="F136" s="430" t="str">
        <f>IF('SIMPL PLYWOOD'!AG163=0,"",'SIMPL PLYWOOD'!AG163)</f>
        <v/>
      </c>
      <c r="G136" s="430" t="str">
        <f>IF('SIMPL PLYWOOD'!AH163=0,"",'SIMPL PLYWOOD'!AH163)</f>
        <v/>
      </c>
      <c r="H136" s="430" t="str">
        <f>IF('SIMPL PLYWOOD'!AI163=0,"",'SIMPL PLYWOOD'!AI163)</f>
        <v/>
      </c>
      <c r="I136" s="430" t="str">
        <f>IF('SIMPL PLYWOOD'!AJ163=0,"",'SIMPL PLYWOOD'!AJ163)</f>
        <v/>
      </c>
      <c r="J136" s="430" t="str">
        <f>IF('SIMPL PLYWOOD'!AK163=0,"",'SIMPL PLYWOOD'!AK163)</f>
        <v/>
      </c>
      <c r="K136" s="430" t="str">
        <f>IF('SIMPL PLYWOOD'!AL163=0,"",'SIMPL PLYWOOD'!AL163)</f>
        <v/>
      </c>
      <c r="L136" s="430" t="str">
        <f>IF('SIMPL PLYWOOD'!AM163=0,"",'SIMPL PLYWOOD'!AM163)</f>
        <v/>
      </c>
      <c r="M136" s="430" t="str">
        <f>IF('SIMPL PLYWOOD'!AN163=0,"",'SIMPL PLYWOOD'!AN163)</f>
        <v/>
      </c>
      <c r="N136" s="430" t="str">
        <f>IF('SIMPL PLYWOOD'!AO163=0,"",'SIMPL PLYWOOD'!AO163)</f>
        <v/>
      </c>
      <c r="O136" s="430" t="str">
        <f>IF('SIMPL PLYWOOD'!AP163=0,"",'SIMPL PLYWOOD'!AP163)</f>
        <v/>
      </c>
      <c r="P136" s="430" t="str">
        <f>IF('SIMPL PLYWOOD'!AQ163=0,"",'SIMPL PLYWOOD'!AQ163)</f>
        <v/>
      </c>
      <c r="Q136" s="431">
        <f>'PRODUCTION LIST VOLUMES'!O139</f>
        <v>0</v>
      </c>
      <c r="R136" s="20"/>
      <c r="S136" s="20"/>
      <c r="T136" s="20"/>
      <c r="U136" s="20"/>
      <c r="V136" s="20"/>
      <c r="W136" s="20"/>
      <c r="X136" s="20"/>
      <c r="Y136" s="20"/>
      <c r="Z136" s="20"/>
    </row>
    <row r="137" ht="23.25" customHeight="1">
      <c r="A137" s="433"/>
      <c r="B137" s="25"/>
      <c r="C137" s="429" t="str">
        <f>'SIMPL PLYWOOD'!D164</f>
        <v>SIMPL-10G</v>
      </c>
      <c r="D137" s="430" t="str">
        <f>IF('SIMPL PLYWOOD'!AE164=0,"",'SIMPL PLYWOOD'!AE164)</f>
        <v/>
      </c>
      <c r="E137" s="430" t="str">
        <f>IF('SIMPL PLYWOOD'!AF164=0,"",'SIMPL PLYWOOD'!AF164)</f>
        <v/>
      </c>
      <c r="F137" s="430" t="str">
        <f>IF('SIMPL PLYWOOD'!AG164=0,"",'SIMPL PLYWOOD'!AG164)</f>
        <v/>
      </c>
      <c r="G137" s="430" t="str">
        <f>IF('SIMPL PLYWOOD'!AH164=0,"",'SIMPL PLYWOOD'!AH164)</f>
        <v/>
      </c>
      <c r="H137" s="430" t="str">
        <f>IF('SIMPL PLYWOOD'!AI164=0,"",'SIMPL PLYWOOD'!AI164)</f>
        <v/>
      </c>
      <c r="I137" s="430" t="str">
        <f>IF('SIMPL PLYWOOD'!AJ164=0,"",'SIMPL PLYWOOD'!AJ164)</f>
        <v/>
      </c>
      <c r="J137" s="430" t="str">
        <f>IF('SIMPL PLYWOOD'!AK164=0,"",'SIMPL PLYWOOD'!AK164)</f>
        <v/>
      </c>
      <c r="K137" s="430" t="str">
        <f>IF('SIMPL PLYWOOD'!AL164=0,"",'SIMPL PLYWOOD'!AL164)</f>
        <v/>
      </c>
      <c r="L137" s="430" t="str">
        <f>IF('SIMPL PLYWOOD'!AM164=0,"",'SIMPL PLYWOOD'!AM164)</f>
        <v/>
      </c>
      <c r="M137" s="430" t="str">
        <f>IF('SIMPL PLYWOOD'!AN164=0,"",'SIMPL PLYWOOD'!AN164)</f>
        <v/>
      </c>
      <c r="N137" s="430" t="str">
        <f>IF('SIMPL PLYWOOD'!AO164=0,"",'SIMPL PLYWOOD'!AO164)</f>
        <v/>
      </c>
      <c r="O137" s="430" t="str">
        <f>IF('SIMPL PLYWOOD'!AP164=0,"",'SIMPL PLYWOOD'!AP164)</f>
        <v/>
      </c>
      <c r="P137" s="430" t="str">
        <f>IF('SIMPL PLYWOOD'!AQ164=0,"",'SIMPL PLYWOOD'!AQ164)</f>
        <v/>
      </c>
      <c r="Q137" s="431">
        <f>'PRODUCTION LIST VOLUMES'!O140</f>
        <v>0</v>
      </c>
      <c r="R137" s="20"/>
      <c r="S137" s="20"/>
      <c r="T137" s="20"/>
      <c r="U137" s="20"/>
      <c r="V137" s="20"/>
      <c r="W137" s="20"/>
      <c r="X137" s="20"/>
      <c r="Y137" s="20"/>
      <c r="Z137" s="20"/>
    </row>
    <row r="138" ht="23.25" customHeight="1">
      <c r="A138" s="433"/>
      <c r="B138" s="25"/>
      <c r="C138" s="429"/>
      <c r="D138" s="430"/>
      <c r="E138" s="430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0"/>
      <c r="Q138" s="431"/>
      <c r="R138" s="20"/>
      <c r="S138" s="20"/>
      <c r="T138" s="20"/>
      <c r="U138" s="20"/>
      <c r="V138" s="20"/>
      <c r="W138" s="20"/>
      <c r="X138" s="20"/>
      <c r="Y138" s="20"/>
      <c r="Z138" s="20"/>
    </row>
    <row r="139" ht="23.25" customHeight="1">
      <c r="A139" s="433"/>
      <c r="B139" s="25"/>
      <c r="C139" s="429" t="str">
        <f>'SIMPL PLYWOOD'!D166</f>
        <v>SIMPL-11A</v>
      </c>
      <c r="D139" s="430" t="str">
        <f>IF('SIMPL PLYWOOD'!AE166=0,"",'SIMPL PLYWOOD'!AE166)</f>
        <v/>
      </c>
      <c r="E139" s="430" t="str">
        <f>IF('SIMPL PLYWOOD'!AF166=0,"",'SIMPL PLYWOOD'!AF166)</f>
        <v/>
      </c>
      <c r="F139" s="430" t="str">
        <f>IF('SIMPL PLYWOOD'!AG166=0,"",'SIMPL PLYWOOD'!AG166)</f>
        <v/>
      </c>
      <c r="G139" s="430" t="str">
        <f>IF('SIMPL PLYWOOD'!AH166=0,"",'SIMPL PLYWOOD'!AH166)</f>
        <v/>
      </c>
      <c r="H139" s="430" t="str">
        <f>IF('SIMPL PLYWOOD'!AI166=0,"",'SIMPL PLYWOOD'!AI166)</f>
        <v/>
      </c>
      <c r="I139" s="430" t="str">
        <f>IF('SIMPL PLYWOOD'!AJ166=0,"",'SIMPL PLYWOOD'!AJ166)</f>
        <v/>
      </c>
      <c r="J139" s="430" t="str">
        <f>IF('SIMPL PLYWOOD'!AK166=0,"",'SIMPL PLYWOOD'!AK166)</f>
        <v/>
      </c>
      <c r="K139" s="430" t="str">
        <f>IF('SIMPL PLYWOOD'!AL166=0,"",'SIMPL PLYWOOD'!AL166)</f>
        <v/>
      </c>
      <c r="L139" s="430" t="str">
        <f>IF('SIMPL PLYWOOD'!AM166=0,"",'SIMPL PLYWOOD'!AM166)</f>
        <v/>
      </c>
      <c r="M139" s="430" t="str">
        <f>IF('SIMPL PLYWOOD'!AN166=0,"",'SIMPL PLYWOOD'!AN166)</f>
        <v/>
      </c>
      <c r="N139" s="430" t="str">
        <f>IF('SIMPL PLYWOOD'!AO166=0,"",'SIMPL PLYWOOD'!AO166)</f>
        <v/>
      </c>
      <c r="O139" s="430" t="str">
        <f>IF('SIMPL PLYWOOD'!AP166=0,"",'SIMPL PLYWOOD'!AP166)</f>
        <v/>
      </c>
      <c r="P139" s="430" t="str">
        <f>IF('SIMPL PLYWOOD'!AQ166=0,"",'SIMPL PLYWOOD'!AQ166)</f>
        <v/>
      </c>
      <c r="Q139" s="431">
        <f>'PRODUCTION LIST VOLUMES'!O142</f>
        <v>0</v>
      </c>
      <c r="R139" s="20"/>
      <c r="S139" s="20"/>
      <c r="T139" s="20"/>
      <c r="U139" s="20"/>
      <c r="V139" s="20"/>
      <c r="W139" s="20"/>
      <c r="X139" s="20"/>
      <c r="Y139" s="20"/>
      <c r="Z139" s="20"/>
    </row>
    <row r="140" ht="23.25" customHeight="1">
      <c r="A140" s="433"/>
      <c r="B140" s="25"/>
      <c r="C140" s="429" t="str">
        <f>'SIMPL PLYWOOD'!D167</f>
        <v>SIMPL-11B</v>
      </c>
      <c r="D140" s="430" t="str">
        <f>IF('SIMPL PLYWOOD'!AE167=0,"",'SIMPL PLYWOOD'!AE167)</f>
        <v/>
      </c>
      <c r="E140" s="430" t="str">
        <f>IF('SIMPL PLYWOOD'!AF167=0,"",'SIMPL PLYWOOD'!AF167)</f>
        <v/>
      </c>
      <c r="F140" s="430" t="str">
        <f>IF('SIMPL PLYWOOD'!AG167=0,"",'SIMPL PLYWOOD'!AG167)</f>
        <v/>
      </c>
      <c r="G140" s="430" t="str">
        <f>IF('SIMPL PLYWOOD'!AH167=0,"",'SIMPL PLYWOOD'!AH167)</f>
        <v/>
      </c>
      <c r="H140" s="430" t="str">
        <f>IF('SIMPL PLYWOOD'!AI167=0,"",'SIMPL PLYWOOD'!AI167)</f>
        <v/>
      </c>
      <c r="I140" s="430" t="str">
        <f>IF('SIMPL PLYWOOD'!AJ167=0,"",'SIMPL PLYWOOD'!AJ167)</f>
        <v/>
      </c>
      <c r="J140" s="430" t="str">
        <f>IF('SIMPL PLYWOOD'!AK167=0,"",'SIMPL PLYWOOD'!AK167)</f>
        <v/>
      </c>
      <c r="K140" s="430" t="str">
        <f>IF('SIMPL PLYWOOD'!AL167=0,"",'SIMPL PLYWOOD'!AL167)</f>
        <v/>
      </c>
      <c r="L140" s="430" t="str">
        <f>IF('SIMPL PLYWOOD'!AM167=0,"",'SIMPL PLYWOOD'!AM167)</f>
        <v/>
      </c>
      <c r="M140" s="430" t="str">
        <f>IF('SIMPL PLYWOOD'!AN167=0,"",'SIMPL PLYWOOD'!AN167)</f>
        <v/>
      </c>
      <c r="N140" s="430" t="str">
        <f>IF('SIMPL PLYWOOD'!AO167=0,"",'SIMPL PLYWOOD'!AO167)</f>
        <v/>
      </c>
      <c r="O140" s="430" t="str">
        <f>IF('SIMPL PLYWOOD'!AP167=0,"",'SIMPL PLYWOOD'!AP167)</f>
        <v/>
      </c>
      <c r="P140" s="430" t="str">
        <f>IF('SIMPL PLYWOOD'!AQ167=0,"",'SIMPL PLYWOOD'!AQ167)</f>
        <v/>
      </c>
      <c r="Q140" s="431">
        <f>'PRODUCTION LIST VOLUMES'!O143</f>
        <v>0</v>
      </c>
      <c r="R140" s="20"/>
      <c r="S140" s="20"/>
      <c r="T140" s="20"/>
      <c r="U140" s="20"/>
      <c r="V140" s="20"/>
      <c r="W140" s="20"/>
      <c r="X140" s="20"/>
      <c r="Y140" s="20"/>
      <c r="Z140" s="20"/>
    </row>
    <row r="141" ht="23.25" customHeight="1">
      <c r="A141" s="433"/>
      <c r="B141" s="25"/>
      <c r="C141" s="429" t="str">
        <f>'SIMPL PLYWOOD'!D168</f>
        <v>SIMPL-11C</v>
      </c>
      <c r="D141" s="430" t="str">
        <f>IF('SIMPL PLYWOOD'!AE168=0,"",'SIMPL PLYWOOD'!AE168)</f>
        <v/>
      </c>
      <c r="E141" s="430" t="str">
        <f>IF('SIMPL PLYWOOD'!AF168=0,"",'SIMPL PLYWOOD'!AF168)</f>
        <v/>
      </c>
      <c r="F141" s="430" t="str">
        <f>IF('SIMPL PLYWOOD'!AG168=0,"",'SIMPL PLYWOOD'!AG168)</f>
        <v/>
      </c>
      <c r="G141" s="430" t="str">
        <f>IF('SIMPL PLYWOOD'!AH168=0,"",'SIMPL PLYWOOD'!AH168)</f>
        <v/>
      </c>
      <c r="H141" s="430" t="str">
        <f>IF('SIMPL PLYWOOD'!AI168=0,"",'SIMPL PLYWOOD'!AI168)</f>
        <v/>
      </c>
      <c r="I141" s="430" t="str">
        <f>IF('SIMPL PLYWOOD'!AJ168=0,"",'SIMPL PLYWOOD'!AJ168)</f>
        <v/>
      </c>
      <c r="J141" s="430" t="str">
        <f>IF('SIMPL PLYWOOD'!AK168=0,"",'SIMPL PLYWOOD'!AK168)</f>
        <v/>
      </c>
      <c r="K141" s="430" t="str">
        <f>IF('SIMPL PLYWOOD'!AL168=0,"",'SIMPL PLYWOOD'!AL168)</f>
        <v/>
      </c>
      <c r="L141" s="430" t="str">
        <f>IF('SIMPL PLYWOOD'!AM168=0,"",'SIMPL PLYWOOD'!AM168)</f>
        <v/>
      </c>
      <c r="M141" s="430" t="str">
        <f>IF('SIMPL PLYWOOD'!AN168=0,"",'SIMPL PLYWOOD'!AN168)</f>
        <v/>
      </c>
      <c r="N141" s="430" t="str">
        <f>IF('SIMPL PLYWOOD'!AO168=0,"",'SIMPL PLYWOOD'!AO168)</f>
        <v/>
      </c>
      <c r="O141" s="430" t="str">
        <f>IF('SIMPL PLYWOOD'!AP168=0,"",'SIMPL PLYWOOD'!AP168)</f>
        <v/>
      </c>
      <c r="P141" s="430" t="str">
        <f>IF('SIMPL PLYWOOD'!AQ168=0,"",'SIMPL PLYWOOD'!AQ168)</f>
        <v/>
      </c>
      <c r="Q141" s="431">
        <f>'PRODUCTION LIST VOLUMES'!O144</f>
        <v>0</v>
      </c>
      <c r="R141" s="20"/>
      <c r="S141" s="20"/>
      <c r="T141" s="20"/>
      <c r="U141" s="20"/>
      <c r="V141" s="20"/>
      <c r="W141" s="20"/>
      <c r="X141" s="20"/>
      <c r="Y141" s="20"/>
      <c r="Z141" s="20"/>
    </row>
    <row r="142" ht="23.25" customHeight="1">
      <c r="A142" s="433"/>
      <c r="B142" s="25"/>
      <c r="C142" s="429" t="str">
        <f>'SIMPL PLYWOOD'!D169</f>
        <v>SIMPL-11D</v>
      </c>
      <c r="D142" s="430" t="str">
        <f>IF('SIMPL PLYWOOD'!AE169=0,"",'SIMPL PLYWOOD'!AE169)</f>
        <v/>
      </c>
      <c r="E142" s="430" t="str">
        <f>IF('SIMPL PLYWOOD'!AF169=0,"",'SIMPL PLYWOOD'!AF169)</f>
        <v/>
      </c>
      <c r="F142" s="430" t="str">
        <f>IF('SIMPL PLYWOOD'!AG169=0,"",'SIMPL PLYWOOD'!AG169)</f>
        <v/>
      </c>
      <c r="G142" s="430" t="str">
        <f>IF('SIMPL PLYWOOD'!AH169=0,"",'SIMPL PLYWOOD'!AH169)</f>
        <v/>
      </c>
      <c r="H142" s="430" t="str">
        <f>IF('SIMPL PLYWOOD'!AI169=0,"",'SIMPL PLYWOOD'!AI169)</f>
        <v/>
      </c>
      <c r="I142" s="430" t="str">
        <f>IF('SIMPL PLYWOOD'!AJ169=0,"",'SIMPL PLYWOOD'!AJ169)</f>
        <v/>
      </c>
      <c r="J142" s="430" t="str">
        <f>IF('SIMPL PLYWOOD'!AK169=0,"",'SIMPL PLYWOOD'!AK169)</f>
        <v/>
      </c>
      <c r="K142" s="430" t="str">
        <f>IF('SIMPL PLYWOOD'!AL169=0,"",'SIMPL PLYWOOD'!AL169)</f>
        <v/>
      </c>
      <c r="L142" s="430" t="str">
        <f>IF('SIMPL PLYWOOD'!AM169=0,"",'SIMPL PLYWOOD'!AM169)</f>
        <v/>
      </c>
      <c r="M142" s="430" t="str">
        <f>IF('SIMPL PLYWOOD'!AN169=0,"",'SIMPL PLYWOOD'!AN169)</f>
        <v/>
      </c>
      <c r="N142" s="430" t="str">
        <f>IF('SIMPL PLYWOOD'!AO169=0,"",'SIMPL PLYWOOD'!AO169)</f>
        <v/>
      </c>
      <c r="O142" s="430" t="str">
        <f>IF('SIMPL PLYWOOD'!AP169=0,"",'SIMPL PLYWOOD'!AP169)</f>
        <v/>
      </c>
      <c r="P142" s="430" t="str">
        <f>IF('SIMPL PLYWOOD'!AQ169=0,"",'SIMPL PLYWOOD'!AQ169)</f>
        <v/>
      </c>
      <c r="Q142" s="431">
        <f>'PRODUCTION LIST VOLUMES'!O145</f>
        <v>0</v>
      </c>
      <c r="R142" s="20"/>
      <c r="S142" s="20"/>
      <c r="T142" s="20"/>
      <c r="U142" s="20"/>
      <c r="V142" s="20"/>
      <c r="W142" s="20"/>
      <c r="X142" s="20"/>
      <c r="Y142" s="20"/>
      <c r="Z142" s="20"/>
    </row>
    <row r="143" ht="23.25" customHeight="1">
      <c r="A143" s="20"/>
      <c r="B143" s="20"/>
      <c r="C143" s="429" t="str">
        <f>'SIMPL PLYWOOD'!D170</f>
        <v>SIMPL-11E</v>
      </c>
      <c r="D143" s="430" t="str">
        <f>IF('SIMPL PLYWOOD'!AE170=0,"",'SIMPL PLYWOOD'!AE170)</f>
        <v/>
      </c>
      <c r="E143" s="430" t="str">
        <f>IF('SIMPL PLYWOOD'!AF170=0,"",'SIMPL PLYWOOD'!AF170)</f>
        <v/>
      </c>
      <c r="F143" s="430" t="str">
        <f>IF('SIMPL PLYWOOD'!AG170=0,"",'SIMPL PLYWOOD'!AG170)</f>
        <v/>
      </c>
      <c r="G143" s="430" t="str">
        <f>IF('SIMPL PLYWOOD'!AH170=0,"",'SIMPL PLYWOOD'!AH170)</f>
        <v/>
      </c>
      <c r="H143" s="430" t="str">
        <f>IF('SIMPL PLYWOOD'!AI170=0,"",'SIMPL PLYWOOD'!AI170)</f>
        <v/>
      </c>
      <c r="I143" s="430" t="str">
        <f>IF('SIMPL PLYWOOD'!AJ170=0,"",'SIMPL PLYWOOD'!AJ170)</f>
        <v/>
      </c>
      <c r="J143" s="430" t="str">
        <f>IF('SIMPL PLYWOOD'!AK170=0,"",'SIMPL PLYWOOD'!AK170)</f>
        <v/>
      </c>
      <c r="K143" s="430" t="str">
        <f>IF('SIMPL PLYWOOD'!AL170=0,"",'SIMPL PLYWOOD'!AL170)</f>
        <v/>
      </c>
      <c r="L143" s="430" t="str">
        <f>IF('SIMPL PLYWOOD'!AM170=0,"",'SIMPL PLYWOOD'!AM170)</f>
        <v/>
      </c>
      <c r="M143" s="430" t="str">
        <f>IF('SIMPL PLYWOOD'!AN170=0,"",'SIMPL PLYWOOD'!AN170)</f>
        <v/>
      </c>
      <c r="N143" s="430" t="str">
        <f>IF('SIMPL PLYWOOD'!AO170=0,"",'SIMPL PLYWOOD'!AO170)</f>
        <v/>
      </c>
      <c r="O143" s="430" t="str">
        <f>IF('SIMPL PLYWOOD'!AP170=0,"",'SIMPL PLYWOOD'!AP170)</f>
        <v/>
      </c>
      <c r="P143" s="430" t="str">
        <f>IF('SIMPL PLYWOOD'!AQ170=0,"",'SIMPL PLYWOOD'!AQ170)</f>
        <v/>
      </c>
      <c r="Q143" s="431">
        <f>'PRODUCTION LIST VOLUMES'!O146</f>
        <v>0</v>
      </c>
      <c r="R143" s="20"/>
      <c r="S143" s="20"/>
      <c r="T143" s="20"/>
      <c r="U143" s="20"/>
      <c r="V143" s="20"/>
      <c r="W143" s="20"/>
      <c r="X143" s="20"/>
      <c r="Y143" s="20"/>
      <c r="Z143" s="20"/>
    </row>
    <row r="144" ht="23.25" customHeight="1">
      <c r="A144" s="20"/>
      <c r="B144" s="20"/>
      <c r="C144" s="429" t="str">
        <f>'SIMPL PLYWOOD'!D171</f>
        <v>SIMPL-11F</v>
      </c>
      <c r="D144" s="430" t="str">
        <f>IF('SIMPL PLYWOOD'!AE171=0,"",'SIMPL PLYWOOD'!AE171)</f>
        <v/>
      </c>
      <c r="E144" s="430" t="str">
        <f>IF('SIMPL PLYWOOD'!AF171=0,"",'SIMPL PLYWOOD'!AF171)</f>
        <v/>
      </c>
      <c r="F144" s="430" t="str">
        <f>IF('SIMPL PLYWOOD'!AG171=0,"",'SIMPL PLYWOOD'!AG171)</f>
        <v/>
      </c>
      <c r="G144" s="430" t="str">
        <f>IF('SIMPL PLYWOOD'!AH171=0,"",'SIMPL PLYWOOD'!AH171)</f>
        <v/>
      </c>
      <c r="H144" s="430" t="str">
        <f>IF('SIMPL PLYWOOD'!AI171=0,"",'SIMPL PLYWOOD'!AI171)</f>
        <v/>
      </c>
      <c r="I144" s="430" t="str">
        <f>IF('SIMPL PLYWOOD'!AJ171=0,"",'SIMPL PLYWOOD'!AJ171)</f>
        <v/>
      </c>
      <c r="J144" s="430" t="str">
        <f>IF('SIMPL PLYWOOD'!AK171=0,"",'SIMPL PLYWOOD'!AK171)</f>
        <v/>
      </c>
      <c r="K144" s="430" t="str">
        <f>IF('SIMPL PLYWOOD'!AL171=0,"",'SIMPL PLYWOOD'!AL171)</f>
        <v/>
      </c>
      <c r="L144" s="430" t="str">
        <f>IF('SIMPL PLYWOOD'!AM171=0,"",'SIMPL PLYWOOD'!AM171)</f>
        <v/>
      </c>
      <c r="M144" s="430" t="str">
        <f>IF('SIMPL PLYWOOD'!AN171=0,"",'SIMPL PLYWOOD'!AN171)</f>
        <v/>
      </c>
      <c r="N144" s="430" t="str">
        <f>IF('SIMPL PLYWOOD'!AO171=0,"",'SIMPL PLYWOOD'!AO171)</f>
        <v/>
      </c>
      <c r="O144" s="430" t="str">
        <f>IF('SIMPL PLYWOOD'!AP171=0,"",'SIMPL PLYWOOD'!AP171)</f>
        <v/>
      </c>
      <c r="P144" s="430" t="str">
        <f>IF('SIMPL PLYWOOD'!AQ171=0,"",'SIMPL PLYWOOD'!AQ171)</f>
        <v/>
      </c>
      <c r="Q144" s="431">
        <f>'PRODUCTION LIST VOLUMES'!O147</f>
        <v>0</v>
      </c>
      <c r="R144" s="20"/>
      <c r="S144" s="20"/>
      <c r="T144" s="20"/>
      <c r="U144" s="20"/>
      <c r="V144" s="20"/>
      <c r="W144" s="20"/>
      <c r="X144" s="20"/>
      <c r="Y144" s="20"/>
      <c r="Z144" s="20"/>
    </row>
    <row r="145" ht="23.25" customHeight="1">
      <c r="A145" s="20"/>
      <c r="B145" s="20"/>
      <c r="C145" s="429" t="str">
        <f>'SIMPL PLYWOOD'!D172</f>
        <v>SIMPL-11G</v>
      </c>
      <c r="D145" s="430" t="str">
        <f>IF('SIMPL PLYWOOD'!AE172=0,"",'SIMPL PLYWOOD'!AE172)</f>
        <v/>
      </c>
      <c r="E145" s="430" t="str">
        <f>IF('SIMPL PLYWOOD'!AF172=0,"",'SIMPL PLYWOOD'!AF172)</f>
        <v/>
      </c>
      <c r="F145" s="430" t="str">
        <f>IF('SIMPL PLYWOOD'!AG172=0,"",'SIMPL PLYWOOD'!AG172)</f>
        <v/>
      </c>
      <c r="G145" s="430" t="str">
        <f>IF('SIMPL PLYWOOD'!AH172=0,"",'SIMPL PLYWOOD'!AH172)</f>
        <v/>
      </c>
      <c r="H145" s="430" t="str">
        <f>IF('SIMPL PLYWOOD'!AI172=0,"",'SIMPL PLYWOOD'!AI172)</f>
        <v/>
      </c>
      <c r="I145" s="430" t="str">
        <f>IF('SIMPL PLYWOOD'!AJ172=0,"",'SIMPL PLYWOOD'!AJ172)</f>
        <v/>
      </c>
      <c r="J145" s="430" t="str">
        <f>IF('SIMPL PLYWOOD'!AK172=0,"",'SIMPL PLYWOOD'!AK172)</f>
        <v/>
      </c>
      <c r="K145" s="430" t="str">
        <f>IF('SIMPL PLYWOOD'!AL172=0,"",'SIMPL PLYWOOD'!AL172)</f>
        <v/>
      </c>
      <c r="L145" s="430" t="str">
        <f>IF('SIMPL PLYWOOD'!AM172=0,"",'SIMPL PLYWOOD'!AM172)</f>
        <v/>
      </c>
      <c r="M145" s="430" t="str">
        <f>IF('SIMPL PLYWOOD'!AN172=0,"",'SIMPL PLYWOOD'!AN172)</f>
        <v/>
      </c>
      <c r="N145" s="430" t="str">
        <f>IF('SIMPL PLYWOOD'!AO172=0,"",'SIMPL PLYWOOD'!AO172)</f>
        <v/>
      </c>
      <c r="O145" s="430" t="str">
        <f>IF('SIMPL PLYWOOD'!AP172=0,"",'SIMPL PLYWOOD'!AP172)</f>
        <v/>
      </c>
      <c r="P145" s="430" t="str">
        <f>IF('SIMPL PLYWOOD'!AQ172=0,"",'SIMPL PLYWOOD'!AQ172)</f>
        <v/>
      </c>
      <c r="Q145" s="431">
        <f>'PRODUCTION LIST VOLUMES'!O148</f>
        <v>0</v>
      </c>
      <c r="R145" s="20"/>
      <c r="S145" s="20"/>
      <c r="T145" s="20"/>
      <c r="U145" s="20"/>
      <c r="V145" s="20"/>
      <c r="W145" s="20"/>
      <c r="X145" s="20"/>
      <c r="Y145" s="20"/>
      <c r="Z145" s="20"/>
    </row>
    <row r="146" ht="23.25" customHeight="1">
      <c r="A146" s="20"/>
      <c r="B146" s="20"/>
      <c r="C146" s="429" t="str">
        <f>'SIMPL PLYWOOD'!D173</f>
        <v>SIMPL-11H</v>
      </c>
      <c r="D146" s="430" t="str">
        <f>IF('SIMPL PLYWOOD'!AE173=0,"",'SIMPL PLYWOOD'!AE173)</f>
        <v/>
      </c>
      <c r="E146" s="430" t="str">
        <f>IF('SIMPL PLYWOOD'!AF173=0,"",'SIMPL PLYWOOD'!AF173)</f>
        <v/>
      </c>
      <c r="F146" s="430" t="str">
        <f>IF('SIMPL PLYWOOD'!AG173=0,"",'SIMPL PLYWOOD'!AG173)</f>
        <v/>
      </c>
      <c r="G146" s="430" t="str">
        <f>IF('SIMPL PLYWOOD'!AH173=0,"",'SIMPL PLYWOOD'!AH173)</f>
        <v/>
      </c>
      <c r="H146" s="430" t="str">
        <f>IF('SIMPL PLYWOOD'!AI173=0,"",'SIMPL PLYWOOD'!AI173)</f>
        <v/>
      </c>
      <c r="I146" s="430" t="str">
        <f>IF('SIMPL PLYWOOD'!AJ173=0,"",'SIMPL PLYWOOD'!AJ173)</f>
        <v/>
      </c>
      <c r="J146" s="430" t="str">
        <f>IF('SIMPL PLYWOOD'!AK173=0,"",'SIMPL PLYWOOD'!AK173)</f>
        <v/>
      </c>
      <c r="K146" s="430" t="str">
        <f>IF('SIMPL PLYWOOD'!AL173=0,"",'SIMPL PLYWOOD'!AL173)</f>
        <v/>
      </c>
      <c r="L146" s="430" t="str">
        <f>IF('SIMPL PLYWOOD'!AM173=0,"",'SIMPL PLYWOOD'!AM173)</f>
        <v/>
      </c>
      <c r="M146" s="430" t="str">
        <f>IF('SIMPL PLYWOOD'!AN173=0,"",'SIMPL PLYWOOD'!AN173)</f>
        <v/>
      </c>
      <c r="N146" s="430" t="str">
        <f>IF('SIMPL PLYWOOD'!AO173=0,"",'SIMPL PLYWOOD'!AO173)</f>
        <v/>
      </c>
      <c r="O146" s="430" t="str">
        <f>IF('SIMPL PLYWOOD'!AP173=0,"",'SIMPL PLYWOOD'!AP173)</f>
        <v/>
      </c>
      <c r="P146" s="430" t="str">
        <f>IF('SIMPL PLYWOOD'!AQ173=0,"",'SIMPL PLYWOOD'!AQ173)</f>
        <v/>
      </c>
      <c r="Q146" s="431">
        <f>'PRODUCTION LIST VOLUMES'!O149</f>
        <v>0</v>
      </c>
      <c r="R146" s="20"/>
      <c r="S146" s="20"/>
      <c r="T146" s="20"/>
      <c r="U146" s="20"/>
      <c r="V146" s="20"/>
      <c r="W146" s="20"/>
      <c r="X146" s="20"/>
      <c r="Y146" s="20"/>
      <c r="Z146" s="20"/>
    </row>
    <row r="147" ht="23.25" customHeight="1">
      <c r="A147" s="20"/>
      <c r="B147" s="20"/>
      <c r="C147" s="429" t="str">
        <f>'SIMPL PLYWOOD'!D174</f>
        <v>SIMPL-11I</v>
      </c>
      <c r="D147" s="430" t="str">
        <f>IF('SIMPL PLYWOOD'!AE174=0,"",'SIMPL PLYWOOD'!AE174)</f>
        <v/>
      </c>
      <c r="E147" s="430" t="str">
        <f>IF('SIMPL PLYWOOD'!AF174=0,"",'SIMPL PLYWOOD'!AF174)</f>
        <v/>
      </c>
      <c r="F147" s="430" t="str">
        <f>IF('SIMPL PLYWOOD'!AG174=0,"",'SIMPL PLYWOOD'!AG174)</f>
        <v/>
      </c>
      <c r="G147" s="430" t="str">
        <f>IF('SIMPL PLYWOOD'!AH174=0,"",'SIMPL PLYWOOD'!AH174)</f>
        <v/>
      </c>
      <c r="H147" s="430" t="str">
        <f>IF('SIMPL PLYWOOD'!AI174=0,"",'SIMPL PLYWOOD'!AI174)</f>
        <v/>
      </c>
      <c r="I147" s="430" t="str">
        <f>IF('SIMPL PLYWOOD'!AJ174=0,"",'SIMPL PLYWOOD'!AJ174)</f>
        <v/>
      </c>
      <c r="J147" s="430" t="str">
        <f>IF('SIMPL PLYWOOD'!AK174=0,"",'SIMPL PLYWOOD'!AK174)</f>
        <v/>
      </c>
      <c r="K147" s="430" t="str">
        <f>IF('SIMPL PLYWOOD'!AL174=0,"",'SIMPL PLYWOOD'!AL174)</f>
        <v/>
      </c>
      <c r="L147" s="430" t="str">
        <f>IF('SIMPL PLYWOOD'!AM174=0,"",'SIMPL PLYWOOD'!AM174)</f>
        <v/>
      </c>
      <c r="M147" s="430" t="str">
        <f>IF('SIMPL PLYWOOD'!AN174=0,"",'SIMPL PLYWOOD'!AN174)</f>
        <v/>
      </c>
      <c r="N147" s="430" t="str">
        <f>IF('SIMPL PLYWOOD'!AO174=0,"",'SIMPL PLYWOOD'!AO174)</f>
        <v/>
      </c>
      <c r="O147" s="430" t="str">
        <f>IF('SIMPL PLYWOOD'!AP174=0,"",'SIMPL PLYWOOD'!AP174)</f>
        <v/>
      </c>
      <c r="P147" s="430" t="str">
        <f>IF('SIMPL PLYWOOD'!AQ174=0,"",'SIMPL PLYWOOD'!AQ174)</f>
        <v/>
      </c>
      <c r="Q147" s="431">
        <f>'PRODUCTION LIST VOLUMES'!O150</f>
        <v>0</v>
      </c>
      <c r="R147" s="20"/>
      <c r="S147" s="20"/>
      <c r="T147" s="20"/>
      <c r="U147" s="20"/>
      <c r="V147" s="20"/>
      <c r="W147" s="20"/>
      <c r="X147" s="20"/>
      <c r="Y147" s="20"/>
      <c r="Z147" s="20"/>
    </row>
    <row r="148" ht="23.25" customHeight="1">
      <c r="A148" s="20"/>
      <c r="B148" s="20"/>
      <c r="C148" s="429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0"/>
      <c r="Q148" s="431" t="str">
        <f>'PRODUCTION LIST VOLUMES'!O151</f>
        <v/>
      </c>
      <c r="R148" s="20"/>
      <c r="S148" s="20"/>
      <c r="T148" s="20"/>
      <c r="U148" s="20"/>
      <c r="V148" s="20"/>
      <c r="W148" s="20"/>
      <c r="X148" s="20"/>
      <c r="Y148" s="20"/>
      <c r="Z148" s="20"/>
    </row>
    <row r="149" ht="23.25" customHeight="1">
      <c r="A149" s="20"/>
      <c r="B149" s="20"/>
      <c r="C149" s="429" t="str">
        <f>'SIMPL PLYWOOD'!D10</f>
        <v>SIMPL-12A</v>
      </c>
      <c r="D149" s="430" t="str">
        <f>IF('SIMPL PLYWOOD'!AE10=0,"",'SIMPL PLYWOOD'!AE10)</f>
        <v/>
      </c>
      <c r="E149" s="430" t="str">
        <f>IF('SIMPL PLYWOOD'!AF10=0,"",'SIMPL PLYWOOD'!AF10)</f>
        <v/>
      </c>
      <c r="F149" s="430" t="str">
        <f>IF('SIMPL PLYWOOD'!AG10=0,"",'SIMPL PLYWOOD'!AG10)</f>
        <v/>
      </c>
      <c r="G149" s="430" t="str">
        <f>IF('SIMPL PLYWOOD'!AH10=0,"",'SIMPL PLYWOOD'!AH10)</f>
        <v/>
      </c>
      <c r="H149" s="430" t="str">
        <f>IF('SIMPL PLYWOOD'!AI10=0,"",'SIMPL PLYWOOD'!AI10)</f>
        <v/>
      </c>
      <c r="I149" s="430" t="str">
        <f>IF('SIMPL PLYWOOD'!AJ10=0,"",'SIMPL PLYWOOD'!AJ10)</f>
        <v/>
      </c>
      <c r="J149" s="430" t="str">
        <f>IF('SIMPL PLYWOOD'!AK10=0,"",'SIMPL PLYWOOD'!AK10)</f>
        <v/>
      </c>
      <c r="K149" s="430" t="str">
        <f>IF('SIMPL PLYWOOD'!AL10=0,"",'SIMPL PLYWOOD'!AL10)</f>
        <v/>
      </c>
      <c r="L149" s="430" t="str">
        <f>IF('SIMPL PLYWOOD'!AM10=0,"",'SIMPL PLYWOOD'!AM10)</f>
        <v/>
      </c>
      <c r="M149" s="430" t="str">
        <f>IF('SIMPL PLYWOOD'!AN10=0,"",'SIMPL PLYWOOD'!AN10)</f>
        <v/>
      </c>
      <c r="N149" s="430" t="str">
        <f>IF('SIMPL PLYWOOD'!AO10=0,"",'SIMPL PLYWOOD'!AO10)</f>
        <v/>
      </c>
      <c r="O149" s="430" t="str">
        <f>IF('SIMPL PLYWOOD'!AP10=0,"",'SIMPL PLYWOOD'!AP10)</f>
        <v/>
      </c>
      <c r="P149" s="430" t="str">
        <f>IF('SIMPL PLYWOOD'!AQ10=0,"",'SIMPL PLYWOOD'!AQ10)</f>
        <v/>
      </c>
      <c r="Q149" s="431">
        <f>'PRODUCTION LIST VOLUMES'!O152</f>
        <v>0</v>
      </c>
      <c r="R149" s="20"/>
      <c r="S149" s="20"/>
      <c r="T149" s="20"/>
      <c r="U149" s="20"/>
      <c r="V149" s="20"/>
      <c r="W149" s="20"/>
      <c r="X149" s="20"/>
      <c r="Y149" s="20"/>
      <c r="Z149" s="20"/>
    </row>
    <row r="150" ht="23.25" customHeight="1">
      <c r="A150" s="369">
        <f>B150*'SIMPL PLYWOOD'!X66</f>
        <v>0</v>
      </c>
      <c r="B150" s="429">
        <f>SUM(C150:N150)</f>
        <v>0</v>
      </c>
      <c r="C150" s="429" t="str">
        <f>'SIMPL PLYWOOD'!D11</f>
        <v>SIMPL-12B</v>
      </c>
      <c r="D150" s="430" t="str">
        <f>IF('SIMPL PLYWOOD'!AE11=0,"",'SIMPL PLYWOOD'!AE11)</f>
        <v/>
      </c>
      <c r="E150" s="430" t="str">
        <f>IF('SIMPL PLYWOOD'!AF11=0,"",'SIMPL PLYWOOD'!AF11)</f>
        <v/>
      </c>
      <c r="F150" s="430" t="str">
        <f>IF('SIMPL PLYWOOD'!AG11=0,"",'SIMPL PLYWOOD'!AG11)</f>
        <v/>
      </c>
      <c r="G150" s="430" t="str">
        <f>IF('SIMPL PLYWOOD'!AH11=0,"",'SIMPL PLYWOOD'!AH11)</f>
        <v/>
      </c>
      <c r="H150" s="430" t="str">
        <f>IF('SIMPL PLYWOOD'!AI11=0,"",'SIMPL PLYWOOD'!AI11)</f>
        <v/>
      </c>
      <c r="I150" s="430" t="str">
        <f>IF('SIMPL PLYWOOD'!AJ11=0,"",'SIMPL PLYWOOD'!AJ11)</f>
        <v/>
      </c>
      <c r="J150" s="430" t="str">
        <f>IF('SIMPL PLYWOOD'!AK11=0,"",'SIMPL PLYWOOD'!AK11)</f>
        <v/>
      </c>
      <c r="K150" s="430" t="str">
        <f>IF('SIMPL PLYWOOD'!AL11=0,"",'SIMPL PLYWOOD'!AL11)</f>
        <v/>
      </c>
      <c r="L150" s="430" t="str">
        <f>IF('SIMPL PLYWOOD'!AM11=0,"",'SIMPL PLYWOOD'!AM11)</f>
        <v/>
      </c>
      <c r="M150" s="430" t="str">
        <f>IF('SIMPL PLYWOOD'!AN11=0,"",'SIMPL PLYWOOD'!AN11)</f>
        <v/>
      </c>
      <c r="N150" s="430" t="str">
        <f>IF('SIMPL PLYWOOD'!AO11=0,"",'SIMPL PLYWOOD'!AO11)</f>
        <v/>
      </c>
      <c r="O150" s="430" t="str">
        <f>IF('SIMPL PLYWOOD'!AP11=0,"",'SIMPL PLYWOOD'!AP11)</f>
        <v/>
      </c>
      <c r="P150" s="430" t="str">
        <f>IF('SIMPL PLYWOOD'!AQ11=0,"",'SIMPL PLYWOOD'!AQ11)</f>
        <v/>
      </c>
      <c r="Q150" s="431">
        <f>'PRODUCTION LIST VOLUMES'!O153</f>
        <v>0</v>
      </c>
      <c r="R150" s="20"/>
      <c r="S150" s="20"/>
      <c r="T150" s="20"/>
      <c r="U150" s="20"/>
      <c r="V150" s="20"/>
      <c r="W150" s="20"/>
      <c r="X150" s="20"/>
      <c r="Y150" s="20"/>
      <c r="Z150" s="20"/>
    </row>
    <row r="151" ht="23.25" customHeight="1">
      <c r="A151" s="369"/>
      <c r="B151" s="429"/>
      <c r="C151" s="429" t="str">
        <f>'SIMPL PLYWOOD'!D12</f>
        <v>SIMPL-12C</v>
      </c>
      <c r="D151" s="430" t="str">
        <f>IF('SIMPL PLYWOOD'!AE12=0,"",'SIMPL PLYWOOD'!AE12)</f>
        <v/>
      </c>
      <c r="E151" s="430" t="str">
        <f>IF('SIMPL PLYWOOD'!AF12=0,"",'SIMPL PLYWOOD'!AF12)</f>
        <v/>
      </c>
      <c r="F151" s="430" t="str">
        <f>IF('SIMPL PLYWOOD'!AG12=0,"",'SIMPL PLYWOOD'!AG12)</f>
        <v/>
      </c>
      <c r="G151" s="430" t="str">
        <f>IF('SIMPL PLYWOOD'!AH12=0,"",'SIMPL PLYWOOD'!AH12)</f>
        <v/>
      </c>
      <c r="H151" s="430" t="str">
        <f>IF('SIMPL PLYWOOD'!AI12=0,"",'SIMPL PLYWOOD'!AI12)</f>
        <v/>
      </c>
      <c r="I151" s="430" t="str">
        <f>IF('SIMPL PLYWOOD'!AJ12=0,"",'SIMPL PLYWOOD'!AJ12)</f>
        <v/>
      </c>
      <c r="J151" s="430" t="str">
        <f>IF('SIMPL PLYWOOD'!AK12=0,"",'SIMPL PLYWOOD'!AK12)</f>
        <v/>
      </c>
      <c r="K151" s="430" t="str">
        <f>IF('SIMPL PLYWOOD'!AL12=0,"",'SIMPL PLYWOOD'!AL12)</f>
        <v/>
      </c>
      <c r="L151" s="430" t="str">
        <f>IF('SIMPL PLYWOOD'!AM12=0,"",'SIMPL PLYWOOD'!AM12)</f>
        <v/>
      </c>
      <c r="M151" s="430" t="str">
        <f>IF('SIMPL PLYWOOD'!AN12=0,"",'SIMPL PLYWOOD'!AN12)</f>
        <v/>
      </c>
      <c r="N151" s="430" t="str">
        <f>IF('SIMPL PLYWOOD'!AO12=0,"",'SIMPL PLYWOOD'!AO12)</f>
        <v/>
      </c>
      <c r="O151" s="430" t="str">
        <f>IF('SIMPL PLYWOOD'!AP12=0,"",'SIMPL PLYWOOD'!AP12)</f>
        <v/>
      </c>
      <c r="P151" s="430" t="str">
        <f>IF('SIMPL PLYWOOD'!AQ12=0,"",'SIMPL PLYWOOD'!AQ12)</f>
        <v/>
      </c>
      <c r="Q151" s="431">
        <f>'PRODUCTION LIST VOLUMES'!O154</f>
        <v>0</v>
      </c>
      <c r="R151" s="20"/>
      <c r="S151" s="20"/>
      <c r="T151" s="20"/>
      <c r="U151" s="20"/>
      <c r="V151" s="20"/>
      <c r="W151" s="20"/>
      <c r="X151" s="20"/>
      <c r="Y151" s="20"/>
      <c r="Z151" s="20"/>
    </row>
    <row r="152" ht="23.25" customHeight="1">
      <c r="A152" s="369">
        <f>B152*'SIMPL PLYWOOD'!X67</f>
        <v>0</v>
      </c>
      <c r="B152" s="429">
        <f t="shared" ref="B152:B154" si="11">SUM(C152:N152)</f>
        <v>0</v>
      </c>
      <c r="C152" s="429" t="str">
        <f>'SIMPL PLYWOOD'!D13</f>
        <v>SIMPL-12D</v>
      </c>
      <c r="D152" s="430" t="str">
        <f>IF('SIMPL PLYWOOD'!AE13=0,"",'SIMPL PLYWOOD'!AE13)</f>
        <v/>
      </c>
      <c r="E152" s="430" t="str">
        <f>IF('SIMPL PLYWOOD'!AF13=0,"",'SIMPL PLYWOOD'!AF13)</f>
        <v/>
      </c>
      <c r="F152" s="430" t="str">
        <f>IF('SIMPL PLYWOOD'!AG13=0,"",'SIMPL PLYWOOD'!AG13)</f>
        <v/>
      </c>
      <c r="G152" s="430" t="str">
        <f>IF('SIMPL PLYWOOD'!AH13=0,"",'SIMPL PLYWOOD'!AH13)</f>
        <v/>
      </c>
      <c r="H152" s="430" t="str">
        <f>IF('SIMPL PLYWOOD'!AI13=0,"",'SIMPL PLYWOOD'!AI13)</f>
        <v/>
      </c>
      <c r="I152" s="430" t="str">
        <f>IF('SIMPL PLYWOOD'!AJ13=0,"",'SIMPL PLYWOOD'!AJ13)</f>
        <v/>
      </c>
      <c r="J152" s="430" t="str">
        <f>IF('SIMPL PLYWOOD'!AK13=0,"",'SIMPL PLYWOOD'!AK13)</f>
        <v/>
      </c>
      <c r="K152" s="430" t="str">
        <f>IF('SIMPL PLYWOOD'!AL13=0,"",'SIMPL PLYWOOD'!AL13)</f>
        <v/>
      </c>
      <c r="L152" s="430" t="str">
        <f>IF('SIMPL PLYWOOD'!AM13=0,"",'SIMPL PLYWOOD'!AM13)</f>
        <v/>
      </c>
      <c r="M152" s="430" t="str">
        <f>IF('SIMPL PLYWOOD'!AN13=0,"",'SIMPL PLYWOOD'!AN13)</f>
        <v/>
      </c>
      <c r="N152" s="430" t="str">
        <f>IF('SIMPL PLYWOOD'!AO13=0,"",'SIMPL PLYWOOD'!AO13)</f>
        <v/>
      </c>
      <c r="O152" s="430" t="str">
        <f>IF('SIMPL PLYWOOD'!AP13=0,"",'SIMPL PLYWOOD'!AP13)</f>
        <v/>
      </c>
      <c r="P152" s="430" t="str">
        <f>IF('SIMPL PLYWOOD'!AQ13=0,"",'SIMPL PLYWOOD'!AQ13)</f>
        <v/>
      </c>
      <c r="Q152" s="431">
        <f>'PRODUCTION LIST VOLUMES'!O155</f>
        <v>0</v>
      </c>
      <c r="R152" s="20"/>
      <c r="S152" s="20"/>
      <c r="T152" s="20"/>
      <c r="U152" s="20"/>
      <c r="V152" s="20"/>
      <c r="W152" s="20"/>
      <c r="X152" s="20"/>
      <c r="Y152" s="20"/>
      <c r="Z152" s="20"/>
    </row>
    <row r="153" ht="23.25" customHeight="1">
      <c r="A153" s="369">
        <f>B153*'SIMPL PLYWOOD'!X68</f>
        <v>0</v>
      </c>
      <c r="B153" s="429">
        <f t="shared" si="11"/>
        <v>0</v>
      </c>
      <c r="C153" s="429" t="str">
        <f>'SIMPL PLYWOOD'!D14</f>
        <v>SIMPL-12E</v>
      </c>
      <c r="D153" s="430" t="str">
        <f>IF('SIMPL PLYWOOD'!AE14=0,"",'SIMPL PLYWOOD'!AE14)</f>
        <v/>
      </c>
      <c r="E153" s="430" t="str">
        <f>IF('SIMPL PLYWOOD'!AF14=0,"",'SIMPL PLYWOOD'!AF14)</f>
        <v/>
      </c>
      <c r="F153" s="430" t="str">
        <f>IF('SIMPL PLYWOOD'!AG14=0,"",'SIMPL PLYWOOD'!AG14)</f>
        <v/>
      </c>
      <c r="G153" s="430" t="str">
        <f>IF('SIMPL PLYWOOD'!AH14=0,"",'SIMPL PLYWOOD'!AH14)</f>
        <v/>
      </c>
      <c r="H153" s="430" t="str">
        <f>IF('SIMPL PLYWOOD'!AI14=0,"",'SIMPL PLYWOOD'!AI14)</f>
        <v/>
      </c>
      <c r="I153" s="430" t="str">
        <f>IF('SIMPL PLYWOOD'!AJ14=0,"",'SIMPL PLYWOOD'!AJ14)</f>
        <v/>
      </c>
      <c r="J153" s="430" t="str">
        <f>IF('SIMPL PLYWOOD'!AK14=0,"",'SIMPL PLYWOOD'!AK14)</f>
        <v/>
      </c>
      <c r="K153" s="430" t="str">
        <f>IF('SIMPL PLYWOOD'!AL14=0,"",'SIMPL PLYWOOD'!AL14)</f>
        <v/>
      </c>
      <c r="L153" s="430" t="str">
        <f>IF('SIMPL PLYWOOD'!AM14=0,"",'SIMPL PLYWOOD'!AM14)</f>
        <v/>
      </c>
      <c r="M153" s="430" t="str">
        <f>IF('SIMPL PLYWOOD'!AN14=0,"",'SIMPL PLYWOOD'!AN14)</f>
        <v/>
      </c>
      <c r="N153" s="430" t="str">
        <f>IF('SIMPL PLYWOOD'!AO14=0,"",'SIMPL PLYWOOD'!AO14)</f>
        <v/>
      </c>
      <c r="O153" s="430" t="str">
        <f>IF('SIMPL PLYWOOD'!AP14=0,"",'SIMPL PLYWOOD'!AP14)</f>
        <v/>
      </c>
      <c r="P153" s="430" t="str">
        <f>IF('SIMPL PLYWOOD'!AQ14=0,"",'SIMPL PLYWOOD'!AQ14)</f>
        <v/>
      </c>
      <c r="Q153" s="431">
        <f>'PRODUCTION LIST VOLUMES'!O156</f>
        <v>0</v>
      </c>
      <c r="R153" s="20"/>
      <c r="S153" s="20"/>
      <c r="T153" s="20"/>
      <c r="U153" s="20"/>
      <c r="V153" s="20"/>
      <c r="W153" s="20"/>
      <c r="X153" s="20"/>
      <c r="Y153" s="20"/>
      <c r="Z153" s="20"/>
    </row>
    <row r="154" ht="23.25" customHeight="1">
      <c r="A154" s="369">
        <f>B154*'SIMPL PLYWOOD'!X69</f>
        <v>0</v>
      </c>
      <c r="B154" s="429">
        <f t="shared" si="11"/>
        <v>0</v>
      </c>
      <c r="C154" s="429" t="str">
        <f>'SIMPL PLYWOOD'!D15</f>
        <v>SIMPL-12F</v>
      </c>
      <c r="D154" s="430" t="str">
        <f>IF('SIMPL PLYWOOD'!AE15=0,"",'SIMPL PLYWOOD'!AE15)</f>
        <v/>
      </c>
      <c r="E154" s="430" t="str">
        <f>IF('SIMPL PLYWOOD'!AF15=0,"",'SIMPL PLYWOOD'!AF15)</f>
        <v/>
      </c>
      <c r="F154" s="430" t="str">
        <f>IF('SIMPL PLYWOOD'!AG15=0,"",'SIMPL PLYWOOD'!AG15)</f>
        <v/>
      </c>
      <c r="G154" s="430" t="str">
        <f>IF('SIMPL PLYWOOD'!AH15=0,"",'SIMPL PLYWOOD'!AH15)</f>
        <v/>
      </c>
      <c r="H154" s="430" t="str">
        <f>IF('SIMPL PLYWOOD'!AI15=0,"",'SIMPL PLYWOOD'!AI15)</f>
        <v/>
      </c>
      <c r="I154" s="430" t="str">
        <f>IF('SIMPL PLYWOOD'!AJ15=0,"",'SIMPL PLYWOOD'!AJ15)</f>
        <v/>
      </c>
      <c r="J154" s="430" t="str">
        <f>IF('SIMPL PLYWOOD'!AK15=0,"",'SIMPL PLYWOOD'!AK15)</f>
        <v/>
      </c>
      <c r="K154" s="430" t="str">
        <f>IF('SIMPL PLYWOOD'!AL15=0,"",'SIMPL PLYWOOD'!AL15)</f>
        <v/>
      </c>
      <c r="L154" s="430" t="str">
        <f>IF('SIMPL PLYWOOD'!AM15=0,"",'SIMPL PLYWOOD'!AM15)</f>
        <v/>
      </c>
      <c r="M154" s="430" t="str">
        <f>IF('SIMPL PLYWOOD'!AN15=0,"",'SIMPL PLYWOOD'!AN15)</f>
        <v/>
      </c>
      <c r="N154" s="430" t="str">
        <f>IF('SIMPL PLYWOOD'!AO15=0,"",'SIMPL PLYWOOD'!AO15)</f>
        <v/>
      </c>
      <c r="O154" s="430" t="str">
        <f>IF('SIMPL PLYWOOD'!AP15=0,"",'SIMPL PLYWOOD'!AP15)</f>
        <v/>
      </c>
      <c r="P154" s="430" t="str">
        <f>IF('SIMPL PLYWOOD'!AQ15=0,"",'SIMPL PLYWOOD'!AQ15)</f>
        <v/>
      </c>
      <c r="Q154" s="431">
        <f>'PRODUCTION LIST VOLUMES'!O157</f>
        <v>0</v>
      </c>
      <c r="R154" s="20"/>
      <c r="S154" s="20"/>
      <c r="T154" s="20"/>
      <c r="U154" s="20"/>
      <c r="V154" s="20"/>
      <c r="W154" s="20"/>
      <c r="X154" s="20"/>
      <c r="Y154" s="20"/>
      <c r="Z154" s="20"/>
    </row>
    <row r="155" ht="23.25" customHeight="1">
      <c r="A155" s="433"/>
      <c r="B155" s="25"/>
      <c r="C155" s="429" t="str">
        <f>'SIMPL PLYWOOD'!D16</f>
        <v>SIMPL-12G</v>
      </c>
      <c r="D155" s="430" t="str">
        <f>IF('SIMPL PLYWOOD'!AE16=0,"",'SIMPL PLYWOOD'!AE16)</f>
        <v/>
      </c>
      <c r="E155" s="430" t="str">
        <f>IF('SIMPL PLYWOOD'!AF16=0,"",'SIMPL PLYWOOD'!AF16)</f>
        <v/>
      </c>
      <c r="F155" s="430" t="str">
        <f>IF('SIMPL PLYWOOD'!AG16=0,"",'SIMPL PLYWOOD'!AG16)</f>
        <v/>
      </c>
      <c r="G155" s="430" t="str">
        <f>IF('SIMPL PLYWOOD'!AH16=0,"",'SIMPL PLYWOOD'!AH16)</f>
        <v/>
      </c>
      <c r="H155" s="430" t="str">
        <f>IF('SIMPL PLYWOOD'!AI16=0,"",'SIMPL PLYWOOD'!AI16)</f>
        <v/>
      </c>
      <c r="I155" s="430" t="str">
        <f>IF('SIMPL PLYWOOD'!AJ16=0,"",'SIMPL PLYWOOD'!AJ16)</f>
        <v/>
      </c>
      <c r="J155" s="430" t="str">
        <f>IF('SIMPL PLYWOOD'!AK16=0,"",'SIMPL PLYWOOD'!AK16)</f>
        <v/>
      </c>
      <c r="K155" s="430" t="str">
        <f>IF('SIMPL PLYWOOD'!AL16=0,"",'SIMPL PLYWOOD'!AL16)</f>
        <v/>
      </c>
      <c r="L155" s="430" t="str">
        <f>IF('SIMPL PLYWOOD'!AM16=0,"",'SIMPL PLYWOOD'!AM16)</f>
        <v/>
      </c>
      <c r="M155" s="430" t="str">
        <f>IF('SIMPL PLYWOOD'!AN16=0,"",'SIMPL PLYWOOD'!AN16)</f>
        <v/>
      </c>
      <c r="N155" s="430" t="str">
        <f>IF('SIMPL PLYWOOD'!AO16=0,"",'SIMPL PLYWOOD'!AO16)</f>
        <v/>
      </c>
      <c r="O155" s="430" t="str">
        <f>IF('SIMPL PLYWOOD'!AP16=0,"",'SIMPL PLYWOOD'!AP16)</f>
        <v/>
      </c>
      <c r="P155" s="430" t="str">
        <f>IF('SIMPL PLYWOOD'!AQ16=0,"",'SIMPL PLYWOOD'!AQ16)</f>
        <v/>
      </c>
      <c r="Q155" s="431">
        <f>'PRODUCTION LIST VOLUMES'!O158</f>
        <v>0</v>
      </c>
      <c r="R155" s="20"/>
      <c r="S155" s="20"/>
      <c r="T155" s="20"/>
      <c r="U155" s="20"/>
      <c r="V155" s="20"/>
      <c r="W155" s="20"/>
      <c r="X155" s="20"/>
      <c r="Y155" s="20"/>
      <c r="Z155" s="20"/>
    </row>
    <row r="156" ht="23.25" customHeight="1">
      <c r="A156" s="433"/>
      <c r="B156" s="25"/>
      <c r="C156" s="429" t="str">
        <f>'SIMPL PLYWOOD'!D17</f>
        <v/>
      </c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430"/>
      <c r="P156" s="430"/>
      <c r="Q156" s="431" t="str">
        <f>'PRODUCTION LIST VOLUMES'!O159</f>
        <v/>
      </c>
      <c r="R156" s="20"/>
      <c r="S156" s="20"/>
      <c r="T156" s="20"/>
      <c r="U156" s="20"/>
      <c r="V156" s="20"/>
      <c r="W156" s="20"/>
      <c r="X156" s="20"/>
      <c r="Y156" s="20"/>
      <c r="Z156" s="20"/>
    </row>
    <row r="157" ht="23.25" customHeight="1">
      <c r="A157" s="20"/>
      <c r="B157" s="20"/>
      <c r="C157" s="20"/>
      <c r="D157" s="52"/>
      <c r="E157" s="52"/>
      <c r="F157" s="20"/>
      <c r="G157" s="20"/>
      <c r="H157" s="20"/>
      <c r="I157" s="434"/>
      <c r="J157" s="434"/>
      <c r="K157" s="434"/>
      <c r="L157" s="52"/>
      <c r="M157" s="20"/>
      <c r="N157" s="435" t="s">
        <v>2709</v>
      </c>
      <c r="O157" s="435"/>
      <c r="P157" s="435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ht="23.25" customHeight="1">
      <c r="A158" s="20"/>
      <c r="B158" s="20"/>
      <c r="C158" s="20"/>
      <c r="D158" s="436" t="s">
        <v>2710</v>
      </c>
      <c r="E158" s="437"/>
      <c r="F158" s="68"/>
      <c r="G158" s="20"/>
      <c r="H158" s="20"/>
      <c r="I158" s="436" t="s">
        <v>2711</v>
      </c>
      <c r="J158" s="438"/>
      <c r="K158" s="438"/>
      <c r="L158" s="438"/>
      <c r="M158" s="68"/>
      <c r="N158" s="68"/>
      <c r="O158" s="68"/>
      <c r="P158" s="68"/>
      <c r="Q158" s="68"/>
      <c r="R158" s="20"/>
      <c r="S158" s="20"/>
      <c r="T158" s="20"/>
      <c r="U158" s="20"/>
      <c r="V158" s="20"/>
      <c r="W158" s="20"/>
      <c r="X158" s="20"/>
      <c r="Y158" s="20"/>
      <c r="Z158" s="20"/>
    </row>
    <row r="159" ht="23.25" customHeight="1">
      <c r="A159" s="20"/>
      <c r="B159" s="20"/>
      <c r="C159" s="20"/>
      <c r="D159" s="436" t="s">
        <v>2712</v>
      </c>
      <c r="E159" s="437"/>
      <c r="F159" s="68"/>
      <c r="G159" s="20"/>
      <c r="H159" s="20"/>
      <c r="I159" s="436" t="s">
        <v>2713</v>
      </c>
      <c r="J159" s="439"/>
      <c r="K159" s="439"/>
      <c r="L159" s="439"/>
      <c r="M159" s="68"/>
      <c r="N159" s="68"/>
      <c r="O159" s="68"/>
      <c r="P159" s="68"/>
      <c r="Q159" s="68"/>
      <c r="R159" s="20"/>
      <c r="S159" s="20"/>
      <c r="T159" s="20"/>
      <c r="U159" s="20"/>
      <c r="V159" s="20"/>
      <c r="W159" s="20"/>
      <c r="X159" s="20"/>
      <c r="Y159" s="20"/>
      <c r="Z159" s="20"/>
    </row>
    <row r="160" ht="23.25" customHeight="1">
      <c r="A160" s="20"/>
      <c r="B160" s="20"/>
      <c r="C160" s="20"/>
      <c r="D160" s="52"/>
      <c r="E160" s="52"/>
      <c r="F160" s="20"/>
      <c r="G160" s="20"/>
      <c r="H160" s="20"/>
      <c r="I160" s="436" t="s">
        <v>2714</v>
      </c>
      <c r="J160" s="439"/>
      <c r="K160" s="439"/>
      <c r="L160" s="439"/>
      <c r="M160" s="440"/>
      <c r="N160" s="68"/>
      <c r="O160" s="68"/>
      <c r="P160" s="68"/>
      <c r="Q160" s="68"/>
      <c r="R160" s="20"/>
      <c r="S160" s="20"/>
      <c r="T160" s="20"/>
      <c r="U160" s="20"/>
      <c r="V160" s="20"/>
      <c r="W160" s="20"/>
      <c r="X160" s="20"/>
      <c r="Y160" s="20"/>
      <c r="Z160" s="20"/>
    </row>
    <row r="161" ht="23.25" customHeight="1">
      <c r="A161" s="20"/>
      <c r="B161" s="20"/>
      <c r="C161" s="20"/>
      <c r="D161" s="343"/>
      <c r="E161" s="343"/>
      <c r="F161" s="343"/>
      <c r="G161" s="343"/>
      <c r="H161" s="343"/>
      <c r="I161" s="343"/>
      <c r="J161" s="343"/>
      <c r="K161" s="343"/>
      <c r="L161" s="343"/>
      <c r="M161" s="343"/>
      <c r="N161" s="343"/>
      <c r="O161" s="343"/>
      <c r="P161" s="343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ht="23.25" customHeight="1">
      <c r="A162" s="20"/>
      <c r="B162" s="20"/>
      <c r="C162" s="20"/>
      <c r="D162" s="343"/>
      <c r="E162" s="343"/>
      <c r="F162" s="343"/>
      <c r="G162" s="343"/>
      <c r="H162" s="343"/>
      <c r="I162" s="343"/>
      <c r="J162" s="343"/>
      <c r="K162" s="343"/>
      <c r="L162" s="343"/>
      <c r="M162" s="343"/>
      <c r="N162" s="343"/>
      <c r="O162" s="343"/>
      <c r="P162" s="343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ht="23.25" customHeight="1">
      <c r="A163" s="20"/>
      <c r="B163" s="20"/>
      <c r="C163" s="20"/>
      <c r="D163" s="343"/>
      <c r="E163" s="343"/>
      <c r="F163" s="343"/>
      <c r="G163" s="343"/>
      <c r="H163" s="343"/>
      <c r="I163" s="343"/>
      <c r="J163" s="343"/>
      <c r="K163" s="343"/>
      <c r="L163" s="343"/>
      <c r="M163" s="343"/>
      <c r="N163" s="343"/>
      <c r="O163" s="343"/>
      <c r="P163" s="343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ht="23.25" customHeight="1">
      <c r="A164" s="20"/>
      <c r="B164" s="20"/>
      <c r="C164" s="20"/>
      <c r="D164" s="343"/>
      <c r="E164" s="343"/>
      <c r="F164" s="343"/>
      <c r="G164" s="343"/>
      <c r="H164" s="343"/>
      <c r="I164" s="343"/>
      <c r="J164" s="343"/>
      <c r="K164" s="343"/>
      <c r="L164" s="343"/>
      <c r="M164" s="343"/>
      <c r="N164" s="343"/>
      <c r="O164" s="343"/>
      <c r="P164" s="343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ht="23.25" customHeight="1">
      <c r="A165" s="20"/>
      <c r="B165" s="20"/>
      <c r="C165" s="20"/>
      <c r="D165" s="343"/>
      <c r="E165" s="343"/>
      <c r="F165" s="343"/>
      <c r="G165" s="343"/>
      <c r="H165" s="343"/>
      <c r="I165" s="343"/>
      <c r="J165" s="343"/>
      <c r="K165" s="343"/>
      <c r="L165" s="343"/>
      <c r="M165" s="343"/>
      <c r="N165" s="343"/>
      <c r="O165" s="343"/>
      <c r="P165" s="343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ht="23.25" customHeight="1">
      <c r="A166" s="20"/>
      <c r="B166" s="20"/>
      <c r="C166" s="20"/>
      <c r="D166" s="343"/>
      <c r="E166" s="343"/>
      <c r="F166" s="343"/>
      <c r="G166" s="343"/>
      <c r="H166" s="343"/>
      <c r="I166" s="343"/>
      <c r="J166" s="343"/>
      <c r="K166" s="343"/>
      <c r="L166" s="343"/>
      <c r="M166" s="343"/>
      <c r="N166" s="343"/>
      <c r="O166" s="343"/>
      <c r="P166" s="343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ht="23.25" customHeight="1">
      <c r="A167" s="20"/>
      <c r="B167" s="20"/>
      <c r="C167" s="20"/>
      <c r="D167" s="343"/>
      <c r="E167" s="343"/>
      <c r="F167" s="343"/>
      <c r="G167" s="343"/>
      <c r="H167" s="343"/>
      <c r="I167" s="343"/>
      <c r="J167" s="343"/>
      <c r="K167" s="343"/>
      <c r="L167" s="343"/>
      <c r="M167" s="343"/>
      <c r="N167" s="343"/>
      <c r="O167" s="343"/>
      <c r="P167" s="343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ht="23.25" customHeight="1">
      <c r="A168" s="20"/>
      <c r="B168" s="20"/>
      <c r="C168" s="20"/>
      <c r="D168" s="343"/>
      <c r="E168" s="343"/>
      <c r="F168" s="343"/>
      <c r="G168" s="343"/>
      <c r="H168" s="343"/>
      <c r="I168" s="343"/>
      <c r="J168" s="343"/>
      <c r="K168" s="343"/>
      <c r="L168" s="343"/>
      <c r="M168" s="343"/>
      <c r="N168" s="343"/>
      <c r="O168" s="343"/>
      <c r="P168" s="343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ht="23.25" customHeight="1">
      <c r="A169" s="20"/>
      <c r="B169" s="20"/>
      <c r="C169" s="20"/>
      <c r="D169" s="343"/>
      <c r="E169" s="343"/>
      <c r="F169" s="343"/>
      <c r="G169" s="343"/>
      <c r="H169" s="343"/>
      <c r="I169" s="343"/>
      <c r="J169" s="343"/>
      <c r="K169" s="343"/>
      <c r="L169" s="343"/>
      <c r="M169" s="343"/>
      <c r="N169" s="343"/>
      <c r="O169" s="343"/>
      <c r="P169" s="343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ht="23.25" customHeight="1">
      <c r="A170" s="20"/>
      <c r="B170" s="20"/>
      <c r="C170" s="20"/>
      <c r="D170" s="343"/>
      <c r="E170" s="343"/>
      <c r="F170" s="343"/>
      <c r="G170" s="343"/>
      <c r="H170" s="343"/>
      <c r="I170" s="343"/>
      <c r="J170" s="343"/>
      <c r="K170" s="343"/>
      <c r="L170" s="343"/>
      <c r="M170" s="343"/>
      <c r="N170" s="343"/>
      <c r="O170" s="343"/>
      <c r="P170" s="343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ht="23.25" customHeight="1">
      <c r="A171" s="20"/>
      <c r="B171" s="20"/>
      <c r="C171" s="20"/>
      <c r="D171" s="343"/>
      <c r="E171" s="343"/>
      <c r="F171" s="343"/>
      <c r="G171" s="343"/>
      <c r="H171" s="343"/>
      <c r="I171" s="343"/>
      <c r="J171" s="343"/>
      <c r="K171" s="343"/>
      <c r="L171" s="343"/>
      <c r="M171" s="343"/>
      <c r="N171" s="343"/>
      <c r="O171" s="343"/>
      <c r="P171" s="343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ht="23.25" customHeight="1">
      <c r="A172" s="20"/>
      <c r="B172" s="20"/>
      <c r="C172" s="20"/>
      <c r="D172" s="343"/>
      <c r="E172" s="343"/>
      <c r="F172" s="343"/>
      <c r="G172" s="343"/>
      <c r="H172" s="343"/>
      <c r="I172" s="343"/>
      <c r="J172" s="343"/>
      <c r="K172" s="343"/>
      <c r="L172" s="343"/>
      <c r="M172" s="343"/>
      <c r="N172" s="343"/>
      <c r="O172" s="343"/>
      <c r="P172" s="343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ht="23.25" customHeight="1">
      <c r="A173" s="20"/>
      <c r="B173" s="20"/>
      <c r="C173" s="20"/>
      <c r="D173" s="343"/>
      <c r="E173" s="343"/>
      <c r="F173" s="343"/>
      <c r="G173" s="343"/>
      <c r="H173" s="343"/>
      <c r="I173" s="343"/>
      <c r="J173" s="343"/>
      <c r="K173" s="343"/>
      <c r="L173" s="343"/>
      <c r="M173" s="343"/>
      <c r="N173" s="343"/>
      <c r="O173" s="343"/>
      <c r="P173" s="343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ht="23.25" customHeight="1">
      <c r="A174" s="20"/>
      <c r="B174" s="20"/>
      <c r="C174" s="20"/>
      <c r="D174" s="343"/>
      <c r="E174" s="343"/>
      <c r="F174" s="343"/>
      <c r="G174" s="343"/>
      <c r="H174" s="343"/>
      <c r="I174" s="343"/>
      <c r="J174" s="343"/>
      <c r="K174" s="343"/>
      <c r="L174" s="343"/>
      <c r="M174" s="343"/>
      <c r="N174" s="343"/>
      <c r="O174" s="343"/>
      <c r="P174" s="343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ht="23.25" customHeight="1">
      <c r="A175" s="20"/>
      <c r="B175" s="20"/>
      <c r="C175" s="20"/>
      <c r="D175" s="343"/>
      <c r="E175" s="343"/>
      <c r="F175" s="343"/>
      <c r="G175" s="343"/>
      <c r="H175" s="343"/>
      <c r="I175" s="343"/>
      <c r="J175" s="343"/>
      <c r="K175" s="343"/>
      <c r="L175" s="343"/>
      <c r="M175" s="343"/>
      <c r="N175" s="343"/>
      <c r="O175" s="343"/>
      <c r="P175" s="343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ht="23.25" customHeight="1">
      <c r="A176" s="20"/>
      <c r="B176" s="20"/>
      <c r="C176" s="20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  <c r="N176" s="343"/>
      <c r="O176" s="343"/>
      <c r="P176" s="343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ht="23.25" customHeight="1">
      <c r="A177" s="20"/>
      <c r="B177" s="20"/>
      <c r="C177" s="20"/>
      <c r="D177" s="343"/>
      <c r="E177" s="343"/>
      <c r="F177" s="343"/>
      <c r="G177" s="343"/>
      <c r="H177" s="343"/>
      <c r="I177" s="343"/>
      <c r="J177" s="343"/>
      <c r="K177" s="343"/>
      <c r="L177" s="343"/>
      <c r="M177" s="343"/>
      <c r="N177" s="343"/>
      <c r="O177" s="343"/>
      <c r="P177" s="343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ht="23.25" customHeight="1">
      <c r="A178" s="20"/>
      <c r="B178" s="20"/>
      <c r="C178" s="20"/>
      <c r="D178" s="343"/>
      <c r="E178" s="343"/>
      <c r="F178" s="343"/>
      <c r="G178" s="343"/>
      <c r="H178" s="343"/>
      <c r="I178" s="343"/>
      <c r="J178" s="343"/>
      <c r="K178" s="343"/>
      <c r="L178" s="343"/>
      <c r="M178" s="343"/>
      <c r="N178" s="343"/>
      <c r="O178" s="343"/>
      <c r="P178" s="343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ht="23.25" customHeight="1">
      <c r="A179" s="20"/>
      <c r="B179" s="20"/>
      <c r="C179" s="20"/>
      <c r="D179" s="343"/>
      <c r="E179" s="343"/>
      <c r="F179" s="343"/>
      <c r="G179" s="343"/>
      <c r="H179" s="343"/>
      <c r="I179" s="343"/>
      <c r="J179" s="343"/>
      <c r="K179" s="343"/>
      <c r="L179" s="343"/>
      <c r="M179" s="343"/>
      <c r="N179" s="343"/>
      <c r="O179" s="343"/>
      <c r="P179" s="343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ht="23.25" customHeight="1">
      <c r="A180" s="20"/>
      <c r="B180" s="20"/>
      <c r="C180" s="20"/>
      <c r="D180" s="343"/>
      <c r="E180" s="343"/>
      <c r="F180" s="343"/>
      <c r="G180" s="343"/>
      <c r="H180" s="343"/>
      <c r="I180" s="343"/>
      <c r="J180" s="343"/>
      <c r="K180" s="343"/>
      <c r="L180" s="343"/>
      <c r="M180" s="343"/>
      <c r="N180" s="343"/>
      <c r="O180" s="343"/>
      <c r="P180" s="343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ht="23.25" customHeight="1">
      <c r="A181" s="20"/>
      <c r="B181" s="20"/>
      <c r="C181" s="20"/>
      <c r="D181" s="343"/>
      <c r="E181" s="343"/>
      <c r="F181" s="343"/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ht="23.25" customHeight="1">
      <c r="A182" s="20"/>
      <c r="B182" s="20"/>
      <c r="C182" s="20"/>
      <c r="D182" s="343"/>
      <c r="E182" s="343"/>
      <c r="F182" s="343"/>
      <c r="G182" s="343"/>
      <c r="H182" s="343"/>
      <c r="I182" s="343"/>
      <c r="J182" s="343"/>
      <c r="K182" s="343"/>
      <c r="L182" s="343"/>
      <c r="M182" s="343"/>
      <c r="N182" s="343"/>
      <c r="O182" s="343"/>
      <c r="P182" s="343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ht="23.25" customHeight="1">
      <c r="A183" s="20"/>
      <c r="B183" s="20"/>
      <c r="C183" s="20"/>
      <c r="D183" s="343"/>
      <c r="E183" s="343"/>
      <c r="F183" s="343"/>
      <c r="G183" s="343"/>
      <c r="H183" s="343"/>
      <c r="I183" s="343"/>
      <c r="J183" s="343"/>
      <c r="K183" s="343"/>
      <c r="L183" s="343"/>
      <c r="M183" s="343"/>
      <c r="N183" s="343"/>
      <c r="O183" s="343"/>
      <c r="P183" s="343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ht="23.25" customHeight="1">
      <c r="A184" s="20"/>
      <c r="B184" s="20"/>
      <c r="C184" s="20"/>
      <c r="D184" s="343"/>
      <c r="E184" s="343"/>
      <c r="F184" s="343"/>
      <c r="G184" s="343"/>
      <c r="H184" s="343"/>
      <c r="I184" s="343"/>
      <c r="J184" s="343"/>
      <c r="K184" s="343"/>
      <c r="L184" s="343"/>
      <c r="M184" s="343"/>
      <c r="N184" s="343"/>
      <c r="O184" s="343"/>
      <c r="P184" s="343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ht="23.25" customHeight="1">
      <c r="A185" s="20"/>
      <c r="B185" s="20"/>
      <c r="C185" s="20"/>
      <c r="D185" s="343"/>
      <c r="E185" s="343"/>
      <c r="F185" s="343"/>
      <c r="G185" s="343"/>
      <c r="H185" s="343"/>
      <c r="I185" s="343"/>
      <c r="J185" s="343"/>
      <c r="K185" s="343"/>
      <c r="L185" s="343"/>
      <c r="M185" s="343"/>
      <c r="N185" s="343"/>
      <c r="O185" s="343"/>
      <c r="P185" s="343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ht="23.25" customHeight="1">
      <c r="A186" s="20"/>
      <c r="B186" s="20"/>
      <c r="C186" s="20"/>
      <c r="D186" s="343"/>
      <c r="E186" s="343"/>
      <c r="F186" s="343"/>
      <c r="G186" s="343"/>
      <c r="H186" s="343"/>
      <c r="I186" s="343"/>
      <c r="J186" s="343"/>
      <c r="K186" s="343"/>
      <c r="L186" s="343"/>
      <c r="M186" s="343"/>
      <c r="N186" s="343"/>
      <c r="O186" s="343"/>
      <c r="P186" s="343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ht="23.25" customHeight="1">
      <c r="A187" s="20"/>
      <c r="B187" s="20"/>
      <c r="C187" s="20"/>
      <c r="D187" s="343"/>
      <c r="E187" s="343"/>
      <c r="F187" s="343"/>
      <c r="G187" s="343"/>
      <c r="H187" s="343"/>
      <c r="I187" s="343"/>
      <c r="J187" s="343"/>
      <c r="K187" s="343"/>
      <c r="L187" s="343"/>
      <c r="M187" s="343"/>
      <c r="N187" s="343"/>
      <c r="O187" s="343"/>
      <c r="P187" s="343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ht="23.25" customHeight="1">
      <c r="A188" s="20"/>
      <c r="B188" s="20"/>
      <c r="C188" s="20"/>
      <c r="D188" s="343"/>
      <c r="E188" s="343"/>
      <c r="F188" s="343"/>
      <c r="G188" s="343"/>
      <c r="H188" s="343"/>
      <c r="I188" s="343"/>
      <c r="J188" s="343"/>
      <c r="K188" s="343"/>
      <c r="L188" s="343"/>
      <c r="M188" s="343"/>
      <c r="N188" s="343"/>
      <c r="O188" s="343"/>
      <c r="P188" s="343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ht="23.25" customHeight="1">
      <c r="A189" s="20"/>
      <c r="B189" s="20"/>
      <c r="C189" s="20"/>
      <c r="D189" s="343"/>
      <c r="E189" s="343"/>
      <c r="F189" s="343"/>
      <c r="G189" s="343"/>
      <c r="H189" s="343"/>
      <c r="I189" s="343"/>
      <c r="J189" s="343"/>
      <c r="K189" s="343"/>
      <c r="L189" s="343"/>
      <c r="M189" s="343"/>
      <c r="N189" s="343"/>
      <c r="O189" s="343"/>
      <c r="P189" s="343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ht="23.25" customHeight="1">
      <c r="A190" s="20"/>
      <c r="B190" s="20"/>
      <c r="C190" s="20"/>
      <c r="D190" s="343"/>
      <c r="E190" s="343"/>
      <c r="F190" s="343"/>
      <c r="G190" s="343"/>
      <c r="H190" s="343"/>
      <c r="I190" s="343"/>
      <c r="J190" s="343"/>
      <c r="K190" s="343"/>
      <c r="L190" s="343"/>
      <c r="M190" s="343"/>
      <c r="N190" s="343"/>
      <c r="O190" s="343"/>
      <c r="P190" s="343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ht="23.25" customHeight="1">
      <c r="A191" s="20"/>
      <c r="B191" s="20"/>
      <c r="C191" s="20"/>
      <c r="D191" s="343"/>
      <c r="E191" s="343"/>
      <c r="F191" s="343"/>
      <c r="G191" s="343"/>
      <c r="H191" s="343"/>
      <c r="I191" s="343"/>
      <c r="J191" s="343"/>
      <c r="K191" s="343"/>
      <c r="L191" s="343"/>
      <c r="M191" s="343"/>
      <c r="N191" s="343"/>
      <c r="O191" s="343"/>
      <c r="P191" s="343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ht="23.25" customHeight="1">
      <c r="A192" s="20"/>
      <c r="B192" s="20"/>
      <c r="C192" s="20"/>
      <c r="D192" s="343"/>
      <c r="E192" s="343"/>
      <c r="F192" s="343"/>
      <c r="G192" s="343"/>
      <c r="H192" s="343"/>
      <c r="I192" s="343"/>
      <c r="J192" s="343"/>
      <c r="K192" s="343"/>
      <c r="L192" s="343"/>
      <c r="M192" s="343"/>
      <c r="N192" s="343"/>
      <c r="O192" s="343"/>
      <c r="P192" s="343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ht="23.25" customHeight="1">
      <c r="A193" s="20"/>
      <c r="B193" s="20"/>
      <c r="C193" s="20"/>
      <c r="D193" s="343"/>
      <c r="E193" s="343"/>
      <c r="F193" s="343"/>
      <c r="G193" s="343"/>
      <c r="H193" s="343"/>
      <c r="I193" s="343"/>
      <c r="J193" s="343"/>
      <c r="K193" s="343"/>
      <c r="L193" s="343"/>
      <c r="M193" s="343"/>
      <c r="N193" s="343"/>
      <c r="O193" s="343"/>
      <c r="P193" s="343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ht="23.25" customHeight="1">
      <c r="A194" s="20"/>
      <c r="B194" s="20"/>
      <c r="C194" s="20"/>
      <c r="D194" s="343"/>
      <c r="E194" s="343"/>
      <c r="F194" s="343"/>
      <c r="G194" s="343"/>
      <c r="H194" s="343"/>
      <c r="I194" s="343"/>
      <c r="J194" s="343"/>
      <c r="K194" s="343"/>
      <c r="L194" s="343"/>
      <c r="M194" s="343"/>
      <c r="N194" s="343"/>
      <c r="O194" s="343"/>
      <c r="P194" s="343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ht="23.25" customHeight="1">
      <c r="A195" s="20"/>
      <c r="B195" s="20"/>
      <c r="C195" s="20"/>
      <c r="D195" s="343"/>
      <c r="E195" s="343"/>
      <c r="F195" s="343"/>
      <c r="G195" s="343"/>
      <c r="H195" s="343"/>
      <c r="I195" s="343"/>
      <c r="J195" s="343"/>
      <c r="K195" s="343"/>
      <c r="L195" s="343"/>
      <c r="M195" s="343"/>
      <c r="N195" s="343"/>
      <c r="O195" s="343"/>
      <c r="P195" s="343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ht="23.25" customHeight="1">
      <c r="A196" s="20"/>
      <c r="B196" s="20"/>
      <c r="C196" s="20"/>
      <c r="D196" s="343"/>
      <c r="E196" s="343"/>
      <c r="F196" s="343"/>
      <c r="G196" s="343"/>
      <c r="H196" s="343"/>
      <c r="I196" s="343"/>
      <c r="J196" s="343"/>
      <c r="K196" s="343"/>
      <c r="L196" s="343"/>
      <c r="M196" s="343"/>
      <c r="N196" s="343"/>
      <c r="O196" s="343"/>
      <c r="P196" s="343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ht="23.25" customHeight="1">
      <c r="A197" s="20"/>
      <c r="B197" s="20"/>
      <c r="C197" s="20"/>
      <c r="D197" s="343"/>
      <c r="E197" s="343"/>
      <c r="F197" s="343"/>
      <c r="G197" s="343"/>
      <c r="H197" s="343"/>
      <c r="I197" s="343"/>
      <c r="J197" s="343"/>
      <c r="K197" s="343"/>
      <c r="L197" s="343"/>
      <c r="M197" s="343"/>
      <c r="N197" s="343"/>
      <c r="O197" s="343"/>
      <c r="P197" s="343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ht="23.25" customHeight="1">
      <c r="A198" s="20"/>
      <c r="B198" s="20"/>
      <c r="C198" s="20"/>
      <c r="D198" s="343"/>
      <c r="E198" s="343"/>
      <c r="F198" s="343"/>
      <c r="G198" s="343"/>
      <c r="H198" s="343"/>
      <c r="I198" s="343"/>
      <c r="J198" s="343"/>
      <c r="K198" s="343"/>
      <c r="L198" s="343"/>
      <c r="M198" s="343"/>
      <c r="N198" s="343"/>
      <c r="O198" s="343"/>
      <c r="P198" s="343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ht="23.25" customHeight="1">
      <c r="A199" s="20"/>
      <c r="B199" s="20"/>
      <c r="C199" s="20"/>
      <c r="D199" s="343"/>
      <c r="E199" s="343"/>
      <c r="F199" s="343"/>
      <c r="G199" s="343"/>
      <c r="H199" s="343"/>
      <c r="I199" s="343"/>
      <c r="J199" s="343"/>
      <c r="K199" s="343"/>
      <c r="L199" s="343"/>
      <c r="M199" s="343"/>
      <c r="N199" s="343"/>
      <c r="O199" s="343"/>
      <c r="P199" s="343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ht="23.25" customHeight="1">
      <c r="A200" s="20"/>
      <c r="B200" s="20"/>
      <c r="C200" s="20"/>
      <c r="D200" s="343"/>
      <c r="E200" s="343"/>
      <c r="F200" s="343"/>
      <c r="G200" s="343"/>
      <c r="H200" s="343"/>
      <c r="I200" s="343"/>
      <c r="J200" s="343"/>
      <c r="K200" s="343"/>
      <c r="L200" s="343"/>
      <c r="M200" s="343"/>
      <c r="N200" s="343"/>
      <c r="O200" s="343"/>
      <c r="P200" s="343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ht="23.25" customHeight="1">
      <c r="A201" s="20"/>
      <c r="B201" s="20"/>
      <c r="C201" s="20"/>
      <c r="D201" s="343"/>
      <c r="E201" s="343"/>
      <c r="F201" s="343"/>
      <c r="G201" s="343"/>
      <c r="H201" s="343"/>
      <c r="I201" s="343"/>
      <c r="J201" s="343"/>
      <c r="K201" s="343"/>
      <c r="L201" s="343"/>
      <c r="M201" s="343"/>
      <c r="N201" s="343"/>
      <c r="O201" s="343"/>
      <c r="P201" s="343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ht="23.25" customHeight="1">
      <c r="A202" s="20"/>
      <c r="B202" s="20"/>
      <c r="C202" s="20"/>
      <c r="D202" s="343"/>
      <c r="E202" s="343"/>
      <c r="F202" s="343"/>
      <c r="G202" s="343"/>
      <c r="H202" s="343"/>
      <c r="I202" s="343"/>
      <c r="J202" s="343"/>
      <c r="K202" s="343"/>
      <c r="L202" s="343"/>
      <c r="M202" s="343"/>
      <c r="N202" s="343"/>
      <c r="O202" s="343"/>
      <c r="P202" s="343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ht="23.25" customHeight="1">
      <c r="A203" s="20"/>
      <c r="B203" s="20"/>
      <c r="C203" s="20"/>
      <c r="D203" s="343"/>
      <c r="E203" s="343"/>
      <c r="F203" s="343"/>
      <c r="G203" s="343"/>
      <c r="H203" s="343"/>
      <c r="I203" s="343"/>
      <c r="J203" s="343"/>
      <c r="K203" s="343"/>
      <c r="L203" s="343"/>
      <c r="M203" s="343"/>
      <c r="N203" s="343"/>
      <c r="O203" s="343"/>
      <c r="P203" s="343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ht="23.25" customHeight="1">
      <c r="A204" s="20"/>
      <c r="B204" s="20"/>
      <c r="C204" s="20"/>
      <c r="D204" s="343"/>
      <c r="E204" s="343"/>
      <c r="F204" s="343"/>
      <c r="G204" s="343"/>
      <c r="H204" s="343"/>
      <c r="I204" s="343"/>
      <c r="J204" s="343"/>
      <c r="K204" s="343"/>
      <c r="L204" s="343"/>
      <c r="M204" s="343"/>
      <c r="N204" s="343"/>
      <c r="O204" s="343"/>
      <c r="P204" s="343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ht="23.25" customHeight="1">
      <c r="A205" s="20"/>
      <c r="B205" s="20"/>
      <c r="C205" s="20"/>
      <c r="D205" s="343"/>
      <c r="E205" s="343"/>
      <c r="F205" s="343"/>
      <c r="G205" s="343"/>
      <c r="H205" s="343"/>
      <c r="I205" s="343"/>
      <c r="J205" s="343"/>
      <c r="K205" s="343"/>
      <c r="L205" s="343"/>
      <c r="M205" s="343"/>
      <c r="N205" s="343"/>
      <c r="O205" s="343"/>
      <c r="P205" s="3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ht="23.25" customHeight="1">
      <c r="A206" s="20"/>
      <c r="B206" s="20"/>
      <c r="C206" s="20"/>
      <c r="D206" s="343"/>
      <c r="E206" s="343"/>
      <c r="F206" s="343"/>
      <c r="G206" s="343"/>
      <c r="H206" s="343"/>
      <c r="I206" s="343"/>
      <c r="J206" s="343"/>
      <c r="K206" s="343"/>
      <c r="L206" s="343"/>
      <c r="M206" s="343"/>
      <c r="N206" s="343"/>
      <c r="O206" s="343"/>
      <c r="P206" s="343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ht="23.25" customHeight="1">
      <c r="A207" s="20"/>
      <c r="B207" s="20"/>
      <c r="C207" s="20"/>
      <c r="D207" s="343"/>
      <c r="E207" s="343"/>
      <c r="F207" s="343"/>
      <c r="G207" s="343"/>
      <c r="H207" s="343"/>
      <c r="I207" s="343"/>
      <c r="J207" s="343"/>
      <c r="K207" s="343"/>
      <c r="L207" s="343"/>
      <c r="M207" s="343"/>
      <c r="N207" s="343"/>
      <c r="O207" s="343"/>
      <c r="P207" s="343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ht="23.25" customHeight="1">
      <c r="A208" s="20"/>
      <c r="B208" s="20"/>
      <c r="C208" s="20"/>
      <c r="D208" s="343"/>
      <c r="E208" s="343"/>
      <c r="F208" s="343"/>
      <c r="G208" s="343"/>
      <c r="H208" s="343"/>
      <c r="I208" s="343"/>
      <c r="J208" s="343"/>
      <c r="K208" s="343"/>
      <c r="L208" s="343"/>
      <c r="M208" s="343"/>
      <c r="N208" s="343"/>
      <c r="O208" s="343"/>
      <c r="P208" s="343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ht="23.25" customHeight="1">
      <c r="A209" s="20"/>
      <c r="B209" s="20"/>
      <c r="C209" s="20"/>
      <c r="D209" s="343"/>
      <c r="E209" s="343"/>
      <c r="F209" s="343"/>
      <c r="G209" s="343"/>
      <c r="H209" s="343"/>
      <c r="I209" s="343"/>
      <c r="J209" s="343"/>
      <c r="K209" s="343"/>
      <c r="L209" s="343"/>
      <c r="M209" s="343"/>
      <c r="N209" s="343"/>
      <c r="O209" s="343"/>
      <c r="P209" s="343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ht="23.25" customHeight="1">
      <c r="A210" s="20"/>
      <c r="B210" s="20"/>
      <c r="C210" s="20"/>
      <c r="D210" s="343"/>
      <c r="E210" s="343"/>
      <c r="F210" s="343"/>
      <c r="G210" s="343"/>
      <c r="H210" s="343"/>
      <c r="I210" s="343"/>
      <c r="J210" s="343"/>
      <c r="K210" s="343"/>
      <c r="L210" s="343"/>
      <c r="M210" s="343"/>
      <c r="N210" s="343"/>
      <c r="O210" s="343"/>
      <c r="P210" s="343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ht="23.25" customHeight="1">
      <c r="A211" s="20"/>
      <c r="B211" s="20"/>
      <c r="C211" s="20"/>
      <c r="D211" s="343"/>
      <c r="E211" s="343"/>
      <c r="F211" s="343"/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ht="23.25" customHeight="1">
      <c r="A212" s="20"/>
      <c r="B212" s="20"/>
      <c r="C212" s="20"/>
      <c r="D212" s="343"/>
      <c r="E212" s="343"/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ht="23.25" customHeight="1">
      <c r="A213" s="20"/>
      <c r="B213" s="20"/>
      <c r="C213" s="20"/>
      <c r="D213" s="343"/>
      <c r="E213" s="343"/>
      <c r="F213" s="343"/>
      <c r="G213" s="343"/>
      <c r="H213" s="343"/>
      <c r="I213" s="343"/>
      <c r="J213" s="343"/>
      <c r="K213" s="343"/>
      <c r="L213" s="343"/>
      <c r="M213" s="343"/>
      <c r="N213" s="343"/>
      <c r="O213" s="343"/>
      <c r="P213" s="343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ht="23.25" customHeight="1">
      <c r="A214" s="20"/>
      <c r="B214" s="20"/>
      <c r="C214" s="20"/>
      <c r="D214" s="343"/>
      <c r="E214" s="343"/>
      <c r="F214" s="343"/>
      <c r="G214" s="343"/>
      <c r="H214" s="343"/>
      <c r="I214" s="343"/>
      <c r="J214" s="343"/>
      <c r="K214" s="343"/>
      <c r="L214" s="343"/>
      <c r="M214" s="343"/>
      <c r="N214" s="343"/>
      <c r="O214" s="343"/>
      <c r="P214" s="343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ht="23.25" customHeight="1">
      <c r="A215" s="20"/>
      <c r="B215" s="20"/>
      <c r="C215" s="20"/>
      <c r="D215" s="343"/>
      <c r="E215" s="343"/>
      <c r="F215" s="343"/>
      <c r="G215" s="343"/>
      <c r="H215" s="343"/>
      <c r="I215" s="343"/>
      <c r="J215" s="343"/>
      <c r="K215" s="343"/>
      <c r="L215" s="343"/>
      <c r="M215" s="343"/>
      <c r="N215" s="343"/>
      <c r="O215" s="343"/>
      <c r="P215" s="343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ht="23.25" customHeight="1">
      <c r="A216" s="20"/>
      <c r="B216" s="20"/>
      <c r="C216" s="20"/>
      <c r="D216" s="343"/>
      <c r="E216" s="343"/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ht="23.25" customHeight="1">
      <c r="A217" s="20"/>
      <c r="B217" s="20"/>
      <c r="C217" s="20"/>
      <c r="D217" s="343"/>
      <c r="E217" s="343"/>
      <c r="F217" s="343"/>
      <c r="G217" s="343"/>
      <c r="H217" s="343"/>
      <c r="I217" s="343"/>
      <c r="J217" s="343"/>
      <c r="K217" s="343"/>
      <c r="L217" s="343"/>
      <c r="M217" s="343"/>
      <c r="N217" s="343"/>
      <c r="O217" s="343"/>
      <c r="P217" s="343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ht="23.25" customHeight="1">
      <c r="A218" s="20"/>
      <c r="B218" s="20"/>
      <c r="C218" s="20"/>
      <c r="D218" s="343"/>
      <c r="E218" s="343"/>
      <c r="F218" s="343"/>
      <c r="G218" s="343"/>
      <c r="H218" s="343"/>
      <c r="I218" s="343"/>
      <c r="J218" s="343"/>
      <c r="K218" s="343"/>
      <c r="L218" s="343"/>
      <c r="M218" s="343"/>
      <c r="N218" s="343"/>
      <c r="O218" s="343"/>
      <c r="P218" s="343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ht="23.25" customHeight="1">
      <c r="A219" s="20"/>
      <c r="B219" s="20"/>
      <c r="C219" s="20"/>
      <c r="D219" s="343"/>
      <c r="E219" s="343"/>
      <c r="F219" s="343"/>
      <c r="G219" s="343"/>
      <c r="H219" s="343"/>
      <c r="I219" s="343"/>
      <c r="J219" s="343"/>
      <c r="K219" s="343"/>
      <c r="L219" s="343"/>
      <c r="M219" s="343"/>
      <c r="N219" s="343"/>
      <c r="O219" s="343"/>
      <c r="P219" s="343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ht="23.25" customHeight="1">
      <c r="A220" s="20"/>
      <c r="B220" s="20"/>
      <c r="C220" s="20"/>
      <c r="D220" s="343"/>
      <c r="E220" s="343"/>
      <c r="F220" s="343"/>
      <c r="G220" s="343"/>
      <c r="H220" s="343"/>
      <c r="I220" s="343"/>
      <c r="J220" s="343"/>
      <c r="K220" s="343"/>
      <c r="L220" s="343"/>
      <c r="M220" s="343"/>
      <c r="N220" s="343"/>
      <c r="O220" s="343"/>
      <c r="P220" s="343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ht="23.25" customHeight="1">
      <c r="A221" s="20"/>
      <c r="B221" s="20"/>
      <c r="C221" s="20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ht="23.25" customHeight="1">
      <c r="A222" s="20"/>
      <c r="B222" s="20"/>
      <c r="C222" s="20"/>
      <c r="D222" s="343"/>
      <c r="E222" s="343"/>
      <c r="F222" s="343"/>
      <c r="G222" s="343"/>
      <c r="H222" s="343"/>
      <c r="I222" s="343"/>
      <c r="J222" s="343"/>
      <c r="K222" s="343"/>
      <c r="L222" s="343"/>
      <c r="M222" s="343"/>
      <c r="N222" s="343"/>
      <c r="O222" s="343"/>
      <c r="P222" s="343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ht="23.25" customHeight="1">
      <c r="A223" s="20"/>
      <c r="B223" s="20"/>
      <c r="C223" s="20"/>
      <c r="D223" s="343"/>
      <c r="E223" s="343"/>
      <c r="F223" s="343"/>
      <c r="G223" s="343"/>
      <c r="H223" s="343"/>
      <c r="I223" s="343"/>
      <c r="J223" s="343"/>
      <c r="K223" s="343"/>
      <c r="L223" s="343"/>
      <c r="M223" s="343"/>
      <c r="N223" s="343"/>
      <c r="O223" s="343"/>
      <c r="P223" s="343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ht="23.25" customHeight="1">
      <c r="A224" s="20"/>
      <c r="B224" s="20"/>
      <c r="C224" s="20"/>
      <c r="D224" s="343"/>
      <c r="E224" s="343"/>
      <c r="F224" s="343"/>
      <c r="G224" s="343"/>
      <c r="H224" s="343"/>
      <c r="I224" s="343"/>
      <c r="J224" s="343"/>
      <c r="K224" s="343"/>
      <c r="L224" s="343"/>
      <c r="M224" s="343"/>
      <c r="N224" s="343"/>
      <c r="O224" s="343"/>
      <c r="P224" s="343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ht="23.25" customHeight="1">
      <c r="A225" s="20"/>
      <c r="B225" s="20"/>
      <c r="C225" s="20"/>
      <c r="D225" s="343"/>
      <c r="E225" s="343"/>
      <c r="F225" s="343"/>
      <c r="G225" s="343"/>
      <c r="H225" s="343"/>
      <c r="I225" s="343"/>
      <c r="J225" s="343"/>
      <c r="K225" s="343"/>
      <c r="L225" s="343"/>
      <c r="M225" s="343"/>
      <c r="N225" s="343"/>
      <c r="O225" s="343"/>
      <c r="P225" s="343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ht="23.25" customHeight="1">
      <c r="A226" s="20"/>
      <c r="B226" s="20"/>
      <c r="C226" s="20"/>
      <c r="D226" s="343"/>
      <c r="E226" s="343"/>
      <c r="F226" s="343"/>
      <c r="G226" s="343"/>
      <c r="H226" s="343"/>
      <c r="I226" s="343"/>
      <c r="J226" s="343"/>
      <c r="K226" s="343"/>
      <c r="L226" s="343"/>
      <c r="M226" s="343"/>
      <c r="N226" s="343"/>
      <c r="O226" s="343"/>
      <c r="P226" s="343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ht="23.25" customHeight="1">
      <c r="A227" s="20"/>
      <c r="B227" s="20"/>
      <c r="C227" s="20"/>
      <c r="D227" s="343"/>
      <c r="E227" s="343"/>
      <c r="F227" s="343"/>
      <c r="G227" s="343"/>
      <c r="H227" s="343"/>
      <c r="I227" s="343"/>
      <c r="J227" s="343"/>
      <c r="K227" s="343"/>
      <c r="L227" s="343"/>
      <c r="M227" s="343"/>
      <c r="N227" s="343"/>
      <c r="O227" s="343"/>
      <c r="P227" s="343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ht="23.25" customHeight="1">
      <c r="A228" s="20"/>
      <c r="B228" s="20"/>
      <c r="C228" s="20"/>
      <c r="D228" s="343"/>
      <c r="E228" s="343"/>
      <c r="F228" s="343"/>
      <c r="G228" s="343"/>
      <c r="H228" s="343"/>
      <c r="I228" s="343"/>
      <c r="J228" s="343"/>
      <c r="K228" s="343"/>
      <c r="L228" s="343"/>
      <c r="M228" s="343"/>
      <c r="N228" s="343"/>
      <c r="O228" s="343"/>
      <c r="P228" s="343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ht="23.25" customHeight="1">
      <c r="A229" s="20"/>
      <c r="B229" s="20"/>
      <c r="C229" s="20"/>
      <c r="D229" s="343"/>
      <c r="E229" s="343"/>
      <c r="F229" s="343"/>
      <c r="G229" s="343"/>
      <c r="H229" s="343"/>
      <c r="I229" s="343"/>
      <c r="J229" s="343"/>
      <c r="K229" s="343"/>
      <c r="L229" s="343"/>
      <c r="M229" s="343"/>
      <c r="N229" s="343"/>
      <c r="O229" s="343"/>
      <c r="P229" s="343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ht="23.25" customHeight="1">
      <c r="A230" s="20"/>
      <c r="B230" s="20"/>
      <c r="C230" s="20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3"/>
      <c r="P230" s="343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ht="23.25" customHeight="1">
      <c r="A231" s="20"/>
      <c r="B231" s="20"/>
      <c r="C231" s="20"/>
      <c r="D231" s="343"/>
      <c r="E231" s="343"/>
      <c r="F231" s="343"/>
      <c r="G231" s="343"/>
      <c r="H231" s="343"/>
      <c r="I231" s="343"/>
      <c r="J231" s="343"/>
      <c r="K231" s="343"/>
      <c r="L231" s="343"/>
      <c r="M231" s="343"/>
      <c r="N231" s="343"/>
      <c r="O231" s="343"/>
      <c r="P231" s="343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ht="23.25" customHeight="1">
      <c r="A232" s="20"/>
      <c r="B232" s="20"/>
      <c r="C232" s="20"/>
      <c r="D232" s="343"/>
      <c r="E232" s="343"/>
      <c r="F232" s="343"/>
      <c r="G232" s="343"/>
      <c r="H232" s="343"/>
      <c r="I232" s="343"/>
      <c r="J232" s="343"/>
      <c r="K232" s="343"/>
      <c r="L232" s="343"/>
      <c r="M232" s="343"/>
      <c r="N232" s="343"/>
      <c r="O232" s="343"/>
      <c r="P232" s="343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ht="23.25" customHeight="1">
      <c r="A233" s="20"/>
      <c r="B233" s="20"/>
      <c r="C233" s="20"/>
      <c r="D233" s="343"/>
      <c r="E233" s="343"/>
      <c r="F233" s="343"/>
      <c r="G233" s="343"/>
      <c r="H233" s="343"/>
      <c r="I233" s="343"/>
      <c r="J233" s="343"/>
      <c r="K233" s="343"/>
      <c r="L233" s="343"/>
      <c r="M233" s="343"/>
      <c r="N233" s="343"/>
      <c r="O233" s="343"/>
      <c r="P233" s="343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ht="23.25" customHeight="1">
      <c r="A234" s="20"/>
      <c r="B234" s="20"/>
      <c r="C234" s="20"/>
      <c r="D234" s="343"/>
      <c r="E234" s="343"/>
      <c r="F234" s="343"/>
      <c r="G234" s="343"/>
      <c r="H234" s="343"/>
      <c r="I234" s="343"/>
      <c r="J234" s="343"/>
      <c r="K234" s="343"/>
      <c r="L234" s="343"/>
      <c r="M234" s="343"/>
      <c r="N234" s="343"/>
      <c r="O234" s="343"/>
      <c r="P234" s="343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ht="23.25" customHeight="1">
      <c r="A235" s="20"/>
      <c r="B235" s="20"/>
      <c r="C235" s="20"/>
      <c r="D235" s="343"/>
      <c r="E235" s="343"/>
      <c r="F235" s="343"/>
      <c r="G235" s="343"/>
      <c r="H235" s="343"/>
      <c r="I235" s="343"/>
      <c r="J235" s="343"/>
      <c r="K235" s="343"/>
      <c r="L235" s="343"/>
      <c r="M235" s="343"/>
      <c r="N235" s="343"/>
      <c r="O235" s="343"/>
      <c r="P235" s="343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ht="23.25" customHeight="1">
      <c r="A236" s="20"/>
      <c r="B236" s="20"/>
      <c r="C236" s="20"/>
      <c r="D236" s="343"/>
      <c r="E236" s="343"/>
      <c r="F236" s="343"/>
      <c r="G236" s="343"/>
      <c r="H236" s="343"/>
      <c r="I236" s="343"/>
      <c r="J236" s="343"/>
      <c r="K236" s="343"/>
      <c r="L236" s="343"/>
      <c r="M236" s="343"/>
      <c r="N236" s="343"/>
      <c r="O236" s="343"/>
      <c r="P236" s="343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ht="23.25" customHeight="1">
      <c r="A237" s="20"/>
      <c r="B237" s="20"/>
      <c r="C237" s="20"/>
      <c r="D237" s="343"/>
      <c r="E237" s="343"/>
      <c r="F237" s="343"/>
      <c r="G237" s="343"/>
      <c r="H237" s="343"/>
      <c r="I237" s="343"/>
      <c r="J237" s="343"/>
      <c r="K237" s="343"/>
      <c r="L237" s="343"/>
      <c r="M237" s="343"/>
      <c r="N237" s="343"/>
      <c r="O237" s="343"/>
      <c r="P237" s="343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ht="23.25" customHeight="1">
      <c r="A238" s="20"/>
      <c r="B238" s="20"/>
      <c r="C238" s="20"/>
      <c r="D238" s="343"/>
      <c r="E238" s="343"/>
      <c r="F238" s="343"/>
      <c r="G238" s="343"/>
      <c r="H238" s="343"/>
      <c r="I238" s="343"/>
      <c r="J238" s="343"/>
      <c r="K238" s="343"/>
      <c r="L238" s="343"/>
      <c r="M238" s="343"/>
      <c r="N238" s="343"/>
      <c r="O238" s="343"/>
      <c r="P238" s="343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ht="23.25" customHeight="1">
      <c r="A239" s="20"/>
      <c r="B239" s="20"/>
      <c r="C239" s="20"/>
      <c r="D239" s="343"/>
      <c r="E239" s="343"/>
      <c r="F239" s="343"/>
      <c r="G239" s="343"/>
      <c r="H239" s="343"/>
      <c r="I239" s="343"/>
      <c r="J239" s="343"/>
      <c r="K239" s="343"/>
      <c r="L239" s="343"/>
      <c r="M239" s="343"/>
      <c r="N239" s="343"/>
      <c r="O239" s="343"/>
      <c r="P239" s="343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ht="23.25" customHeight="1">
      <c r="A240" s="20"/>
      <c r="B240" s="20"/>
      <c r="C240" s="20"/>
      <c r="D240" s="343"/>
      <c r="E240" s="343"/>
      <c r="F240" s="343"/>
      <c r="G240" s="343"/>
      <c r="H240" s="343"/>
      <c r="I240" s="343"/>
      <c r="J240" s="343"/>
      <c r="K240" s="343"/>
      <c r="L240" s="343"/>
      <c r="M240" s="343"/>
      <c r="N240" s="343"/>
      <c r="O240" s="343"/>
      <c r="P240" s="343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ht="23.25" customHeight="1">
      <c r="A241" s="20"/>
      <c r="B241" s="20"/>
      <c r="C241" s="20"/>
      <c r="D241" s="343"/>
      <c r="E241" s="343"/>
      <c r="F241" s="343"/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ht="23.25" customHeight="1">
      <c r="A242" s="20"/>
      <c r="B242" s="20"/>
      <c r="C242" s="20"/>
      <c r="D242" s="343"/>
      <c r="E242" s="343"/>
      <c r="F242" s="343"/>
      <c r="G242" s="343"/>
      <c r="H242" s="343"/>
      <c r="I242" s="343"/>
      <c r="J242" s="343"/>
      <c r="K242" s="343"/>
      <c r="L242" s="343"/>
      <c r="M242" s="343"/>
      <c r="N242" s="343"/>
      <c r="O242" s="343"/>
      <c r="P242" s="343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ht="23.25" customHeight="1">
      <c r="A243" s="20"/>
      <c r="B243" s="20"/>
      <c r="C243" s="20"/>
      <c r="D243" s="343"/>
      <c r="E243" s="343"/>
      <c r="F243" s="343"/>
      <c r="G243" s="343"/>
      <c r="H243" s="343"/>
      <c r="I243" s="343"/>
      <c r="J243" s="343"/>
      <c r="K243" s="343"/>
      <c r="L243" s="343"/>
      <c r="M243" s="343"/>
      <c r="N243" s="343"/>
      <c r="O243" s="343"/>
      <c r="P243" s="343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ht="23.25" customHeight="1">
      <c r="A244" s="20"/>
      <c r="B244" s="20"/>
      <c r="C244" s="20"/>
      <c r="D244" s="343"/>
      <c r="E244" s="343"/>
      <c r="F244" s="343"/>
      <c r="G244" s="343"/>
      <c r="H244" s="343"/>
      <c r="I244" s="343"/>
      <c r="J244" s="343"/>
      <c r="K244" s="343"/>
      <c r="L244" s="343"/>
      <c r="M244" s="343"/>
      <c r="N244" s="343"/>
      <c r="O244" s="343"/>
      <c r="P244" s="343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ht="23.25" customHeight="1">
      <c r="A245" s="20"/>
      <c r="B245" s="20"/>
      <c r="C245" s="20"/>
      <c r="D245" s="343"/>
      <c r="E245" s="343"/>
      <c r="F245" s="343"/>
      <c r="G245" s="343"/>
      <c r="H245" s="343"/>
      <c r="I245" s="343"/>
      <c r="J245" s="343"/>
      <c r="K245" s="343"/>
      <c r="L245" s="343"/>
      <c r="M245" s="343"/>
      <c r="N245" s="343"/>
      <c r="O245" s="343"/>
      <c r="P245" s="343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ht="23.25" customHeight="1">
      <c r="A246" s="20"/>
      <c r="B246" s="20"/>
      <c r="C246" s="20"/>
      <c r="D246" s="343"/>
      <c r="E246" s="343"/>
      <c r="F246" s="343"/>
      <c r="G246" s="343"/>
      <c r="H246" s="343"/>
      <c r="I246" s="343"/>
      <c r="J246" s="343"/>
      <c r="K246" s="343"/>
      <c r="L246" s="343"/>
      <c r="M246" s="343"/>
      <c r="N246" s="343"/>
      <c r="O246" s="343"/>
      <c r="P246" s="343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ht="23.25" customHeight="1">
      <c r="A247" s="20"/>
      <c r="B247" s="20"/>
      <c r="C247" s="20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ht="23.25" customHeight="1">
      <c r="A248" s="20"/>
      <c r="B248" s="20"/>
      <c r="C248" s="20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ht="23.25" customHeight="1">
      <c r="A249" s="20"/>
      <c r="B249" s="20"/>
      <c r="C249" s="20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ht="23.25" customHeight="1">
      <c r="A250" s="20"/>
      <c r="B250" s="20"/>
      <c r="C250" s="20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ht="23.25" customHeight="1">
      <c r="A251" s="20"/>
      <c r="B251" s="20"/>
      <c r="C251" s="20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ht="23.25" customHeight="1">
      <c r="A252" s="20"/>
      <c r="B252" s="20"/>
      <c r="C252" s="20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ht="23.25" customHeight="1">
      <c r="A253" s="20"/>
      <c r="B253" s="20"/>
      <c r="C253" s="20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ht="23.25" customHeight="1">
      <c r="A254" s="20"/>
      <c r="B254" s="20"/>
      <c r="C254" s="20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ht="23.25" customHeight="1">
      <c r="A255" s="20"/>
      <c r="B255" s="20"/>
      <c r="C255" s="20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ht="23.25" customHeight="1">
      <c r="A256" s="20"/>
      <c r="B256" s="20"/>
      <c r="C256" s="20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ht="23.25" customHeight="1">
      <c r="A257" s="20"/>
      <c r="B257" s="20"/>
      <c r="C257" s="20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ht="23.25" customHeight="1">
      <c r="A258" s="20"/>
      <c r="B258" s="20"/>
      <c r="C258" s="20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ht="23.25" customHeight="1">
      <c r="A259" s="20"/>
      <c r="B259" s="20"/>
      <c r="C259" s="20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ht="23.25" customHeight="1">
      <c r="A260" s="20"/>
      <c r="B260" s="20"/>
      <c r="C260" s="20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ht="23.25" customHeight="1">
      <c r="A261" s="20"/>
      <c r="B261" s="20"/>
      <c r="C261" s="20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ht="23.25" customHeight="1">
      <c r="A262" s="20"/>
      <c r="B262" s="20"/>
      <c r="C262" s="20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ht="23.25" customHeight="1">
      <c r="A263" s="20"/>
      <c r="B263" s="20"/>
      <c r="C263" s="20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ht="23.25" customHeight="1">
      <c r="A264" s="20"/>
      <c r="B264" s="20"/>
      <c r="C264" s="20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ht="23.25" customHeight="1">
      <c r="A265" s="20"/>
      <c r="B265" s="20"/>
      <c r="C265" s="20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ht="23.25" customHeight="1">
      <c r="A266" s="20"/>
      <c r="B266" s="20"/>
      <c r="C266" s="20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ht="23.25" customHeight="1">
      <c r="A267" s="20"/>
      <c r="B267" s="20"/>
      <c r="C267" s="20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ht="23.25" customHeight="1">
      <c r="A268" s="20"/>
      <c r="B268" s="20"/>
      <c r="C268" s="20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ht="23.25" customHeight="1">
      <c r="A269" s="20"/>
      <c r="B269" s="20"/>
      <c r="C269" s="20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ht="23.25" customHeight="1">
      <c r="A270" s="20"/>
      <c r="B270" s="20"/>
      <c r="C270" s="20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ht="23.25" customHeight="1">
      <c r="A271" s="20"/>
      <c r="B271" s="20"/>
      <c r="C271" s="20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ht="23.25" customHeight="1">
      <c r="A272" s="20"/>
      <c r="B272" s="20"/>
      <c r="C272" s="20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ht="23.25" customHeight="1">
      <c r="A273" s="20"/>
      <c r="B273" s="20"/>
      <c r="C273" s="20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ht="23.25" customHeight="1">
      <c r="A274" s="20"/>
      <c r="B274" s="20"/>
      <c r="C274" s="20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ht="23.25" customHeight="1">
      <c r="A275" s="20"/>
      <c r="B275" s="20"/>
      <c r="C275" s="20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ht="23.25" customHeight="1">
      <c r="A276" s="20"/>
      <c r="B276" s="20"/>
      <c r="C276" s="20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ht="23.25" customHeight="1">
      <c r="A277" s="20"/>
      <c r="B277" s="20"/>
      <c r="C277" s="20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ht="23.25" customHeight="1">
      <c r="A278" s="20"/>
      <c r="B278" s="20"/>
      <c r="C278" s="20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ht="23.25" customHeight="1">
      <c r="A279" s="20"/>
      <c r="B279" s="20"/>
      <c r="C279" s="20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ht="23.25" customHeight="1">
      <c r="A280" s="20"/>
      <c r="B280" s="20"/>
      <c r="C280" s="20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ht="23.25" customHeight="1">
      <c r="A281" s="20"/>
      <c r="B281" s="20"/>
      <c r="C281" s="20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ht="23.25" customHeight="1">
      <c r="A282" s="20"/>
      <c r="B282" s="20"/>
      <c r="C282" s="20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ht="23.25" customHeight="1">
      <c r="A283" s="20"/>
      <c r="B283" s="20"/>
      <c r="C283" s="20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ht="23.25" customHeight="1">
      <c r="A284" s="20"/>
      <c r="B284" s="20"/>
      <c r="C284" s="20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ht="23.25" customHeight="1">
      <c r="A285" s="20"/>
      <c r="B285" s="20"/>
      <c r="C285" s="20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ht="23.25" customHeight="1">
      <c r="A286" s="20"/>
      <c r="B286" s="20"/>
      <c r="C286" s="20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ht="23.25" customHeight="1">
      <c r="A287" s="20"/>
      <c r="B287" s="20"/>
      <c r="C287" s="20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ht="23.25" customHeight="1">
      <c r="A288" s="20"/>
      <c r="B288" s="20"/>
      <c r="C288" s="20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ht="23.25" customHeight="1">
      <c r="A289" s="20"/>
      <c r="B289" s="20"/>
      <c r="C289" s="20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ht="23.25" customHeight="1">
      <c r="A290" s="20"/>
      <c r="B290" s="20"/>
      <c r="C290" s="20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ht="23.25" customHeight="1">
      <c r="A291" s="20"/>
      <c r="B291" s="20"/>
      <c r="C291" s="20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ht="23.25" customHeight="1">
      <c r="A292" s="20"/>
      <c r="B292" s="20"/>
      <c r="C292" s="20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ht="23.25" customHeight="1">
      <c r="A293" s="20"/>
      <c r="B293" s="20"/>
      <c r="C293" s="20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ht="23.25" customHeight="1">
      <c r="A294" s="20"/>
      <c r="B294" s="20"/>
      <c r="C294" s="20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ht="23.25" customHeight="1">
      <c r="A295" s="20"/>
      <c r="B295" s="20"/>
      <c r="C295" s="20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ht="23.25" customHeight="1">
      <c r="A296" s="20"/>
      <c r="B296" s="20"/>
      <c r="C296" s="20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ht="23.25" customHeight="1">
      <c r="A297" s="20"/>
      <c r="B297" s="20"/>
      <c r="C297" s="20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ht="23.25" customHeight="1">
      <c r="A298" s="20"/>
      <c r="B298" s="20"/>
      <c r="C298" s="20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ht="23.25" customHeight="1">
      <c r="A299" s="20"/>
      <c r="B299" s="20"/>
      <c r="C299" s="20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ht="23.25" customHeight="1">
      <c r="A300" s="20"/>
      <c r="B300" s="20"/>
      <c r="C300" s="20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ht="23.25" customHeight="1">
      <c r="A301" s="20"/>
      <c r="B301" s="20"/>
      <c r="C301" s="20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ht="23.25" customHeight="1">
      <c r="A302" s="20"/>
      <c r="B302" s="20"/>
      <c r="C302" s="20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ht="23.25" customHeight="1">
      <c r="A303" s="20"/>
      <c r="B303" s="20"/>
      <c r="C303" s="20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ht="23.25" customHeight="1">
      <c r="A304" s="20"/>
      <c r="B304" s="20"/>
      <c r="C304" s="20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ht="23.25" customHeight="1">
      <c r="A305" s="20"/>
      <c r="B305" s="20"/>
      <c r="C305" s="20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ht="23.25" customHeight="1">
      <c r="A306" s="20"/>
      <c r="B306" s="20"/>
      <c r="C306" s="20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ht="23.25" customHeight="1">
      <c r="A307" s="20"/>
      <c r="B307" s="20"/>
      <c r="C307" s="20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ht="23.25" customHeight="1">
      <c r="A308" s="20"/>
      <c r="B308" s="20"/>
      <c r="C308" s="20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ht="23.25" customHeight="1">
      <c r="A309" s="20"/>
      <c r="B309" s="20"/>
      <c r="C309" s="20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ht="23.25" customHeight="1">
      <c r="A310" s="20"/>
      <c r="B310" s="20"/>
      <c r="C310" s="20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ht="23.25" customHeight="1">
      <c r="A311" s="20"/>
      <c r="B311" s="20"/>
      <c r="C311" s="20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ht="23.25" customHeight="1">
      <c r="A312" s="20"/>
      <c r="B312" s="20"/>
      <c r="C312" s="20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ht="23.25" customHeight="1">
      <c r="A313" s="20"/>
      <c r="B313" s="20"/>
      <c r="C313" s="20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ht="23.25" customHeight="1">
      <c r="A314" s="20"/>
      <c r="B314" s="20"/>
      <c r="C314" s="20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ht="23.25" customHeight="1">
      <c r="A315" s="20"/>
      <c r="B315" s="20"/>
      <c r="C315" s="20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ht="23.25" customHeight="1">
      <c r="A316" s="20"/>
      <c r="B316" s="20"/>
      <c r="C316" s="20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ht="23.25" customHeight="1">
      <c r="A317" s="20"/>
      <c r="B317" s="20"/>
      <c r="C317" s="20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ht="23.25" customHeight="1">
      <c r="A318" s="20"/>
      <c r="B318" s="20"/>
      <c r="C318" s="20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ht="23.25" customHeight="1">
      <c r="A319" s="20"/>
      <c r="B319" s="20"/>
      <c r="C319" s="20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ht="23.25" customHeight="1">
      <c r="A320" s="20"/>
      <c r="B320" s="20"/>
      <c r="C320" s="20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ht="23.25" customHeight="1">
      <c r="A321" s="20"/>
      <c r="B321" s="20"/>
      <c r="C321" s="20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ht="23.25" customHeight="1">
      <c r="A322" s="20"/>
      <c r="B322" s="20"/>
      <c r="C322" s="20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ht="23.25" customHeight="1">
      <c r="A323" s="20"/>
      <c r="B323" s="20"/>
      <c r="C323" s="20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ht="23.25" customHeight="1">
      <c r="A324" s="20"/>
      <c r="B324" s="20"/>
      <c r="C324" s="20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ht="23.25" customHeight="1">
      <c r="A325" s="20"/>
      <c r="B325" s="20"/>
      <c r="C325" s="20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ht="23.25" customHeight="1">
      <c r="A326" s="20"/>
      <c r="B326" s="20"/>
      <c r="C326" s="20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ht="23.25" customHeight="1">
      <c r="A327" s="20"/>
      <c r="B327" s="20"/>
      <c r="C327" s="20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ht="23.25" customHeight="1">
      <c r="A328" s="20"/>
      <c r="B328" s="20"/>
      <c r="C328" s="20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ht="23.25" customHeight="1">
      <c r="A329" s="20"/>
      <c r="B329" s="20"/>
      <c r="C329" s="20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ht="23.25" customHeight="1">
      <c r="A330" s="20"/>
      <c r="B330" s="20"/>
      <c r="C330" s="20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ht="23.25" customHeight="1">
      <c r="A331" s="20"/>
      <c r="B331" s="20"/>
      <c r="C331" s="20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ht="23.25" customHeight="1">
      <c r="A332" s="20"/>
      <c r="B332" s="20"/>
      <c r="C332" s="20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ht="23.25" customHeight="1">
      <c r="A333" s="20"/>
      <c r="B333" s="20"/>
      <c r="C333" s="20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ht="23.25" customHeight="1">
      <c r="A334" s="20"/>
      <c r="B334" s="20"/>
      <c r="C334" s="20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ht="23.25" customHeight="1">
      <c r="A335" s="20"/>
      <c r="B335" s="20"/>
      <c r="C335" s="20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ht="23.25" customHeight="1">
      <c r="A336" s="20"/>
      <c r="B336" s="20"/>
      <c r="C336" s="20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ht="23.25" customHeight="1">
      <c r="A337" s="20"/>
      <c r="B337" s="20"/>
      <c r="C337" s="20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ht="23.25" customHeight="1">
      <c r="A338" s="20"/>
      <c r="B338" s="20"/>
      <c r="C338" s="20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ht="23.25" customHeight="1">
      <c r="A339" s="20"/>
      <c r="B339" s="20"/>
      <c r="C339" s="20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ht="23.25" customHeight="1">
      <c r="A340" s="20"/>
      <c r="B340" s="20"/>
      <c r="C340" s="20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ht="23.25" customHeight="1">
      <c r="A341" s="20"/>
      <c r="B341" s="20"/>
      <c r="C341" s="20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ht="23.25" customHeight="1">
      <c r="A342" s="20"/>
      <c r="B342" s="20"/>
      <c r="C342" s="20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ht="23.25" customHeight="1">
      <c r="A343" s="20"/>
      <c r="B343" s="20"/>
      <c r="C343" s="20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ht="23.25" customHeight="1">
      <c r="A344" s="20"/>
      <c r="B344" s="20"/>
      <c r="C344" s="20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ht="23.25" customHeight="1">
      <c r="A345" s="20"/>
      <c r="B345" s="20"/>
      <c r="C345" s="20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ht="23.25" customHeight="1">
      <c r="A346" s="20"/>
      <c r="B346" s="20"/>
      <c r="C346" s="20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ht="23.25" customHeight="1">
      <c r="A347" s="20"/>
      <c r="B347" s="20"/>
      <c r="C347" s="20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ht="23.25" customHeight="1">
      <c r="A348" s="20"/>
      <c r="B348" s="20"/>
      <c r="C348" s="20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ht="23.25" customHeight="1">
      <c r="A349" s="20"/>
      <c r="B349" s="20"/>
      <c r="C349" s="20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ht="23.25" customHeight="1">
      <c r="A350" s="20"/>
      <c r="B350" s="20"/>
      <c r="C350" s="20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ht="23.25" customHeight="1">
      <c r="A351" s="20"/>
      <c r="B351" s="20"/>
      <c r="C351" s="20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ht="23.25" customHeight="1">
      <c r="A352" s="20"/>
      <c r="B352" s="20"/>
      <c r="C352" s="20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ht="23.25" customHeight="1">
      <c r="A353" s="20"/>
      <c r="B353" s="20"/>
      <c r="C353" s="20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ht="23.25" customHeight="1">
      <c r="A354" s="20"/>
      <c r="B354" s="20"/>
      <c r="C354" s="20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ht="23.25" customHeight="1">
      <c r="A355" s="20"/>
      <c r="B355" s="20"/>
      <c r="C355" s="20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ht="23.25" customHeight="1">
      <c r="A356" s="20"/>
      <c r="B356" s="20"/>
      <c r="C356" s="20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ht="23.25" customHeight="1">
      <c r="A357" s="20"/>
      <c r="B357" s="20"/>
      <c r="C357" s="20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ht="23.25" customHeight="1">
      <c r="A358" s="20"/>
      <c r="B358" s="20"/>
      <c r="C358" s="20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ht="23.25" customHeight="1">
      <c r="A359" s="20"/>
      <c r="B359" s="20"/>
      <c r="C359" s="20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ht="23.25" customHeight="1">
      <c r="A360" s="20"/>
      <c r="B360" s="20"/>
      <c r="C360" s="20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ht="23.25" customHeight="1">
      <c r="A361" s="20"/>
      <c r="B361" s="20"/>
      <c r="C361" s="20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ht="23.25" customHeight="1">
      <c r="A362" s="20"/>
      <c r="B362" s="20"/>
      <c r="C362" s="20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ht="23.25" customHeight="1">
      <c r="A363" s="20"/>
      <c r="B363" s="20"/>
      <c r="C363" s="20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ht="23.25" customHeight="1">
      <c r="A364" s="20"/>
      <c r="B364" s="20"/>
      <c r="C364" s="20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ht="23.25" customHeight="1">
      <c r="A365" s="20"/>
      <c r="B365" s="20"/>
      <c r="C365" s="20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ht="23.25" customHeight="1">
      <c r="A366" s="20"/>
      <c r="B366" s="20"/>
      <c r="C366" s="20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ht="23.25" customHeight="1">
      <c r="A367" s="20"/>
      <c r="B367" s="20"/>
      <c r="C367" s="20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ht="23.25" customHeight="1">
      <c r="A368" s="20"/>
      <c r="B368" s="20"/>
      <c r="C368" s="20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ht="23.25" customHeight="1">
      <c r="A369" s="20"/>
      <c r="B369" s="20"/>
      <c r="C369" s="20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ht="23.25" customHeight="1">
      <c r="A370" s="20"/>
      <c r="B370" s="20"/>
      <c r="C370" s="20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ht="23.25" customHeight="1">
      <c r="A371" s="20"/>
      <c r="B371" s="20"/>
      <c r="C371" s="20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ht="23.25" customHeight="1">
      <c r="A372" s="20"/>
      <c r="B372" s="20"/>
      <c r="C372" s="20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ht="23.25" customHeight="1">
      <c r="A373" s="20"/>
      <c r="B373" s="20"/>
      <c r="C373" s="20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ht="23.25" customHeight="1">
      <c r="A374" s="20"/>
      <c r="B374" s="20"/>
      <c r="C374" s="20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ht="23.25" customHeight="1">
      <c r="A375" s="20"/>
      <c r="B375" s="20"/>
      <c r="C375" s="20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ht="23.25" customHeight="1">
      <c r="A376" s="20"/>
      <c r="B376" s="20"/>
      <c r="C376" s="20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ht="23.25" customHeight="1">
      <c r="A377" s="20"/>
      <c r="B377" s="20"/>
      <c r="C377" s="20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ht="23.25" customHeight="1">
      <c r="A378" s="20"/>
      <c r="B378" s="20"/>
      <c r="C378" s="20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ht="23.25" customHeight="1">
      <c r="A379" s="20"/>
      <c r="B379" s="20"/>
      <c r="C379" s="20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ht="23.25" customHeight="1">
      <c r="A380" s="20"/>
      <c r="B380" s="20"/>
      <c r="C380" s="20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ht="23.25" customHeight="1">
      <c r="A381" s="20"/>
      <c r="B381" s="20"/>
      <c r="C381" s="20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ht="23.25" customHeight="1">
      <c r="A382" s="20"/>
      <c r="B382" s="20"/>
      <c r="C382" s="20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ht="23.25" customHeight="1">
      <c r="A383" s="20"/>
      <c r="B383" s="20"/>
      <c r="C383" s="20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ht="23.25" customHeight="1">
      <c r="A384" s="20"/>
      <c r="B384" s="20"/>
      <c r="C384" s="20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ht="23.25" customHeight="1">
      <c r="A385" s="20"/>
      <c r="B385" s="20"/>
      <c r="C385" s="20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ht="23.25" customHeight="1">
      <c r="A386" s="20"/>
      <c r="B386" s="20"/>
      <c r="C386" s="20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ht="23.25" customHeight="1">
      <c r="A387" s="20"/>
      <c r="B387" s="20"/>
      <c r="C387" s="20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ht="23.25" customHeight="1">
      <c r="A388" s="20"/>
      <c r="B388" s="20"/>
      <c r="C388" s="20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ht="23.25" customHeight="1">
      <c r="A389" s="20"/>
      <c r="B389" s="20"/>
      <c r="C389" s="20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ht="23.25" customHeight="1">
      <c r="A390" s="20"/>
      <c r="B390" s="20"/>
      <c r="C390" s="20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ht="23.25" customHeight="1">
      <c r="A391" s="20"/>
      <c r="B391" s="20"/>
      <c r="C391" s="20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ht="23.25" customHeight="1">
      <c r="A392" s="20"/>
      <c r="B392" s="20"/>
      <c r="C392" s="20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ht="23.25" customHeight="1">
      <c r="A393" s="20"/>
      <c r="B393" s="20"/>
      <c r="C393" s="20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ht="23.25" customHeight="1">
      <c r="A394" s="20"/>
      <c r="B394" s="20"/>
      <c r="C394" s="20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ht="23.25" customHeight="1">
      <c r="A395" s="20"/>
      <c r="B395" s="20"/>
      <c r="C395" s="20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ht="23.25" customHeight="1">
      <c r="A396" s="20"/>
      <c r="B396" s="20"/>
      <c r="C396" s="20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ht="23.25" customHeight="1">
      <c r="A397" s="20"/>
      <c r="B397" s="20"/>
      <c r="C397" s="20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ht="23.25" customHeight="1">
      <c r="A398" s="20"/>
      <c r="B398" s="20"/>
      <c r="C398" s="20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ht="23.25" customHeight="1">
      <c r="A399" s="20"/>
      <c r="B399" s="20"/>
      <c r="C399" s="20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ht="23.25" customHeight="1">
      <c r="A400" s="20"/>
      <c r="B400" s="20"/>
      <c r="C400" s="20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ht="23.25" customHeight="1">
      <c r="A401" s="20"/>
      <c r="B401" s="20"/>
      <c r="C401" s="20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ht="23.25" customHeight="1">
      <c r="A402" s="20"/>
      <c r="B402" s="20"/>
      <c r="C402" s="20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ht="23.25" customHeight="1">
      <c r="A403" s="20"/>
      <c r="B403" s="20"/>
      <c r="C403" s="20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ht="23.25" customHeight="1">
      <c r="A404" s="20"/>
      <c r="B404" s="20"/>
      <c r="C404" s="20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ht="23.25" customHeight="1">
      <c r="A405" s="20"/>
      <c r="B405" s="20"/>
      <c r="C405" s="20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ht="23.25" customHeight="1">
      <c r="A406" s="20"/>
      <c r="B406" s="20"/>
      <c r="C406" s="20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ht="23.25" customHeight="1">
      <c r="A407" s="20"/>
      <c r="B407" s="20"/>
      <c r="C407" s="20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ht="23.25" customHeight="1">
      <c r="A408" s="20"/>
      <c r="B408" s="20"/>
      <c r="C408" s="20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ht="23.25" customHeight="1">
      <c r="A409" s="20"/>
      <c r="B409" s="20"/>
      <c r="C409" s="20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ht="23.25" customHeight="1">
      <c r="A410" s="20"/>
      <c r="B410" s="20"/>
      <c r="C410" s="20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ht="23.25" customHeight="1">
      <c r="A411" s="20"/>
      <c r="B411" s="20"/>
      <c r="C411" s="20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ht="23.25" customHeight="1">
      <c r="A412" s="20"/>
      <c r="B412" s="20"/>
      <c r="C412" s="20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ht="23.25" customHeight="1">
      <c r="A413" s="20"/>
      <c r="B413" s="20"/>
      <c r="C413" s="20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ht="23.25" customHeight="1">
      <c r="A414" s="20"/>
      <c r="B414" s="20"/>
      <c r="C414" s="20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ht="23.25" customHeight="1">
      <c r="A415" s="20"/>
      <c r="B415" s="20"/>
      <c r="C415" s="20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ht="23.25" customHeight="1">
      <c r="A416" s="20"/>
      <c r="B416" s="20"/>
      <c r="C416" s="20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ht="23.25" customHeight="1">
      <c r="A417" s="20"/>
      <c r="B417" s="20"/>
      <c r="C417" s="20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ht="23.25" customHeight="1">
      <c r="A418" s="20"/>
      <c r="B418" s="20"/>
      <c r="C418" s="20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ht="23.25" customHeight="1">
      <c r="A419" s="20"/>
      <c r="B419" s="20"/>
      <c r="C419" s="20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ht="23.25" customHeight="1">
      <c r="A420" s="20"/>
      <c r="B420" s="20"/>
      <c r="C420" s="20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ht="23.25" customHeight="1">
      <c r="A421" s="20"/>
      <c r="B421" s="20"/>
      <c r="C421" s="20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ht="23.25" customHeight="1">
      <c r="A422" s="20"/>
      <c r="B422" s="20"/>
      <c r="C422" s="20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ht="23.25" customHeight="1">
      <c r="A423" s="20"/>
      <c r="B423" s="20"/>
      <c r="C423" s="20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ht="23.25" customHeight="1">
      <c r="A424" s="20"/>
      <c r="B424" s="20"/>
      <c r="C424" s="20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ht="23.25" customHeight="1">
      <c r="A425" s="20"/>
      <c r="B425" s="20"/>
      <c r="C425" s="20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ht="23.25" customHeight="1">
      <c r="A426" s="20"/>
      <c r="B426" s="20"/>
      <c r="C426" s="20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ht="23.25" customHeight="1">
      <c r="A427" s="20"/>
      <c r="B427" s="20"/>
      <c r="C427" s="20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ht="23.25" customHeight="1">
      <c r="A428" s="20"/>
      <c r="B428" s="20"/>
      <c r="C428" s="20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ht="23.25" customHeight="1">
      <c r="A429" s="20"/>
      <c r="B429" s="20"/>
      <c r="C429" s="20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ht="23.25" customHeight="1">
      <c r="A430" s="20"/>
      <c r="B430" s="20"/>
      <c r="C430" s="20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ht="23.25" customHeight="1">
      <c r="A431" s="20"/>
      <c r="B431" s="20"/>
      <c r="C431" s="20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ht="23.25" customHeight="1">
      <c r="A432" s="20"/>
      <c r="B432" s="20"/>
      <c r="C432" s="20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ht="23.25" customHeight="1">
      <c r="A433" s="20"/>
      <c r="B433" s="20"/>
      <c r="C433" s="20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ht="23.25" customHeight="1">
      <c r="A434" s="20"/>
      <c r="B434" s="20"/>
      <c r="C434" s="20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ht="23.25" customHeight="1">
      <c r="A435" s="20"/>
      <c r="B435" s="20"/>
      <c r="C435" s="20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ht="23.25" customHeight="1">
      <c r="A436" s="20"/>
      <c r="B436" s="20"/>
      <c r="C436" s="20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ht="23.25" customHeight="1">
      <c r="A437" s="20"/>
      <c r="B437" s="20"/>
      <c r="C437" s="20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ht="23.25" customHeight="1">
      <c r="A438" s="20"/>
      <c r="B438" s="20"/>
      <c r="C438" s="20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ht="23.25" customHeight="1">
      <c r="A439" s="20"/>
      <c r="B439" s="20"/>
      <c r="C439" s="20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ht="23.25" customHeight="1">
      <c r="A440" s="20"/>
      <c r="B440" s="20"/>
      <c r="C440" s="20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ht="23.25" customHeight="1">
      <c r="A441" s="20"/>
      <c r="B441" s="20"/>
      <c r="C441" s="20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ht="23.25" customHeight="1">
      <c r="A442" s="20"/>
      <c r="B442" s="20"/>
      <c r="C442" s="20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ht="23.25" customHeight="1">
      <c r="A443" s="20"/>
      <c r="B443" s="20"/>
      <c r="C443" s="20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ht="23.25" customHeight="1">
      <c r="A444" s="20"/>
      <c r="B444" s="20"/>
      <c r="C444" s="20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ht="23.25" customHeight="1">
      <c r="A445" s="20"/>
      <c r="B445" s="20"/>
      <c r="C445" s="20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ht="23.25" customHeight="1">
      <c r="A446" s="20"/>
      <c r="B446" s="20"/>
      <c r="C446" s="20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ht="23.25" customHeight="1">
      <c r="A447" s="20"/>
      <c r="B447" s="20"/>
      <c r="C447" s="20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ht="23.25" customHeight="1">
      <c r="A448" s="20"/>
      <c r="B448" s="20"/>
      <c r="C448" s="20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ht="23.25" customHeight="1">
      <c r="A449" s="20"/>
      <c r="B449" s="20"/>
      <c r="C449" s="20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ht="23.25" customHeight="1">
      <c r="A450" s="20"/>
      <c r="B450" s="20"/>
      <c r="C450" s="20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ht="23.25" customHeight="1">
      <c r="A451" s="20"/>
      <c r="B451" s="20"/>
      <c r="C451" s="20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ht="23.25" customHeight="1">
      <c r="A452" s="20"/>
      <c r="B452" s="20"/>
      <c r="C452" s="20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ht="23.25" customHeight="1">
      <c r="A453" s="20"/>
      <c r="B453" s="20"/>
      <c r="C453" s="20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ht="23.25" customHeight="1">
      <c r="A454" s="20"/>
      <c r="B454" s="20"/>
      <c r="C454" s="20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ht="23.25" customHeight="1">
      <c r="A455" s="20"/>
      <c r="B455" s="20"/>
      <c r="C455" s="20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ht="23.25" customHeight="1">
      <c r="A456" s="20"/>
      <c r="B456" s="20"/>
      <c r="C456" s="20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ht="23.25" customHeight="1">
      <c r="A457" s="20"/>
      <c r="B457" s="20"/>
      <c r="C457" s="20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ht="23.25" customHeight="1">
      <c r="A458" s="20"/>
      <c r="B458" s="20"/>
      <c r="C458" s="20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ht="23.25" customHeight="1">
      <c r="A459" s="20"/>
      <c r="B459" s="20"/>
      <c r="C459" s="20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ht="23.25" customHeight="1">
      <c r="A460" s="20"/>
      <c r="B460" s="20"/>
      <c r="C460" s="20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ht="23.25" customHeight="1">
      <c r="A461" s="20"/>
      <c r="B461" s="20"/>
      <c r="C461" s="20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ht="23.25" customHeight="1">
      <c r="A462" s="20"/>
      <c r="B462" s="20"/>
      <c r="C462" s="20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ht="23.25" customHeight="1">
      <c r="A463" s="20"/>
      <c r="B463" s="20"/>
      <c r="C463" s="20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ht="23.25" customHeight="1">
      <c r="A464" s="20"/>
      <c r="B464" s="20"/>
      <c r="C464" s="20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ht="23.25" customHeight="1">
      <c r="A465" s="20"/>
      <c r="B465" s="20"/>
      <c r="C465" s="20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ht="23.25" customHeight="1">
      <c r="A466" s="20"/>
      <c r="B466" s="20"/>
      <c r="C466" s="20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ht="23.25" customHeight="1">
      <c r="A467" s="20"/>
      <c r="B467" s="20"/>
      <c r="C467" s="20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ht="23.25" customHeight="1">
      <c r="A468" s="20"/>
      <c r="B468" s="20"/>
      <c r="C468" s="20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ht="23.25" customHeight="1">
      <c r="A469" s="20"/>
      <c r="B469" s="20"/>
      <c r="C469" s="20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ht="23.25" customHeight="1">
      <c r="A470" s="20"/>
      <c r="B470" s="20"/>
      <c r="C470" s="20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ht="23.25" customHeight="1">
      <c r="A471" s="20"/>
      <c r="B471" s="20"/>
      <c r="C471" s="20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ht="23.25" customHeight="1">
      <c r="A472" s="20"/>
      <c r="B472" s="20"/>
      <c r="C472" s="20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ht="23.25" customHeight="1">
      <c r="A473" s="20"/>
      <c r="B473" s="20"/>
      <c r="C473" s="20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ht="23.25" customHeight="1">
      <c r="A474" s="20"/>
      <c r="B474" s="20"/>
      <c r="C474" s="20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ht="23.25" customHeight="1">
      <c r="A475" s="20"/>
      <c r="B475" s="20"/>
      <c r="C475" s="20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ht="23.25" customHeight="1">
      <c r="A476" s="20"/>
      <c r="B476" s="20"/>
      <c r="C476" s="20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ht="23.25" customHeight="1">
      <c r="A477" s="20"/>
      <c r="B477" s="20"/>
      <c r="C477" s="20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ht="23.25" customHeight="1">
      <c r="A478" s="20"/>
      <c r="B478" s="20"/>
      <c r="C478" s="20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ht="23.25" customHeight="1">
      <c r="A479" s="20"/>
      <c r="B479" s="20"/>
      <c r="C479" s="20"/>
      <c r="D479" s="343"/>
      <c r="E479" s="343"/>
      <c r="F479" s="343"/>
      <c r="G479" s="343"/>
      <c r="H479" s="343"/>
      <c r="I479" s="343"/>
      <c r="J479" s="343"/>
      <c r="K479" s="343"/>
      <c r="L479" s="343"/>
      <c r="M479" s="343"/>
      <c r="N479" s="343"/>
      <c r="O479" s="343"/>
      <c r="P479" s="343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ht="23.25" customHeight="1">
      <c r="A480" s="20"/>
      <c r="B480" s="20"/>
      <c r="C480" s="20"/>
      <c r="D480" s="343"/>
      <c r="E480" s="343"/>
      <c r="F480" s="343"/>
      <c r="G480" s="343"/>
      <c r="H480" s="343"/>
      <c r="I480" s="343"/>
      <c r="J480" s="343"/>
      <c r="K480" s="343"/>
      <c r="L480" s="343"/>
      <c r="M480" s="343"/>
      <c r="N480" s="343"/>
      <c r="O480" s="343"/>
      <c r="P480" s="343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ht="23.25" customHeight="1">
      <c r="A481" s="20"/>
      <c r="B481" s="20"/>
      <c r="C481" s="20"/>
      <c r="D481" s="343"/>
      <c r="E481" s="343"/>
      <c r="F481" s="343"/>
      <c r="G481" s="343"/>
      <c r="H481" s="343"/>
      <c r="I481" s="343"/>
      <c r="J481" s="343"/>
      <c r="K481" s="343"/>
      <c r="L481" s="343"/>
      <c r="M481" s="343"/>
      <c r="N481" s="343"/>
      <c r="O481" s="343"/>
      <c r="P481" s="343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ht="23.25" customHeight="1">
      <c r="A482" s="20"/>
      <c r="B482" s="20"/>
      <c r="C482" s="20"/>
      <c r="D482" s="343"/>
      <c r="E482" s="343"/>
      <c r="F482" s="343"/>
      <c r="G482" s="343"/>
      <c r="H482" s="343"/>
      <c r="I482" s="343"/>
      <c r="J482" s="343"/>
      <c r="K482" s="343"/>
      <c r="L482" s="343"/>
      <c r="M482" s="343"/>
      <c r="N482" s="343"/>
      <c r="O482" s="343"/>
      <c r="P482" s="343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ht="23.25" customHeight="1">
      <c r="A483" s="20"/>
      <c r="B483" s="20"/>
      <c r="C483" s="20"/>
      <c r="D483" s="343"/>
      <c r="E483" s="343"/>
      <c r="F483" s="343"/>
      <c r="G483" s="343"/>
      <c r="H483" s="343"/>
      <c r="I483" s="343"/>
      <c r="J483" s="343"/>
      <c r="K483" s="343"/>
      <c r="L483" s="343"/>
      <c r="M483" s="343"/>
      <c r="N483" s="343"/>
      <c r="O483" s="343"/>
      <c r="P483" s="343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ht="23.25" customHeight="1">
      <c r="A484" s="20"/>
      <c r="B484" s="20"/>
      <c r="C484" s="20"/>
      <c r="D484" s="343"/>
      <c r="E484" s="343"/>
      <c r="F484" s="343"/>
      <c r="G484" s="343"/>
      <c r="H484" s="343"/>
      <c r="I484" s="343"/>
      <c r="J484" s="343"/>
      <c r="K484" s="343"/>
      <c r="L484" s="343"/>
      <c r="M484" s="343"/>
      <c r="N484" s="343"/>
      <c r="O484" s="343"/>
      <c r="P484" s="343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ht="23.25" customHeight="1">
      <c r="A485" s="20"/>
      <c r="B485" s="20"/>
      <c r="C485" s="20"/>
      <c r="D485" s="343"/>
      <c r="E485" s="343"/>
      <c r="F485" s="343"/>
      <c r="G485" s="343"/>
      <c r="H485" s="343"/>
      <c r="I485" s="343"/>
      <c r="J485" s="343"/>
      <c r="K485" s="343"/>
      <c r="L485" s="343"/>
      <c r="M485" s="343"/>
      <c r="N485" s="343"/>
      <c r="O485" s="343"/>
      <c r="P485" s="343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ht="23.25" customHeight="1">
      <c r="A486" s="20"/>
      <c r="B486" s="20"/>
      <c r="C486" s="20"/>
      <c r="D486" s="343"/>
      <c r="E486" s="343"/>
      <c r="F486" s="343"/>
      <c r="G486" s="343"/>
      <c r="H486" s="343"/>
      <c r="I486" s="343"/>
      <c r="J486" s="343"/>
      <c r="K486" s="343"/>
      <c r="L486" s="343"/>
      <c r="M486" s="343"/>
      <c r="N486" s="343"/>
      <c r="O486" s="343"/>
      <c r="P486" s="343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ht="23.25" customHeight="1">
      <c r="A487" s="20"/>
      <c r="B487" s="20"/>
      <c r="C487" s="20"/>
      <c r="D487" s="343"/>
      <c r="E487" s="343"/>
      <c r="F487" s="343"/>
      <c r="G487" s="343"/>
      <c r="H487" s="343"/>
      <c r="I487" s="343"/>
      <c r="J487" s="343"/>
      <c r="K487" s="343"/>
      <c r="L487" s="343"/>
      <c r="M487" s="343"/>
      <c r="N487" s="343"/>
      <c r="O487" s="343"/>
      <c r="P487" s="343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ht="23.25" customHeight="1">
      <c r="A488" s="20"/>
      <c r="B488" s="20"/>
      <c r="C488" s="20"/>
      <c r="D488" s="343"/>
      <c r="E488" s="343"/>
      <c r="F488" s="343"/>
      <c r="G488" s="343"/>
      <c r="H488" s="343"/>
      <c r="I488" s="343"/>
      <c r="J488" s="343"/>
      <c r="K488" s="343"/>
      <c r="L488" s="343"/>
      <c r="M488" s="343"/>
      <c r="N488" s="343"/>
      <c r="O488" s="343"/>
      <c r="P488" s="343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ht="23.25" customHeight="1">
      <c r="A489" s="20"/>
      <c r="B489" s="20"/>
      <c r="C489" s="20"/>
      <c r="D489" s="343"/>
      <c r="E489" s="343"/>
      <c r="F489" s="343"/>
      <c r="G489" s="343"/>
      <c r="H489" s="343"/>
      <c r="I489" s="343"/>
      <c r="J489" s="343"/>
      <c r="K489" s="343"/>
      <c r="L489" s="343"/>
      <c r="M489" s="343"/>
      <c r="N489" s="343"/>
      <c r="O489" s="343"/>
      <c r="P489" s="343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ht="23.25" customHeight="1">
      <c r="A490" s="20"/>
      <c r="B490" s="20"/>
      <c r="C490" s="20"/>
      <c r="D490" s="343"/>
      <c r="E490" s="343"/>
      <c r="F490" s="343"/>
      <c r="G490" s="343"/>
      <c r="H490" s="343"/>
      <c r="I490" s="343"/>
      <c r="J490" s="343"/>
      <c r="K490" s="343"/>
      <c r="L490" s="343"/>
      <c r="M490" s="343"/>
      <c r="N490" s="343"/>
      <c r="O490" s="343"/>
      <c r="P490" s="343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ht="23.25" customHeight="1">
      <c r="A491" s="20"/>
      <c r="B491" s="20"/>
      <c r="C491" s="20"/>
      <c r="D491" s="343"/>
      <c r="E491" s="343"/>
      <c r="F491" s="343"/>
      <c r="G491" s="343"/>
      <c r="H491" s="343"/>
      <c r="I491" s="343"/>
      <c r="J491" s="343"/>
      <c r="K491" s="343"/>
      <c r="L491" s="343"/>
      <c r="M491" s="343"/>
      <c r="N491" s="343"/>
      <c r="O491" s="343"/>
      <c r="P491" s="343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ht="23.25" customHeight="1">
      <c r="A492" s="20"/>
      <c r="B492" s="20"/>
      <c r="C492" s="20"/>
      <c r="D492" s="343"/>
      <c r="E492" s="343"/>
      <c r="F492" s="343"/>
      <c r="G492" s="343"/>
      <c r="H492" s="343"/>
      <c r="I492" s="343"/>
      <c r="J492" s="343"/>
      <c r="K492" s="343"/>
      <c r="L492" s="343"/>
      <c r="M492" s="343"/>
      <c r="N492" s="343"/>
      <c r="O492" s="343"/>
      <c r="P492" s="343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ht="23.25" customHeight="1">
      <c r="A493" s="20"/>
      <c r="B493" s="20"/>
      <c r="C493" s="20"/>
      <c r="D493" s="343"/>
      <c r="E493" s="343"/>
      <c r="F493" s="343"/>
      <c r="G493" s="343"/>
      <c r="H493" s="343"/>
      <c r="I493" s="343"/>
      <c r="J493" s="343"/>
      <c r="K493" s="343"/>
      <c r="L493" s="343"/>
      <c r="M493" s="343"/>
      <c r="N493" s="343"/>
      <c r="O493" s="343"/>
      <c r="P493" s="343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ht="23.25" customHeight="1">
      <c r="A494" s="20"/>
      <c r="B494" s="20"/>
      <c r="C494" s="20"/>
      <c r="D494" s="343"/>
      <c r="E494" s="343"/>
      <c r="F494" s="343"/>
      <c r="G494" s="343"/>
      <c r="H494" s="343"/>
      <c r="I494" s="343"/>
      <c r="J494" s="343"/>
      <c r="K494" s="343"/>
      <c r="L494" s="343"/>
      <c r="M494" s="343"/>
      <c r="N494" s="343"/>
      <c r="O494" s="343"/>
      <c r="P494" s="343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ht="23.25" customHeight="1">
      <c r="A495" s="20"/>
      <c r="B495" s="20"/>
      <c r="C495" s="20"/>
      <c r="D495" s="343"/>
      <c r="E495" s="343"/>
      <c r="F495" s="343"/>
      <c r="G495" s="343"/>
      <c r="H495" s="343"/>
      <c r="I495" s="343"/>
      <c r="J495" s="343"/>
      <c r="K495" s="343"/>
      <c r="L495" s="343"/>
      <c r="M495" s="343"/>
      <c r="N495" s="343"/>
      <c r="O495" s="343"/>
      <c r="P495" s="343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ht="23.25" customHeight="1">
      <c r="A496" s="20"/>
      <c r="B496" s="20"/>
      <c r="C496" s="20"/>
      <c r="D496" s="343"/>
      <c r="E496" s="343"/>
      <c r="F496" s="343"/>
      <c r="G496" s="343"/>
      <c r="H496" s="343"/>
      <c r="I496" s="343"/>
      <c r="J496" s="343"/>
      <c r="K496" s="343"/>
      <c r="L496" s="343"/>
      <c r="M496" s="343"/>
      <c r="N496" s="343"/>
      <c r="O496" s="343"/>
      <c r="P496" s="343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ht="23.25" customHeight="1">
      <c r="A497" s="20"/>
      <c r="B497" s="20"/>
      <c r="C497" s="20"/>
      <c r="D497" s="343"/>
      <c r="E497" s="343"/>
      <c r="F497" s="343"/>
      <c r="G497" s="343"/>
      <c r="H497" s="343"/>
      <c r="I497" s="343"/>
      <c r="J497" s="343"/>
      <c r="K497" s="343"/>
      <c r="L497" s="343"/>
      <c r="M497" s="343"/>
      <c r="N497" s="343"/>
      <c r="O497" s="343"/>
      <c r="P497" s="343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ht="23.25" customHeight="1">
      <c r="A498" s="20"/>
      <c r="B498" s="20"/>
      <c r="C498" s="20"/>
      <c r="D498" s="343"/>
      <c r="E498" s="343"/>
      <c r="F498" s="343"/>
      <c r="G498" s="343"/>
      <c r="H498" s="343"/>
      <c r="I498" s="343"/>
      <c r="J498" s="343"/>
      <c r="K498" s="343"/>
      <c r="L498" s="343"/>
      <c r="M498" s="343"/>
      <c r="N498" s="343"/>
      <c r="O498" s="343"/>
      <c r="P498" s="343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ht="23.25" customHeight="1">
      <c r="A499" s="20"/>
      <c r="B499" s="20"/>
      <c r="C499" s="20"/>
      <c r="D499" s="343"/>
      <c r="E499" s="343"/>
      <c r="F499" s="343"/>
      <c r="G499" s="343"/>
      <c r="H499" s="343"/>
      <c r="I499" s="343"/>
      <c r="J499" s="343"/>
      <c r="K499" s="343"/>
      <c r="L499" s="343"/>
      <c r="M499" s="343"/>
      <c r="N499" s="343"/>
      <c r="O499" s="343"/>
      <c r="P499" s="343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ht="23.25" customHeight="1">
      <c r="A500" s="20"/>
      <c r="B500" s="20"/>
      <c r="C500" s="20"/>
      <c r="D500" s="343"/>
      <c r="E500" s="343"/>
      <c r="F500" s="343"/>
      <c r="G500" s="343"/>
      <c r="H500" s="343"/>
      <c r="I500" s="343"/>
      <c r="J500" s="343"/>
      <c r="K500" s="343"/>
      <c r="L500" s="343"/>
      <c r="M500" s="343"/>
      <c r="N500" s="343"/>
      <c r="O500" s="343"/>
      <c r="P500" s="343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ht="23.25" customHeight="1">
      <c r="A501" s="20"/>
      <c r="B501" s="20"/>
      <c r="C501" s="20"/>
      <c r="D501" s="343"/>
      <c r="E501" s="343"/>
      <c r="F501" s="343"/>
      <c r="G501" s="343"/>
      <c r="H501" s="343"/>
      <c r="I501" s="343"/>
      <c r="J501" s="343"/>
      <c r="K501" s="343"/>
      <c r="L501" s="343"/>
      <c r="M501" s="343"/>
      <c r="N501" s="343"/>
      <c r="O501" s="343"/>
      <c r="P501" s="343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ht="23.25" customHeight="1">
      <c r="A502" s="20"/>
      <c r="B502" s="20"/>
      <c r="C502" s="20"/>
      <c r="D502" s="343"/>
      <c r="E502" s="343"/>
      <c r="F502" s="343"/>
      <c r="G502" s="343"/>
      <c r="H502" s="343"/>
      <c r="I502" s="343"/>
      <c r="J502" s="343"/>
      <c r="K502" s="343"/>
      <c r="L502" s="343"/>
      <c r="M502" s="343"/>
      <c r="N502" s="343"/>
      <c r="O502" s="343"/>
      <c r="P502" s="343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ht="23.25" customHeight="1">
      <c r="A503" s="20"/>
      <c r="B503" s="20"/>
      <c r="C503" s="20"/>
      <c r="D503" s="343"/>
      <c r="E503" s="343"/>
      <c r="F503" s="343"/>
      <c r="G503" s="343"/>
      <c r="H503" s="343"/>
      <c r="I503" s="343"/>
      <c r="J503" s="343"/>
      <c r="K503" s="343"/>
      <c r="L503" s="343"/>
      <c r="M503" s="343"/>
      <c r="N503" s="343"/>
      <c r="O503" s="343"/>
      <c r="P503" s="343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ht="23.25" customHeight="1">
      <c r="A504" s="20"/>
      <c r="B504" s="20"/>
      <c r="C504" s="20"/>
      <c r="D504" s="343"/>
      <c r="E504" s="343"/>
      <c r="F504" s="343"/>
      <c r="G504" s="343"/>
      <c r="H504" s="343"/>
      <c r="I504" s="343"/>
      <c r="J504" s="343"/>
      <c r="K504" s="343"/>
      <c r="L504" s="343"/>
      <c r="M504" s="343"/>
      <c r="N504" s="343"/>
      <c r="O504" s="343"/>
      <c r="P504" s="343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ht="23.25" customHeight="1">
      <c r="A505" s="20"/>
      <c r="B505" s="20"/>
      <c r="C505" s="20"/>
      <c r="D505" s="343"/>
      <c r="E505" s="343"/>
      <c r="F505" s="343"/>
      <c r="G505" s="343"/>
      <c r="H505" s="343"/>
      <c r="I505" s="343"/>
      <c r="J505" s="343"/>
      <c r="K505" s="343"/>
      <c r="L505" s="343"/>
      <c r="M505" s="343"/>
      <c r="N505" s="343"/>
      <c r="O505" s="343"/>
      <c r="P505" s="343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ht="23.25" customHeight="1">
      <c r="A506" s="20"/>
      <c r="B506" s="20"/>
      <c r="C506" s="20"/>
      <c r="D506" s="343"/>
      <c r="E506" s="343"/>
      <c r="F506" s="343"/>
      <c r="G506" s="343"/>
      <c r="H506" s="343"/>
      <c r="I506" s="343"/>
      <c r="J506" s="343"/>
      <c r="K506" s="343"/>
      <c r="L506" s="343"/>
      <c r="M506" s="343"/>
      <c r="N506" s="343"/>
      <c r="O506" s="343"/>
      <c r="P506" s="343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ht="23.25" customHeight="1">
      <c r="A507" s="20"/>
      <c r="B507" s="20"/>
      <c r="C507" s="20"/>
      <c r="D507" s="343"/>
      <c r="E507" s="343"/>
      <c r="F507" s="343"/>
      <c r="G507" s="343"/>
      <c r="H507" s="343"/>
      <c r="I507" s="343"/>
      <c r="J507" s="343"/>
      <c r="K507" s="343"/>
      <c r="L507" s="343"/>
      <c r="M507" s="343"/>
      <c r="N507" s="343"/>
      <c r="O507" s="343"/>
      <c r="P507" s="343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ht="23.25" customHeight="1">
      <c r="A508" s="20"/>
      <c r="B508" s="20"/>
      <c r="C508" s="20"/>
      <c r="D508" s="343"/>
      <c r="E508" s="343"/>
      <c r="F508" s="343"/>
      <c r="G508" s="343"/>
      <c r="H508" s="343"/>
      <c r="I508" s="343"/>
      <c r="J508" s="343"/>
      <c r="K508" s="343"/>
      <c r="L508" s="343"/>
      <c r="M508" s="343"/>
      <c r="N508" s="343"/>
      <c r="O508" s="343"/>
      <c r="P508" s="343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ht="23.25" customHeight="1">
      <c r="A509" s="20"/>
      <c r="B509" s="20"/>
      <c r="C509" s="20"/>
      <c r="D509" s="343"/>
      <c r="E509" s="343"/>
      <c r="F509" s="343"/>
      <c r="G509" s="343"/>
      <c r="H509" s="343"/>
      <c r="I509" s="343"/>
      <c r="J509" s="343"/>
      <c r="K509" s="343"/>
      <c r="L509" s="343"/>
      <c r="M509" s="343"/>
      <c r="N509" s="343"/>
      <c r="O509" s="343"/>
      <c r="P509" s="343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ht="23.25" customHeight="1">
      <c r="A510" s="20"/>
      <c r="B510" s="20"/>
      <c r="C510" s="20"/>
      <c r="D510" s="343"/>
      <c r="E510" s="343"/>
      <c r="F510" s="343"/>
      <c r="G510" s="343"/>
      <c r="H510" s="343"/>
      <c r="I510" s="343"/>
      <c r="J510" s="343"/>
      <c r="K510" s="343"/>
      <c r="L510" s="343"/>
      <c r="M510" s="343"/>
      <c r="N510" s="343"/>
      <c r="O510" s="343"/>
      <c r="P510" s="343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ht="23.25" customHeight="1">
      <c r="A511" s="20"/>
      <c r="B511" s="20"/>
      <c r="C511" s="20"/>
      <c r="D511" s="343"/>
      <c r="E511" s="343"/>
      <c r="F511" s="343"/>
      <c r="G511" s="343"/>
      <c r="H511" s="343"/>
      <c r="I511" s="343"/>
      <c r="J511" s="343"/>
      <c r="K511" s="343"/>
      <c r="L511" s="343"/>
      <c r="M511" s="343"/>
      <c r="N511" s="343"/>
      <c r="O511" s="343"/>
      <c r="P511" s="343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ht="23.25" customHeight="1">
      <c r="A512" s="20"/>
      <c r="B512" s="20"/>
      <c r="C512" s="20"/>
      <c r="D512" s="343"/>
      <c r="E512" s="343"/>
      <c r="F512" s="343"/>
      <c r="G512" s="343"/>
      <c r="H512" s="343"/>
      <c r="I512" s="343"/>
      <c r="J512" s="343"/>
      <c r="K512" s="343"/>
      <c r="L512" s="343"/>
      <c r="M512" s="343"/>
      <c r="N512" s="343"/>
      <c r="O512" s="343"/>
      <c r="P512" s="343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ht="23.25" customHeight="1">
      <c r="A513" s="20"/>
      <c r="B513" s="20"/>
      <c r="C513" s="20"/>
      <c r="D513" s="343"/>
      <c r="E513" s="343"/>
      <c r="F513" s="343"/>
      <c r="G513" s="343"/>
      <c r="H513" s="343"/>
      <c r="I513" s="343"/>
      <c r="J513" s="343"/>
      <c r="K513" s="343"/>
      <c r="L513" s="343"/>
      <c r="M513" s="343"/>
      <c r="N513" s="343"/>
      <c r="O513" s="343"/>
      <c r="P513" s="343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ht="23.25" customHeight="1">
      <c r="A514" s="20"/>
      <c r="B514" s="20"/>
      <c r="C514" s="20"/>
      <c r="D514" s="343"/>
      <c r="E514" s="343"/>
      <c r="F514" s="343"/>
      <c r="G514" s="343"/>
      <c r="H514" s="343"/>
      <c r="I514" s="343"/>
      <c r="J514" s="343"/>
      <c r="K514" s="343"/>
      <c r="L514" s="343"/>
      <c r="M514" s="343"/>
      <c r="N514" s="343"/>
      <c r="O514" s="343"/>
      <c r="P514" s="343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ht="23.25" customHeight="1">
      <c r="A515" s="20"/>
      <c r="B515" s="20"/>
      <c r="C515" s="20"/>
      <c r="D515" s="343"/>
      <c r="E515" s="343"/>
      <c r="F515" s="343"/>
      <c r="G515" s="343"/>
      <c r="H515" s="343"/>
      <c r="I515" s="343"/>
      <c r="J515" s="343"/>
      <c r="K515" s="343"/>
      <c r="L515" s="343"/>
      <c r="M515" s="343"/>
      <c r="N515" s="343"/>
      <c r="O515" s="343"/>
      <c r="P515" s="343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ht="23.25" customHeight="1">
      <c r="A516" s="20"/>
      <c r="B516" s="20"/>
      <c r="C516" s="20"/>
      <c r="D516" s="343"/>
      <c r="E516" s="343"/>
      <c r="F516" s="343"/>
      <c r="G516" s="343"/>
      <c r="H516" s="343"/>
      <c r="I516" s="343"/>
      <c r="J516" s="343"/>
      <c r="K516" s="343"/>
      <c r="L516" s="343"/>
      <c r="M516" s="343"/>
      <c r="N516" s="343"/>
      <c r="O516" s="343"/>
      <c r="P516" s="343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ht="23.25" customHeight="1">
      <c r="A517" s="20"/>
      <c r="B517" s="20"/>
      <c r="C517" s="20"/>
      <c r="D517" s="343"/>
      <c r="E517" s="343"/>
      <c r="F517" s="343"/>
      <c r="G517" s="343"/>
      <c r="H517" s="343"/>
      <c r="I517" s="343"/>
      <c r="J517" s="343"/>
      <c r="K517" s="343"/>
      <c r="L517" s="343"/>
      <c r="M517" s="343"/>
      <c r="N517" s="343"/>
      <c r="O517" s="343"/>
      <c r="P517" s="343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ht="23.25" customHeight="1">
      <c r="A518" s="20"/>
      <c r="B518" s="20"/>
      <c r="C518" s="20"/>
      <c r="D518" s="343"/>
      <c r="E518" s="343"/>
      <c r="F518" s="343"/>
      <c r="G518" s="343"/>
      <c r="H518" s="343"/>
      <c r="I518" s="343"/>
      <c r="J518" s="343"/>
      <c r="K518" s="343"/>
      <c r="L518" s="343"/>
      <c r="M518" s="343"/>
      <c r="N518" s="343"/>
      <c r="O518" s="343"/>
      <c r="P518" s="343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ht="23.25" customHeight="1">
      <c r="A519" s="20"/>
      <c r="B519" s="20"/>
      <c r="C519" s="20"/>
      <c r="D519" s="343"/>
      <c r="E519" s="343"/>
      <c r="F519" s="343"/>
      <c r="G519" s="343"/>
      <c r="H519" s="343"/>
      <c r="I519" s="343"/>
      <c r="J519" s="343"/>
      <c r="K519" s="343"/>
      <c r="L519" s="343"/>
      <c r="M519" s="343"/>
      <c r="N519" s="343"/>
      <c r="O519" s="343"/>
      <c r="P519" s="343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ht="23.25" customHeight="1">
      <c r="A520" s="20"/>
      <c r="B520" s="20"/>
      <c r="C520" s="20"/>
      <c r="D520" s="343"/>
      <c r="E520" s="343"/>
      <c r="F520" s="343"/>
      <c r="G520" s="343"/>
      <c r="H520" s="343"/>
      <c r="I520" s="343"/>
      <c r="J520" s="343"/>
      <c r="K520" s="343"/>
      <c r="L520" s="343"/>
      <c r="M520" s="343"/>
      <c r="N520" s="343"/>
      <c r="O520" s="343"/>
      <c r="P520" s="343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ht="23.25" customHeight="1">
      <c r="A521" s="20"/>
      <c r="B521" s="20"/>
      <c r="C521" s="20"/>
      <c r="D521" s="343"/>
      <c r="E521" s="343"/>
      <c r="F521" s="343"/>
      <c r="G521" s="343"/>
      <c r="H521" s="343"/>
      <c r="I521" s="343"/>
      <c r="J521" s="343"/>
      <c r="K521" s="343"/>
      <c r="L521" s="343"/>
      <c r="M521" s="343"/>
      <c r="N521" s="343"/>
      <c r="O521" s="343"/>
      <c r="P521" s="343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ht="23.25" customHeight="1">
      <c r="A522" s="20"/>
      <c r="B522" s="20"/>
      <c r="C522" s="20"/>
      <c r="D522" s="343"/>
      <c r="E522" s="343"/>
      <c r="F522" s="343"/>
      <c r="G522" s="343"/>
      <c r="H522" s="343"/>
      <c r="I522" s="343"/>
      <c r="J522" s="343"/>
      <c r="K522" s="343"/>
      <c r="L522" s="343"/>
      <c r="M522" s="343"/>
      <c r="N522" s="343"/>
      <c r="O522" s="343"/>
      <c r="P522" s="343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ht="23.25" customHeight="1">
      <c r="A523" s="20"/>
      <c r="B523" s="20"/>
      <c r="C523" s="20"/>
      <c r="D523" s="343"/>
      <c r="E523" s="343"/>
      <c r="F523" s="343"/>
      <c r="G523" s="343"/>
      <c r="H523" s="343"/>
      <c r="I523" s="343"/>
      <c r="J523" s="343"/>
      <c r="K523" s="343"/>
      <c r="L523" s="343"/>
      <c r="M523" s="343"/>
      <c r="N523" s="343"/>
      <c r="O523" s="343"/>
      <c r="P523" s="343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ht="23.25" customHeight="1">
      <c r="A524" s="20"/>
      <c r="B524" s="20"/>
      <c r="C524" s="20"/>
      <c r="D524" s="343"/>
      <c r="E524" s="343"/>
      <c r="F524" s="343"/>
      <c r="G524" s="343"/>
      <c r="H524" s="343"/>
      <c r="I524" s="343"/>
      <c r="J524" s="343"/>
      <c r="K524" s="343"/>
      <c r="L524" s="343"/>
      <c r="M524" s="343"/>
      <c r="N524" s="343"/>
      <c r="O524" s="343"/>
      <c r="P524" s="343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ht="23.25" customHeight="1">
      <c r="A525" s="20"/>
      <c r="B525" s="20"/>
      <c r="C525" s="20"/>
      <c r="D525" s="343"/>
      <c r="E525" s="343"/>
      <c r="F525" s="343"/>
      <c r="G525" s="343"/>
      <c r="H525" s="343"/>
      <c r="I525" s="343"/>
      <c r="J525" s="343"/>
      <c r="K525" s="343"/>
      <c r="L525" s="343"/>
      <c r="M525" s="343"/>
      <c r="N525" s="343"/>
      <c r="O525" s="343"/>
      <c r="P525" s="343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ht="23.25" customHeight="1">
      <c r="A526" s="20"/>
      <c r="B526" s="20"/>
      <c r="C526" s="20"/>
      <c r="D526" s="343"/>
      <c r="E526" s="343"/>
      <c r="F526" s="343"/>
      <c r="G526" s="343"/>
      <c r="H526" s="343"/>
      <c r="I526" s="343"/>
      <c r="J526" s="343"/>
      <c r="K526" s="343"/>
      <c r="L526" s="343"/>
      <c r="M526" s="343"/>
      <c r="N526" s="343"/>
      <c r="O526" s="343"/>
      <c r="P526" s="343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ht="23.25" customHeight="1">
      <c r="A527" s="20"/>
      <c r="B527" s="20"/>
      <c r="C527" s="20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  <c r="O527" s="343"/>
      <c r="P527" s="343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ht="23.25" customHeight="1">
      <c r="A528" s="20"/>
      <c r="B528" s="20"/>
      <c r="C528" s="20"/>
      <c r="D528" s="343"/>
      <c r="E528" s="343"/>
      <c r="F528" s="343"/>
      <c r="G528" s="343"/>
      <c r="H528" s="343"/>
      <c r="I528" s="343"/>
      <c r="J528" s="343"/>
      <c r="K528" s="343"/>
      <c r="L528" s="343"/>
      <c r="M528" s="343"/>
      <c r="N528" s="343"/>
      <c r="O528" s="343"/>
      <c r="P528" s="343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ht="23.25" customHeight="1">
      <c r="A529" s="20"/>
      <c r="B529" s="20"/>
      <c r="C529" s="20"/>
      <c r="D529" s="343"/>
      <c r="E529" s="343"/>
      <c r="F529" s="343"/>
      <c r="G529" s="343"/>
      <c r="H529" s="343"/>
      <c r="I529" s="343"/>
      <c r="J529" s="343"/>
      <c r="K529" s="343"/>
      <c r="L529" s="343"/>
      <c r="M529" s="343"/>
      <c r="N529" s="343"/>
      <c r="O529" s="343"/>
      <c r="P529" s="343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ht="23.25" customHeight="1">
      <c r="A530" s="20"/>
      <c r="B530" s="20"/>
      <c r="C530" s="20"/>
      <c r="D530" s="343"/>
      <c r="E530" s="343"/>
      <c r="F530" s="343"/>
      <c r="G530" s="343"/>
      <c r="H530" s="343"/>
      <c r="I530" s="343"/>
      <c r="J530" s="343"/>
      <c r="K530" s="343"/>
      <c r="L530" s="343"/>
      <c r="M530" s="343"/>
      <c r="N530" s="343"/>
      <c r="O530" s="343"/>
      <c r="P530" s="343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ht="23.25" customHeight="1">
      <c r="A531" s="20"/>
      <c r="B531" s="20"/>
      <c r="C531" s="20"/>
      <c r="D531" s="343"/>
      <c r="E531" s="343"/>
      <c r="F531" s="343"/>
      <c r="G531" s="343"/>
      <c r="H531" s="343"/>
      <c r="I531" s="343"/>
      <c r="J531" s="343"/>
      <c r="K531" s="343"/>
      <c r="L531" s="343"/>
      <c r="M531" s="343"/>
      <c r="N531" s="343"/>
      <c r="O531" s="343"/>
      <c r="P531" s="343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ht="23.25" customHeight="1">
      <c r="A532" s="20"/>
      <c r="B532" s="20"/>
      <c r="C532" s="20"/>
      <c r="D532" s="343"/>
      <c r="E532" s="343"/>
      <c r="F532" s="343"/>
      <c r="G532" s="343"/>
      <c r="H532" s="343"/>
      <c r="I532" s="343"/>
      <c r="J532" s="343"/>
      <c r="K532" s="343"/>
      <c r="L532" s="343"/>
      <c r="M532" s="343"/>
      <c r="N532" s="343"/>
      <c r="O532" s="343"/>
      <c r="P532" s="343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ht="23.25" customHeight="1">
      <c r="A533" s="20"/>
      <c r="B533" s="20"/>
      <c r="C533" s="20"/>
      <c r="D533" s="343"/>
      <c r="E533" s="343"/>
      <c r="F533" s="343"/>
      <c r="G533" s="343"/>
      <c r="H533" s="343"/>
      <c r="I533" s="343"/>
      <c r="J533" s="343"/>
      <c r="K533" s="343"/>
      <c r="L533" s="343"/>
      <c r="M533" s="343"/>
      <c r="N533" s="343"/>
      <c r="O533" s="343"/>
      <c r="P533" s="343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ht="23.25" customHeight="1">
      <c r="A534" s="20"/>
      <c r="B534" s="20"/>
      <c r="C534" s="20"/>
      <c r="D534" s="343"/>
      <c r="E534" s="343"/>
      <c r="F534" s="343"/>
      <c r="G534" s="343"/>
      <c r="H534" s="343"/>
      <c r="I534" s="343"/>
      <c r="J534" s="343"/>
      <c r="K534" s="343"/>
      <c r="L534" s="343"/>
      <c r="M534" s="343"/>
      <c r="N534" s="343"/>
      <c r="O534" s="343"/>
      <c r="P534" s="343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ht="23.25" customHeight="1">
      <c r="A535" s="20"/>
      <c r="B535" s="20"/>
      <c r="C535" s="20"/>
      <c r="D535" s="343"/>
      <c r="E535" s="343"/>
      <c r="F535" s="343"/>
      <c r="G535" s="343"/>
      <c r="H535" s="343"/>
      <c r="I535" s="343"/>
      <c r="J535" s="343"/>
      <c r="K535" s="343"/>
      <c r="L535" s="343"/>
      <c r="M535" s="343"/>
      <c r="N535" s="343"/>
      <c r="O535" s="343"/>
      <c r="P535" s="343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ht="23.25" customHeight="1">
      <c r="A536" s="20"/>
      <c r="B536" s="20"/>
      <c r="C536" s="20"/>
      <c r="D536" s="343"/>
      <c r="E536" s="343"/>
      <c r="F536" s="343"/>
      <c r="G536" s="343"/>
      <c r="H536" s="343"/>
      <c r="I536" s="343"/>
      <c r="J536" s="343"/>
      <c r="K536" s="343"/>
      <c r="L536" s="343"/>
      <c r="M536" s="343"/>
      <c r="N536" s="343"/>
      <c r="O536" s="343"/>
      <c r="P536" s="343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ht="23.25" customHeight="1">
      <c r="A537" s="20"/>
      <c r="B537" s="20"/>
      <c r="C537" s="20"/>
      <c r="D537" s="343"/>
      <c r="E537" s="343"/>
      <c r="F537" s="343"/>
      <c r="G537" s="343"/>
      <c r="H537" s="343"/>
      <c r="I537" s="343"/>
      <c r="J537" s="343"/>
      <c r="K537" s="343"/>
      <c r="L537" s="343"/>
      <c r="M537" s="343"/>
      <c r="N537" s="343"/>
      <c r="O537" s="343"/>
      <c r="P537" s="343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ht="23.25" customHeight="1">
      <c r="A538" s="20"/>
      <c r="B538" s="20"/>
      <c r="C538" s="20"/>
      <c r="D538" s="343"/>
      <c r="E538" s="343"/>
      <c r="F538" s="343"/>
      <c r="G538" s="343"/>
      <c r="H538" s="343"/>
      <c r="I538" s="343"/>
      <c r="J538" s="343"/>
      <c r="K538" s="343"/>
      <c r="L538" s="343"/>
      <c r="M538" s="343"/>
      <c r="N538" s="343"/>
      <c r="O538" s="343"/>
      <c r="P538" s="343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ht="23.25" customHeight="1">
      <c r="A539" s="20"/>
      <c r="B539" s="20"/>
      <c r="C539" s="20"/>
      <c r="D539" s="343"/>
      <c r="E539" s="343"/>
      <c r="F539" s="343"/>
      <c r="G539" s="343"/>
      <c r="H539" s="343"/>
      <c r="I539" s="343"/>
      <c r="J539" s="343"/>
      <c r="K539" s="343"/>
      <c r="L539" s="343"/>
      <c r="M539" s="343"/>
      <c r="N539" s="343"/>
      <c r="O539" s="343"/>
      <c r="P539" s="343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ht="23.25" customHeight="1">
      <c r="A540" s="20"/>
      <c r="B540" s="20"/>
      <c r="C540" s="20"/>
      <c r="D540" s="343"/>
      <c r="E540" s="343"/>
      <c r="F540" s="343"/>
      <c r="G540" s="343"/>
      <c r="H540" s="343"/>
      <c r="I540" s="343"/>
      <c r="J540" s="343"/>
      <c r="K540" s="343"/>
      <c r="L540" s="343"/>
      <c r="M540" s="343"/>
      <c r="N540" s="343"/>
      <c r="O540" s="343"/>
      <c r="P540" s="343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ht="23.25" customHeight="1">
      <c r="A541" s="20"/>
      <c r="B541" s="20"/>
      <c r="C541" s="20"/>
      <c r="D541" s="343"/>
      <c r="E541" s="343"/>
      <c r="F541" s="343"/>
      <c r="G541" s="343"/>
      <c r="H541" s="343"/>
      <c r="I541" s="343"/>
      <c r="J541" s="343"/>
      <c r="K541" s="343"/>
      <c r="L541" s="343"/>
      <c r="M541" s="343"/>
      <c r="N541" s="343"/>
      <c r="O541" s="343"/>
      <c r="P541" s="343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ht="23.25" customHeight="1">
      <c r="A542" s="20"/>
      <c r="B542" s="20"/>
      <c r="C542" s="20"/>
      <c r="D542" s="343"/>
      <c r="E542" s="343"/>
      <c r="F542" s="343"/>
      <c r="G542" s="343"/>
      <c r="H542" s="343"/>
      <c r="I542" s="343"/>
      <c r="J542" s="343"/>
      <c r="K542" s="343"/>
      <c r="L542" s="343"/>
      <c r="M542" s="343"/>
      <c r="N542" s="343"/>
      <c r="O542" s="343"/>
      <c r="P542" s="343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ht="23.25" customHeight="1">
      <c r="A543" s="20"/>
      <c r="B543" s="20"/>
      <c r="C543" s="20"/>
      <c r="D543" s="343"/>
      <c r="E543" s="343"/>
      <c r="F543" s="343"/>
      <c r="G543" s="343"/>
      <c r="H543" s="343"/>
      <c r="I543" s="343"/>
      <c r="J543" s="343"/>
      <c r="K543" s="343"/>
      <c r="L543" s="343"/>
      <c r="M543" s="343"/>
      <c r="N543" s="343"/>
      <c r="O543" s="343"/>
      <c r="P543" s="343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ht="23.25" customHeight="1">
      <c r="A544" s="20"/>
      <c r="B544" s="20"/>
      <c r="C544" s="20"/>
      <c r="D544" s="343"/>
      <c r="E544" s="343"/>
      <c r="F544" s="343"/>
      <c r="G544" s="343"/>
      <c r="H544" s="343"/>
      <c r="I544" s="343"/>
      <c r="J544" s="343"/>
      <c r="K544" s="343"/>
      <c r="L544" s="343"/>
      <c r="M544" s="343"/>
      <c r="N544" s="343"/>
      <c r="O544" s="343"/>
      <c r="P544" s="343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ht="23.25" customHeight="1">
      <c r="A545" s="20"/>
      <c r="B545" s="20"/>
      <c r="C545" s="20"/>
      <c r="D545" s="343"/>
      <c r="E545" s="343"/>
      <c r="F545" s="343"/>
      <c r="G545" s="343"/>
      <c r="H545" s="343"/>
      <c r="I545" s="343"/>
      <c r="J545" s="343"/>
      <c r="K545" s="343"/>
      <c r="L545" s="343"/>
      <c r="M545" s="343"/>
      <c r="N545" s="343"/>
      <c r="O545" s="343"/>
      <c r="P545" s="343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ht="23.25" customHeight="1">
      <c r="A546" s="20"/>
      <c r="B546" s="20"/>
      <c r="C546" s="20"/>
      <c r="D546" s="343"/>
      <c r="E546" s="343"/>
      <c r="F546" s="343"/>
      <c r="G546" s="343"/>
      <c r="H546" s="343"/>
      <c r="I546" s="343"/>
      <c r="J546" s="343"/>
      <c r="K546" s="343"/>
      <c r="L546" s="343"/>
      <c r="M546" s="343"/>
      <c r="N546" s="343"/>
      <c r="O546" s="343"/>
      <c r="P546" s="343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ht="23.25" customHeight="1">
      <c r="A547" s="20"/>
      <c r="B547" s="20"/>
      <c r="C547" s="20"/>
      <c r="D547" s="343"/>
      <c r="E547" s="343"/>
      <c r="F547" s="343"/>
      <c r="G547" s="343"/>
      <c r="H547" s="343"/>
      <c r="I547" s="343"/>
      <c r="J547" s="343"/>
      <c r="K547" s="343"/>
      <c r="L547" s="343"/>
      <c r="M547" s="343"/>
      <c r="N547" s="343"/>
      <c r="O547" s="343"/>
      <c r="P547" s="343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ht="23.25" customHeight="1">
      <c r="A548" s="20"/>
      <c r="B548" s="20"/>
      <c r="C548" s="20"/>
      <c r="D548" s="343"/>
      <c r="E548" s="343"/>
      <c r="F548" s="343"/>
      <c r="G548" s="343"/>
      <c r="H548" s="343"/>
      <c r="I548" s="343"/>
      <c r="J548" s="343"/>
      <c r="K548" s="343"/>
      <c r="L548" s="343"/>
      <c r="M548" s="343"/>
      <c r="N548" s="343"/>
      <c r="O548" s="343"/>
      <c r="P548" s="343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ht="23.25" customHeight="1">
      <c r="A549" s="20"/>
      <c r="B549" s="20"/>
      <c r="C549" s="20"/>
      <c r="D549" s="343"/>
      <c r="E549" s="343"/>
      <c r="F549" s="343"/>
      <c r="G549" s="343"/>
      <c r="H549" s="343"/>
      <c r="I549" s="343"/>
      <c r="J549" s="343"/>
      <c r="K549" s="343"/>
      <c r="L549" s="343"/>
      <c r="M549" s="343"/>
      <c r="N549" s="343"/>
      <c r="O549" s="343"/>
      <c r="P549" s="343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ht="23.25" customHeight="1">
      <c r="A550" s="20"/>
      <c r="B550" s="20"/>
      <c r="C550" s="20"/>
      <c r="D550" s="343"/>
      <c r="E550" s="343"/>
      <c r="F550" s="343"/>
      <c r="G550" s="343"/>
      <c r="H550" s="343"/>
      <c r="I550" s="343"/>
      <c r="J550" s="343"/>
      <c r="K550" s="343"/>
      <c r="L550" s="343"/>
      <c r="M550" s="343"/>
      <c r="N550" s="343"/>
      <c r="O550" s="343"/>
      <c r="P550" s="343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ht="23.25" customHeight="1">
      <c r="A551" s="20"/>
      <c r="B551" s="20"/>
      <c r="C551" s="20"/>
      <c r="D551" s="343"/>
      <c r="E551" s="343"/>
      <c r="F551" s="343"/>
      <c r="G551" s="343"/>
      <c r="H551" s="343"/>
      <c r="I551" s="343"/>
      <c r="J551" s="343"/>
      <c r="K551" s="343"/>
      <c r="L551" s="343"/>
      <c r="M551" s="343"/>
      <c r="N551" s="343"/>
      <c r="O551" s="343"/>
      <c r="P551" s="343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ht="23.25" customHeight="1">
      <c r="A552" s="20"/>
      <c r="B552" s="20"/>
      <c r="C552" s="20"/>
      <c r="D552" s="343"/>
      <c r="E552" s="343"/>
      <c r="F552" s="343"/>
      <c r="G552" s="343"/>
      <c r="H552" s="343"/>
      <c r="I552" s="343"/>
      <c r="J552" s="343"/>
      <c r="K552" s="343"/>
      <c r="L552" s="343"/>
      <c r="M552" s="343"/>
      <c r="N552" s="343"/>
      <c r="O552" s="343"/>
      <c r="P552" s="343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ht="23.25" customHeight="1">
      <c r="A553" s="20"/>
      <c r="B553" s="20"/>
      <c r="C553" s="20"/>
      <c r="D553" s="343"/>
      <c r="E553" s="343"/>
      <c r="F553" s="343"/>
      <c r="G553" s="343"/>
      <c r="H553" s="343"/>
      <c r="I553" s="343"/>
      <c r="J553" s="343"/>
      <c r="K553" s="343"/>
      <c r="L553" s="343"/>
      <c r="M553" s="343"/>
      <c r="N553" s="343"/>
      <c r="O553" s="343"/>
      <c r="P553" s="343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ht="23.25" customHeight="1">
      <c r="A554" s="20"/>
      <c r="B554" s="20"/>
      <c r="C554" s="20"/>
      <c r="D554" s="343"/>
      <c r="E554" s="343"/>
      <c r="F554" s="343"/>
      <c r="G554" s="343"/>
      <c r="H554" s="343"/>
      <c r="I554" s="343"/>
      <c r="J554" s="343"/>
      <c r="K554" s="343"/>
      <c r="L554" s="343"/>
      <c r="M554" s="343"/>
      <c r="N554" s="343"/>
      <c r="O554" s="343"/>
      <c r="P554" s="343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ht="23.25" customHeight="1">
      <c r="A555" s="20"/>
      <c r="B555" s="20"/>
      <c r="C555" s="20"/>
      <c r="D555" s="343"/>
      <c r="E555" s="343"/>
      <c r="F555" s="343"/>
      <c r="G555" s="343"/>
      <c r="H555" s="343"/>
      <c r="I555" s="343"/>
      <c r="J555" s="343"/>
      <c r="K555" s="343"/>
      <c r="L555" s="343"/>
      <c r="M555" s="343"/>
      <c r="N555" s="343"/>
      <c r="O555" s="343"/>
      <c r="P555" s="343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ht="23.25" customHeight="1">
      <c r="A556" s="20"/>
      <c r="B556" s="20"/>
      <c r="C556" s="20"/>
      <c r="D556" s="343"/>
      <c r="E556" s="343"/>
      <c r="F556" s="343"/>
      <c r="G556" s="343"/>
      <c r="H556" s="343"/>
      <c r="I556" s="343"/>
      <c r="J556" s="343"/>
      <c r="K556" s="343"/>
      <c r="L556" s="343"/>
      <c r="M556" s="343"/>
      <c r="N556" s="343"/>
      <c r="O556" s="343"/>
      <c r="P556" s="343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ht="23.25" customHeight="1">
      <c r="A557" s="20"/>
      <c r="B557" s="20"/>
      <c r="C557" s="20"/>
      <c r="D557" s="343"/>
      <c r="E557" s="343"/>
      <c r="F557" s="343"/>
      <c r="G557" s="343"/>
      <c r="H557" s="343"/>
      <c r="I557" s="343"/>
      <c r="J557" s="343"/>
      <c r="K557" s="343"/>
      <c r="L557" s="343"/>
      <c r="M557" s="343"/>
      <c r="N557" s="343"/>
      <c r="O557" s="343"/>
      <c r="P557" s="343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ht="23.25" customHeight="1">
      <c r="A558" s="20"/>
      <c r="B558" s="20"/>
      <c r="C558" s="20"/>
      <c r="D558" s="343"/>
      <c r="E558" s="343"/>
      <c r="F558" s="343"/>
      <c r="G558" s="343"/>
      <c r="H558" s="343"/>
      <c r="I558" s="343"/>
      <c r="J558" s="343"/>
      <c r="K558" s="343"/>
      <c r="L558" s="343"/>
      <c r="M558" s="343"/>
      <c r="N558" s="343"/>
      <c r="O558" s="343"/>
      <c r="P558" s="343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ht="23.25" customHeight="1">
      <c r="A559" s="20"/>
      <c r="B559" s="20"/>
      <c r="C559" s="20"/>
      <c r="D559" s="343"/>
      <c r="E559" s="343"/>
      <c r="F559" s="343"/>
      <c r="G559" s="343"/>
      <c r="H559" s="343"/>
      <c r="I559" s="343"/>
      <c r="J559" s="343"/>
      <c r="K559" s="343"/>
      <c r="L559" s="343"/>
      <c r="M559" s="343"/>
      <c r="N559" s="343"/>
      <c r="O559" s="343"/>
      <c r="P559" s="343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ht="23.25" customHeight="1">
      <c r="A560" s="20"/>
      <c r="B560" s="20"/>
      <c r="C560" s="20"/>
      <c r="D560" s="343"/>
      <c r="E560" s="343"/>
      <c r="F560" s="343"/>
      <c r="G560" s="343"/>
      <c r="H560" s="343"/>
      <c r="I560" s="343"/>
      <c r="J560" s="343"/>
      <c r="K560" s="343"/>
      <c r="L560" s="343"/>
      <c r="M560" s="343"/>
      <c r="N560" s="343"/>
      <c r="O560" s="343"/>
      <c r="P560" s="343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ht="23.25" customHeight="1">
      <c r="A561" s="20"/>
      <c r="B561" s="20"/>
      <c r="C561" s="20"/>
      <c r="D561" s="343"/>
      <c r="E561" s="343"/>
      <c r="F561" s="343"/>
      <c r="G561" s="343"/>
      <c r="H561" s="343"/>
      <c r="I561" s="343"/>
      <c r="J561" s="343"/>
      <c r="K561" s="343"/>
      <c r="L561" s="343"/>
      <c r="M561" s="343"/>
      <c r="N561" s="343"/>
      <c r="O561" s="343"/>
      <c r="P561" s="343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ht="23.25" customHeight="1">
      <c r="A562" s="20"/>
      <c r="B562" s="20"/>
      <c r="C562" s="20"/>
      <c r="D562" s="343"/>
      <c r="E562" s="343"/>
      <c r="F562" s="343"/>
      <c r="G562" s="343"/>
      <c r="H562" s="343"/>
      <c r="I562" s="343"/>
      <c r="J562" s="343"/>
      <c r="K562" s="343"/>
      <c r="L562" s="343"/>
      <c r="M562" s="343"/>
      <c r="N562" s="343"/>
      <c r="O562" s="343"/>
      <c r="P562" s="343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ht="23.25" customHeight="1">
      <c r="A563" s="20"/>
      <c r="B563" s="20"/>
      <c r="C563" s="20"/>
      <c r="D563" s="343"/>
      <c r="E563" s="343"/>
      <c r="F563" s="343"/>
      <c r="G563" s="343"/>
      <c r="H563" s="343"/>
      <c r="I563" s="343"/>
      <c r="J563" s="343"/>
      <c r="K563" s="343"/>
      <c r="L563" s="343"/>
      <c r="M563" s="343"/>
      <c r="N563" s="343"/>
      <c r="O563" s="343"/>
      <c r="P563" s="343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ht="23.25" customHeight="1">
      <c r="A564" s="20"/>
      <c r="B564" s="20"/>
      <c r="C564" s="20"/>
      <c r="D564" s="343"/>
      <c r="E564" s="343"/>
      <c r="F564" s="343"/>
      <c r="G564" s="343"/>
      <c r="H564" s="343"/>
      <c r="I564" s="343"/>
      <c r="J564" s="343"/>
      <c r="K564" s="343"/>
      <c r="L564" s="343"/>
      <c r="M564" s="343"/>
      <c r="N564" s="343"/>
      <c r="O564" s="343"/>
      <c r="P564" s="343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ht="23.25" customHeight="1">
      <c r="A565" s="20"/>
      <c r="B565" s="20"/>
      <c r="C565" s="20"/>
      <c r="D565" s="343"/>
      <c r="E565" s="343"/>
      <c r="F565" s="343"/>
      <c r="G565" s="343"/>
      <c r="H565" s="343"/>
      <c r="I565" s="343"/>
      <c r="J565" s="343"/>
      <c r="K565" s="343"/>
      <c r="L565" s="343"/>
      <c r="M565" s="343"/>
      <c r="N565" s="343"/>
      <c r="O565" s="343"/>
      <c r="P565" s="343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ht="23.25" customHeight="1">
      <c r="A566" s="20"/>
      <c r="B566" s="20"/>
      <c r="C566" s="20"/>
      <c r="D566" s="343"/>
      <c r="E566" s="343"/>
      <c r="F566" s="343"/>
      <c r="G566" s="343"/>
      <c r="H566" s="343"/>
      <c r="I566" s="343"/>
      <c r="J566" s="343"/>
      <c r="K566" s="343"/>
      <c r="L566" s="343"/>
      <c r="M566" s="343"/>
      <c r="N566" s="343"/>
      <c r="O566" s="343"/>
      <c r="P566" s="343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ht="23.25" customHeight="1">
      <c r="A567" s="20"/>
      <c r="B567" s="20"/>
      <c r="C567" s="20"/>
      <c r="D567" s="343"/>
      <c r="E567" s="343"/>
      <c r="F567" s="343"/>
      <c r="G567" s="343"/>
      <c r="H567" s="343"/>
      <c r="I567" s="343"/>
      <c r="J567" s="343"/>
      <c r="K567" s="343"/>
      <c r="L567" s="343"/>
      <c r="M567" s="343"/>
      <c r="N567" s="343"/>
      <c r="O567" s="343"/>
      <c r="P567" s="343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ht="23.25" customHeight="1">
      <c r="A568" s="20"/>
      <c r="B568" s="20"/>
      <c r="C568" s="20"/>
      <c r="D568" s="343"/>
      <c r="E568" s="343"/>
      <c r="F568" s="343"/>
      <c r="G568" s="343"/>
      <c r="H568" s="343"/>
      <c r="I568" s="343"/>
      <c r="J568" s="343"/>
      <c r="K568" s="343"/>
      <c r="L568" s="343"/>
      <c r="M568" s="343"/>
      <c r="N568" s="343"/>
      <c r="O568" s="343"/>
      <c r="P568" s="343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ht="23.25" customHeight="1">
      <c r="A569" s="20"/>
      <c r="B569" s="20"/>
      <c r="C569" s="20"/>
      <c r="D569" s="343"/>
      <c r="E569" s="343"/>
      <c r="F569" s="343"/>
      <c r="G569" s="343"/>
      <c r="H569" s="343"/>
      <c r="I569" s="343"/>
      <c r="J569" s="343"/>
      <c r="K569" s="343"/>
      <c r="L569" s="343"/>
      <c r="M569" s="343"/>
      <c r="N569" s="343"/>
      <c r="O569" s="343"/>
      <c r="P569" s="343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ht="23.25" customHeight="1">
      <c r="A570" s="20"/>
      <c r="B570" s="20"/>
      <c r="C570" s="20"/>
      <c r="D570" s="343"/>
      <c r="E570" s="343"/>
      <c r="F570" s="343"/>
      <c r="G570" s="343"/>
      <c r="H570" s="343"/>
      <c r="I570" s="343"/>
      <c r="J570" s="343"/>
      <c r="K570" s="343"/>
      <c r="L570" s="343"/>
      <c r="M570" s="343"/>
      <c r="N570" s="343"/>
      <c r="O570" s="343"/>
      <c r="P570" s="343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ht="23.25" customHeight="1">
      <c r="A571" s="20"/>
      <c r="B571" s="20"/>
      <c r="C571" s="20"/>
      <c r="D571" s="343"/>
      <c r="E571" s="343"/>
      <c r="F571" s="343"/>
      <c r="G571" s="343"/>
      <c r="H571" s="343"/>
      <c r="I571" s="343"/>
      <c r="J571" s="343"/>
      <c r="K571" s="343"/>
      <c r="L571" s="343"/>
      <c r="M571" s="343"/>
      <c r="N571" s="343"/>
      <c r="O571" s="343"/>
      <c r="P571" s="343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ht="23.25" customHeight="1">
      <c r="A572" s="20"/>
      <c r="B572" s="20"/>
      <c r="C572" s="20"/>
      <c r="D572" s="343"/>
      <c r="E572" s="343"/>
      <c r="F572" s="343"/>
      <c r="G572" s="343"/>
      <c r="H572" s="343"/>
      <c r="I572" s="343"/>
      <c r="J572" s="343"/>
      <c r="K572" s="343"/>
      <c r="L572" s="343"/>
      <c r="M572" s="343"/>
      <c r="N572" s="343"/>
      <c r="O572" s="343"/>
      <c r="P572" s="343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ht="23.25" customHeight="1">
      <c r="A573" s="20"/>
      <c r="B573" s="20"/>
      <c r="C573" s="20"/>
      <c r="D573" s="343"/>
      <c r="E573" s="343"/>
      <c r="F573" s="343"/>
      <c r="G573" s="343"/>
      <c r="H573" s="343"/>
      <c r="I573" s="343"/>
      <c r="J573" s="343"/>
      <c r="K573" s="343"/>
      <c r="L573" s="343"/>
      <c r="M573" s="343"/>
      <c r="N573" s="343"/>
      <c r="O573" s="343"/>
      <c r="P573" s="343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ht="23.25" customHeight="1">
      <c r="A574" s="20"/>
      <c r="B574" s="20"/>
      <c r="C574" s="20"/>
      <c r="D574" s="343"/>
      <c r="E574" s="343"/>
      <c r="F574" s="343"/>
      <c r="G574" s="343"/>
      <c r="H574" s="343"/>
      <c r="I574" s="343"/>
      <c r="J574" s="343"/>
      <c r="K574" s="343"/>
      <c r="L574" s="343"/>
      <c r="M574" s="343"/>
      <c r="N574" s="343"/>
      <c r="O574" s="343"/>
      <c r="P574" s="343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ht="23.25" customHeight="1">
      <c r="A575" s="20"/>
      <c r="B575" s="20"/>
      <c r="C575" s="20"/>
      <c r="D575" s="343"/>
      <c r="E575" s="343"/>
      <c r="F575" s="343"/>
      <c r="G575" s="343"/>
      <c r="H575" s="343"/>
      <c r="I575" s="343"/>
      <c r="J575" s="343"/>
      <c r="K575" s="343"/>
      <c r="L575" s="343"/>
      <c r="M575" s="343"/>
      <c r="N575" s="343"/>
      <c r="O575" s="343"/>
      <c r="P575" s="343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ht="23.25" customHeight="1">
      <c r="A576" s="20"/>
      <c r="B576" s="20"/>
      <c r="C576" s="20"/>
      <c r="D576" s="343"/>
      <c r="E576" s="343"/>
      <c r="F576" s="343"/>
      <c r="G576" s="343"/>
      <c r="H576" s="343"/>
      <c r="I576" s="343"/>
      <c r="J576" s="343"/>
      <c r="K576" s="343"/>
      <c r="L576" s="343"/>
      <c r="M576" s="343"/>
      <c r="N576" s="343"/>
      <c r="O576" s="343"/>
      <c r="P576" s="343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ht="23.25" customHeight="1">
      <c r="A577" s="20"/>
      <c r="B577" s="20"/>
      <c r="C577" s="20"/>
      <c r="D577" s="343"/>
      <c r="E577" s="343"/>
      <c r="F577" s="343"/>
      <c r="G577" s="343"/>
      <c r="H577" s="343"/>
      <c r="I577" s="343"/>
      <c r="J577" s="343"/>
      <c r="K577" s="343"/>
      <c r="L577" s="343"/>
      <c r="M577" s="343"/>
      <c r="N577" s="343"/>
      <c r="O577" s="343"/>
      <c r="P577" s="343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ht="23.25" customHeight="1">
      <c r="A578" s="20"/>
      <c r="B578" s="20"/>
      <c r="C578" s="20"/>
      <c r="D578" s="343"/>
      <c r="E578" s="343"/>
      <c r="F578" s="343"/>
      <c r="G578" s="343"/>
      <c r="H578" s="343"/>
      <c r="I578" s="343"/>
      <c r="J578" s="343"/>
      <c r="K578" s="343"/>
      <c r="L578" s="343"/>
      <c r="M578" s="343"/>
      <c r="N578" s="343"/>
      <c r="O578" s="343"/>
      <c r="P578" s="343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ht="23.25" customHeight="1">
      <c r="A579" s="20"/>
      <c r="B579" s="20"/>
      <c r="C579" s="20"/>
      <c r="D579" s="343"/>
      <c r="E579" s="343"/>
      <c r="F579" s="343"/>
      <c r="G579" s="343"/>
      <c r="H579" s="343"/>
      <c r="I579" s="343"/>
      <c r="J579" s="343"/>
      <c r="K579" s="343"/>
      <c r="L579" s="343"/>
      <c r="M579" s="343"/>
      <c r="N579" s="343"/>
      <c r="O579" s="343"/>
      <c r="P579" s="343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ht="23.25" customHeight="1">
      <c r="A580" s="20"/>
      <c r="B580" s="20"/>
      <c r="C580" s="20"/>
      <c r="D580" s="343"/>
      <c r="E580" s="343"/>
      <c r="F580" s="343"/>
      <c r="G580" s="343"/>
      <c r="H580" s="343"/>
      <c r="I580" s="343"/>
      <c r="J580" s="343"/>
      <c r="K580" s="343"/>
      <c r="L580" s="343"/>
      <c r="M580" s="343"/>
      <c r="N580" s="343"/>
      <c r="O580" s="343"/>
      <c r="P580" s="343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ht="23.25" customHeight="1">
      <c r="A581" s="20"/>
      <c r="B581" s="20"/>
      <c r="C581" s="20"/>
      <c r="D581" s="343"/>
      <c r="E581" s="343"/>
      <c r="F581" s="343"/>
      <c r="G581" s="343"/>
      <c r="H581" s="343"/>
      <c r="I581" s="343"/>
      <c r="J581" s="343"/>
      <c r="K581" s="343"/>
      <c r="L581" s="343"/>
      <c r="M581" s="343"/>
      <c r="N581" s="343"/>
      <c r="O581" s="343"/>
      <c r="P581" s="343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ht="23.25" customHeight="1">
      <c r="A582" s="20"/>
      <c r="B582" s="20"/>
      <c r="C582" s="20"/>
      <c r="D582" s="343"/>
      <c r="E582" s="343"/>
      <c r="F582" s="343"/>
      <c r="G582" s="343"/>
      <c r="H582" s="343"/>
      <c r="I582" s="343"/>
      <c r="J582" s="343"/>
      <c r="K582" s="343"/>
      <c r="L582" s="343"/>
      <c r="M582" s="343"/>
      <c r="N582" s="343"/>
      <c r="O582" s="343"/>
      <c r="P582" s="343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ht="23.25" customHeight="1">
      <c r="A583" s="20"/>
      <c r="B583" s="20"/>
      <c r="C583" s="20"/>
      <c r="D583" s="343"/>
      <c r="E583" s="343"/>
      <c r="F583" s="343"/>
      <c r="G583" s="343"/>
      <c r="H583" s="343"/>
      <c r="I583" s="343"/>
      <c r="J583" s="343"/>
      <c r="K583" s="343"/>
      <c r="L583" s="343"/>
      <c r="M583" s="343"/>
      <c r="N583" s="343"/>
      <c r="O583" s="343"/>
      <c r="P583" s="343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ht="23.25" customHeight="1">
      <c r="A584" s="20"/>
      <c r="B584" s="20"/>
      <c r="C584" s="20"/>
      <c r="D584" s="343"/>
      <c r="E584" s="343"/>
      <c r="F584" s="343"/>
      <c r="G584" s="343"/>
      <c r="H584" s="343"/>
      <c r="I584" s="343"/>
      <c r="J584" s="343"/>
      <c r="K584" s="343"/>
      <c r="L584" s="343"/>
      <c r="M584" s="343"/>
      <c r="N584" s="343"/>
      <c r="O584" s="343"/>
      <c r="P584" s="343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ht="23.25" customHeight="1">
      <c r="A585" s="20"/>
      <c r="B585" s="20"/>
      <c r="C585" s="20"/>
      <c r="D585" s="343"/>
      <c r="E585" s="343"/>
      <c r="F585" s="343"/>
      <c r="G585" s="343"/>
      <c r="H585" s="343"/>
      <c r="I585" s="343"/>
      <c r="J585" s="343"/>
      <c r="K585" s="343"/>
      <c r="L585" s="343"/>
      <c r="M585" s="343"/>
      <c r="N585" s="343"/>
      <c r="O585" s="343"/>
      <c r="P585" s="343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ht="23.25" customHeight="1">
      <c r="A586" s="20"/>
      <c r="B586" s="20"/>
      <c r="C586" s="20"/>
      <c r="D586" s="343"/>
      <c r="E586" s="343"/>
      <c r="F586" s="343"/>
      <c r="G586" s="343"/>
      <c r="H586" s="343"/>
      <c r="I586" s="343"/>
      <c r="J586" s="343"/>
      <c r="K586" s="343"/>
      <c r="L586" s="343"/>
      <c r="M586" s="343"/>
      <c r="N586" s="343"/>
      <c r="O586" s="343"/>
      <c r="P586" s="343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ht="23.25" customHeight="1">
      <c r="A587" s="20"/>
      <c r="B587" s="20"/>
      <c r="C587" s="20"/>
      <c r="D587" s="343"/>
      <c r="E587" s="343"/>
      <c r="F587" s="343"/>
      <c r="G587" s="343"/>
      <c r="H587" s="343"/>
      <c r="I587" s="343"/>
      <c r="J587" s="343"/>
      <c r="K587" s="343"/>
      <c r="L587" s="343"/>
      <c r="M587" s="343"/>
      <c r="N587" s="343"/>
      <c r="O587" s="343"/>
      <c r="P587" s="343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ht="23.25" customHeight="1">
      <c r="A588" s="20"/>
      <c r="B588" s="20"/>
      <c r="C588" s="20"/>
      <c r="D588" s="343"/>
      <c r="E588" s="343"/>
      <c r="F588" s="343"/>
      <c r="G588" s="343"/>
      <c r="H588" s="343"/>
      <c r="I588" s="343"/>
      <c r="J588" s="343"/>
      <c r="K588" s="343"/>
      <c r="L588" s="343"/>
      <c r="M588" s="343"/>
      <c r="N588" s="343"/>
      <c r="O588" s="343"/>
      <c r="P588" s="343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ht="23.25" customHeight="1">
      <c r="A589" s="20"/>
      <c r="B589" s="20"/>
      <c r="C589" s="20"/>
      <c r="D589" s="343"/>
      <c r="E589" s="343"/>
      <c r="F589" s="343"/>
      <c r="G589" s="343"/>
      <c r="H589" s="343"/>
      <c r="I589" s="343"/>
      <c r="J589" s="343"/>
      <c r="K589" s="343"/>
      <c r="L589" s="343"/>
      <c r="M589" s="343"/>
      <c r="N589" s="343"/>
      <c r="O589" s="343"/>
      <c r="P589" s="343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ht="23.25" customHeight="1">
      <c r="A590" s="20"/>
      <c r="B590" s="20"/>
      <c r="C590" s="20"/>
      <c r="D590" s="343"/>
      <c r="E590" s="343"/>
      <c r="F590" s="343"/>
      <c r="G590" s="343"/>
      <c r="H590" s="343"/>
      <c r="I590" s="343"/>
      <c r="J590" s="343"/>
      <c r="K590" s="343"/>
      <c r="L590" s="343"/>
      <c r="M590" s="343"/>
      <c r="N590" s="343"/>
      <c r="O590" s="343"/>
      <c r="P590" s="343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ht="23.25" customHeight="1">
      <c r="A591" s="20"/>
      <c r="B591" s="20"/>
      <c r="C591" s="20"/>
      <c r="D591" s="343"/>
      <c r="E591" s="343"/>
      <c r="F591" s="343"/>
      <c r="G591" s="343"/>
      <c r="H591" s="343"/>
      <c r="I591" s="343"/>
      <c r="J591" s="343"/>
      <c r="K591" s="343"/>
      <c r="L591" s="343"/>
      <c r="M591" s="343"/>
      <c r="N591" s="343"/>
      <c r="O591" s="343"/>
      <c r="P591" s="343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ht="23.25" customHeight="1">
      <c r="A592" s="20"/>
      <c r="B592" s="20"/>
      <c r="C592" s="20"/>
      <c r="D592" s="343"/>
      <c r="E592" s="343"/>
      <c r="F592" s="343"/>
      <c r="G592" s="343"/>
      <c r="H592" s="343"/>
      <c r="I592" s="343"/>
      <c r="J592" s="343"/>
      <c r="K592" s="343"/>
      <c r="L592" s="343"/>
      <c r="M592" s="343"/>
      <c r="N592" s="343"/>
      <c r="O592" s="343"/>
      <c r="P592" s="343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ht="23.25" customHeight="1">
      <c r="A593" s="20"/>
      <c r="B593" s="20"/>
      <c r="C593" s="20"/>
      <c r="D593" s="343"/>
      <c r="E593" s="343"/>
      <c r="F593" s="343"/>
      <c r="G593" s="343"/>
      <c r="H593" s="343"/>
      <c r="I593" s="343"/>
      <c r="J593" s="343"/>
      <c r="K593" s="343"/>
      <c r="L593" s="343"/>
      <c r="M593" s="343"/>
      <c r="N593" s="343"/>
      <c r="O593" s="343"/>
      <c r="P593" s="343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ht="23.25" customHeight="1">
      <c r="A594" s="20"/>
      <c r="B594" s="20"/>
      <c r="C594" s="20"/>
      <c r="D594" s="343"/>
      <c r="E594" s="343"/>
      <c r="F594" s="343"/>
      <c r="G594" s="343"/>
      <c r="H594" s="343"/>
      <c r="I594" s="343"/>
      <c r="J594" s="343"/>
      <c r="K594" s="343"/>
      <c r="L594" s="343"/>
      <c r="M594" s="343"/>
      <c r="N594" s="343"/>
      <c r="O594" s="343"/>
      <c r="P594" s="343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ht="23.25" customHeight="1">
      <c r="A595" s="20"/>
      <c r="B595" s="20"/>
      <c r="C595" s="20"/>
      <c r="D595" s="343"/>
      <c r="E595" s="343"/>
      <c r="F595" s="343"/>
      <c r="G595" s="343"/>
      <c r="H595" s="343"/>
      <c r="I595" s="343"/>
      <c r="J595" s="343"/>
      <c r="K595" s="343"/>
      <c r="L595" s="343"/>
      <c r="M595" s="343"/>
      <c r="N595" s="343"/>
      <c r="O595" s="343"/>
      <c r="P595" s="343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ht="23.25" customHeight="1">
      <c r="A596" s="20"/>
      <c r="B596" s="20"/>
      <c r="C596" s="20"/>
      <c r="D596" s="343"/>
      <c r="E596" s="343"/>
      <c r="F596" s="343"/>
      <c r="G596" s="343"/>
      <c r="H596" s="343"/>
      <c r="I596" s="343"/>
      <c r="J596" s="343"/>
      <c r="K596" s="343"/>
      <c r="L596" s="343"/>
      <c r="M596" s="343"/>
      <c r="N596" s="343"/>
      <c r="O596" s="343"/>
      <c r="P596" s="343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ht="23.25" customHeight="1">
      <c r="A597" s="20"/>
      <c r="B597" s="20"/>
      <c r="C597" s="20"/>
      <c r="D597" s="343"/>
      <c r="E597" s="343"/>
      <c r="F597" s="343"/>
      <c r="G597" s="343"/>
      <c r="H597" s="343"/>
      <c r="I597" s="343"/>
      <c r="J597" s="343"/>
      <c r="K597" s="343"/>
      <c r="L597" s="343"/>
      <c r="M597" s="343"/>
      <c r="N597" s="343"/>
      <c r="O597" s="343"/>
      <c r="P597" s="343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ht="23.25" customHeight="1">
      <c r="A598" s="20"/>
      <c r="B598" s="20"/>
      <c r="C598" s="20"/>
      <c r="D598" s="343"/>
      <c r="E598" s="343"/>
      <c r="F598" s="343"/>
      <c r="G598" s="343"/>
      <c r="H598" s="343"/>
      <c r="I598" s="343"/>
      <c r="J598" s="343"/>
      <c r="K598" s="343"/>
      <c r="L598" s="343"/>
      <c r="M598" s="343"/>
      <c r="N598" s="343"/>
      <c r="O598" s="343"/>
      <c r="P598" s="343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ht="23.25" customHeight="1">
      <c r="A599" s="20"/>
      <c r="B599" s="20"/>
      <c r="C599" s="20"/>
      <c r="D599" s="343"/>
      <c r="E599" s="343"/>
      <c r="F599" s="343"/>
      <c r="G599" s="343"/>
      <c r="H599" s="343"/>
      <c r="I599" s="343"/>
      <c r="J599" s="343"/>
      <c r="K599" s="343"/>
      <c r="L599" s="343"/>
      <c r="M599" s="343"/>
      <c r="N599" s="343"/>
      <c r="O599" s="343"/>
      <c r="P599" s="343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ht="23.25" customHeight="1">
      <c r="A600" s="20"/>
      <c r="B600" s="20"/>
      <c r="C600" s="20"/>
      <c r="D600" s="343"/>
      <c r="E600" s="343"/>
      <c r="F600" s="343"/>
      <c r="G600" s="343"/>
      <c r="H600" s="343"/>
      <c r="I600" s="343"/>
      <c r="J600" s="343"/>
      <c r="K600" s="343"/>
      <c r="L600" s="343"/>
      <c r="M600" s="343"/>
      <c r="N600" s="343"/>
      <c r="O600" s="343"/>
      <c r="P600" s="343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ht="23.25" customHeight="1">
      <c r="A601" s="20"/>
      <c r="B601" s="20"/>
      <c r="C601" s="20"/>
      <c r="D601" s="343"/>
      <c r="E601" s="343"/>
      <c r="F601" s="343"/>
      <c r="G601" s="343"/>
      <c r="H601" s="343"/>
      <c r="I601" s="343"/>
      <c r="J601" s="343"/>
      <c r="K601" s="343"/>
      <c r="L601" s="343"/>
      <c r="M601" s="343"/>
      <c r="N601" s="343"/>
      <c r="O601" s="343"/>
      <c r="P601" s="343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ht="23.25" customHeight="1">
      <c r="A602" s="20"/>
      <c r="B602" s="20"/>
      <c r="C602" s="20"/>
      <c r="D602" s="343"/>
      <c r="E602" s="343"/>
      <c r="F602" s="343"/>
      <c r="G602" s="343"/>
      <c r="H602" s="343"/>
      <c r="I602" s="343"/>
      <c r="J602" s="343"/>
      <c r="K602" s="343"/>
      <c r="L602" s="343"/>
      <c r="M602" s="343"/>
      <c r="N602" s="343"/>
      <c r="O602" s="343"/>
      <c r="P602" s="343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ht="23.25" customHeight="1">
      <c r="A603" s="20"/>
      <c r="B603" s="20"/>
      <c r="C603" s="20"/>
      <c r="D603" s="343"/>
      <c r="E603" s="343"/>
      <c r="F603" s="343"/>
      <c r="G603" s="343"/>
      <c r="H603" s="343"/>
      <c r="I603" s="343"/>
      <c r="J603" s="343"/>
      <c r="K603" s="343"/>
      <c r="L603" s="343"/>
      <c r="M603" s="343"/>
      <c r="N603" s="343"/>
      <c r="O603" s="343"/>
      <c r="P603" s="343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ht="23.25" customHeight="1">
      <c r="A604" s="20"/>
      <c r="B604" s="20"/>
      <c r="C604" s="20"/>
      <c r="D604" s="343"/>
      <c r="E604" s="343"/>
      <c r="F604" s="343"/>
      <c r="G604" s="343"/>
      <c r="H604" s="343"/>
      <c r="I604" s="343"/>
      <c r="J604" s="343"/>
      <c r="K604" s="343"/>
      <c r="L604" s="343"/>
      <c r="M604" s="343"/>
      <c r="N604" s="343"/>
      <c r="O604" s="343"/>
      <c r="P604" s="343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ht="23.25" customHeight="1">
      <c r="A605" s="20"/>
      <c r="B605" s="20"/>
      <c r="C605" s="20"/>
      <c r="D605" s="343"/>
      <c r="E605" s="343"/>
      <c r="F605" s="343"/>
      <c r="G605" s="343"/>
      <c r="H605" s="343"/>
      <c r="I605" s="343"/>
      <c r="J605" s="343"/>
      <c r="K605" s="343"/>
      <c r="L605" s="343"/>
      <c r="M605" s="343"/>
      <c r="N605" s="343"/>
      <c r="O605" s="343"/>
      <c r="P605" s="343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ht="23.25" customHeight="1">
      <c r="A606" s="20"/>
      <c r="B606" s="20"/>
      <c r="C606" s="20"/>
      <c r="D606" s="343"/>
      <c r="E606" s="343"/>
      <c r="F606" s="343"/>
      <c r="G606" s="343"/>
      <c r="H606" s="343"/>
      <c r="I606" s="343"/>
      <c r="J606" s="343"/>
      <c r="K606" s="343"/>
      <c r="L606" s="343"/>
      <c r="M606" s="343"/>
      <c r="N606" s="343"/>
      <c r="O606" s="343"/>
      <c r="P606" s="343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ht="23.25" customHeight="1">
      <c r="A607" s="20"/>
      <c r="B607" s="20"/>
      <c r="C607" s="20"/>
      <c r="D607" s="343"/>
      <c r="E607" s="343"/>
      <c r="F607" s="343"/>
      <c r="G607" s="343"/>
      <c r="H607" s="343"/>
      <c r="I607" s="343"/>
      <c r="J607" s="343"/>
      <c r="K607" s="343"/>
      <c r="L607" s="343"/>
      <c r="M607" s="343"/>
      <c r="N607" s="343"/>
      <c r="O607" s="343"/>
      <c r="P607" s="343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ht="23.25" customHeight="1">
      <c r="A608" s="20"/>
      <c r="B608" s="20"/>
      <c r="C608" s="20"/>
      <c r="D608" s="343"/>
      <c r="E608" s="343"/>
      <c r="F608" s="343"/>
      <c r="G608" s="343"/>
      <c r="H608" s="343"/>
      <c r="I608" s="343"/>
      <c r="J608" s="343"/>
      <c r="K608" s="343"/>
      <c r="L608" s="343"/>
      <c r="M608" s="343"/>
      <c r="N608" s="343"/>
      <c r="O608" s="343"/>
      <c r="P608" s="343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ht="23.25" customHeight="1">
      <c r="A609" s="20"/>
      <c r="B609" s="20"/>
      <c r="C609" s="20"/>
      <c r="D609" s="343"/>
      <c r="E609" s="343"/>
      <c r="F609" s="343"/>
      <c r="G609" s="343"/>
      <c r="H609" s="343"/>
      <c r="I609" s="343"/>
      <c r="J609" s="343"/>
      <c r="K609" s="343"/>
      <c r="L609" s="343"/>
      <c r="M609" s="343"/>
      <c r="N609" s="343"/>
      <c r="O609" s="343"/>
      <c r="P609" s="343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ht="23.25" customHeight="1">
      <c r="A610" s="20"/>
      <c r="B610" s="20"/>
      <c r="C610" s="20"/>
      <c r="D610" s="343"/>
      <c r="E610" s="343"/>
      <c r="F610" s="343"/>
      <c r="G610" s="343"/>
      <c r="H610" s="343"/>
      <c r="I610" s="343"/>
      <c r="J610" s="343"/>
      <c r="K610" s="343"/>
      <c r="L610" s="343"/>
      <c r="M610" s="343"/>
      <c r="N610" s="343"/>
      <c r="O610" s="343"/>
      <c r="P610" s="343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ht="23.25" customHeight="1">
      <c r="A611" s="20"/>
      <c r="B611" s="20"/>
      <c r="C611" s="20"/>
      <c r="D611" s="343"/>
      <c r="E611" s="343"/>
      <c r="F611" s="343"/>
      <c r="G611" s="343"/>
      <c r="H611" s="343"/>
      <c r="I611" s="343"/>
      <c r="J611" s="343"/>
      <c r="K611" s="343"/>
      <c r="L611" s="343"/>
      <c r="M611" s="343"/>
      <c r="N611" s="343"/>
      <c r="O611" s="343"/>
      <c r="P611" s="343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ht="23.25" customHeight="1">
      <c r="A612" s="20"/>
      <c r="B612" s="20"/>
      <c r="C612" s="20"/>
      <c r="D612" s="343"/>
      <c r="E612" s="343"/>
      <c r="F612" s="343"/>
      <c r="G612" s="343"/>
      <c r="H612" s="343"/>
      <c r="I612" s="343"/>
      <c r="J612" s="343"/>
      <c r="K612" s="343"/>
      <c r="L612" s="343"/>
      <c r="M612" s="343"/>
      <c r="N612" s="343"/>
      <c r="O612" s="343"/>
      <c r="P612" s="343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ht="23.25" customHeight="1">
      <c r="A613" s="20"/>
      <c r="B613" s="20"/>
      <c r="C613" s="20"/>
      <c r="D613" s="343"/>
      <c r="E613" s="343"/>
      <c r="F613" s="343"/>
      <c r="G613" s="343"/>
      <c r="H613" s="343"/>
      <c r="I613" s="343"/>
      <c r="J613" s="343"/>
      <c r="K613" s="343"/>
      <c r="L613" s="343"/>
      <c r="M613" s="343"/>
      <c r="N613" s="343"/>
      <c r="O613" s="343"/>
      <c r="P613" s="343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ht="23.25" customHeight="1">
      <c r="A614" s="20"/>
      <c r="B614" s="20"/>
      <c r="C614" s="20"/>
      <c r="D614" s="343"/>
      <c r="E614" s="343"/>
      <c r="F614" s="343"/>
      <c r="G614" s="343"/>
      <c r="H614" s="343"/>
      <c r="I614" s="343"/>
      <c r="J614" s="343"/>
      <c r="K614" s="343"/>
      <c r="L614" s="343"/>
      <c r="M614" s="343"/>
      <c r="N614" s="343"/>
      <c r="O614" s="343"/>
      <c r="P614" s="343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ht="23.25" customHeight="1">
      <c r="A615" s="20"/>
      <c r="B615" s="20"/>
      <c r="C615" s="20"/>
      <c r="D615" s="343"/>
      <c r="E615" s="343"/>
      <c r="F615" s="343"/>
      <c r="G615" s="343"/>
      <c r="H615" s="343"/>
      <c r="I615" s="343"/>
      <c r="J615" s="343"/>
      <c r="K615" s="343"/>
      <c r="L615" s="343"/>
      <c r="M615" s="343"/>
      <c r="N615" s="343"/>
      <c r="O615" s="343"/>
      <c r="P615" s="343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ht="23.25" customHeight="1">
      <c r="A616" s="20"/>
      <c r="B616" s="20"/>
      <c r="C616" s="20"/>
      <c r="D616" s="343"/>
      <c r="E616" s="343"/>
      <c r="F616" s="343"/>
      <c r="G616" s="343"/>
      <c r="H616" s="343"/>
      <c r="I616" s="343"/>
      <c r="J616" s="343"/>
      <c r="K616" s="343"/>
      <c r="L616" s="343"/>
      <c r="M616" s="343"/>
      <c r="N616" s="343"/>
      <c r="O616" s="343"/>
      <c r="P616" s="343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ht="23.25" customHeight="1">
      <c r="A617" s="20"/>
      <c r="B617" s="20"/>
      <c r="C617" s="20"/>
      <c r="D617" s="343"/>
      <c r="E617" s="343"/>
      <c r="F617" s="343"/>
      <c r="G617" s="343"/>
      <c r="H617" s="343"/>
      <c r="I617" s="343"/>
      <c r="J617" s="343"/>
      <c r="K617" s="343"/>
      <c r="L617" s="343"/>
      <c r="M617" s="343"/>
      <c r="N617" s="343"/>
      <c r="O617" s="343"/>
      <c r="P617" s="343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ht="23.25" customHeight="1">
      <c r="A618" s="20"/>
      <c r="B618" s="20"/>
      <c r="C618" s="20"/>
      <c r="D618" s="343"/>
      <c r="E618" s="343"/>
      <c r="F618" s="343"/>
      <c r="G618" s="343"/>
      <c r="H618" s="343"/>
      <c r="I618" s="343"/>
      <c r="J618" s="343"/>
      <c r="K618" s="343"/>
      <c r="L618" s="343"/>
      <c r="M618" s="343"/>
      <c r="N618" s="343"/>
      <c r="O618" s="343"/>
      <c r="P618" s="343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ht="23.25" customHeight="1">
      <c r="A619" s="20"/>
      <c r="B619" s="20"/>
      <c r="C619" s="20"/>
      <c r="D619" s="343"/>
      <c r="E619" s="343"/>
      <c r="F619" s="343"/>
      <c r="G619" s="343"/>
      <c r="H619" s="343"/>
      <c r="I619" s="343"/>
      <c r="J619" s="343"/>
      <c r="K619" s="343"/>
      <c r="L619" s="343"/>
      <c r="M619" s="343"/>
      <c r="N619" s="343"/>
      <c r="O619" s="343"/>
      <c r="P619" s="343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ht="23.25" customHeight="1">
      <c r="A620" s="20"/>
      <c r="B620" s="20"/>
      <c r="C620" s="20"/>
      <c r="D620" s="343"/>
      <c r="E620" s="343"/>
      <c r="F620" s="343"/>
      <c r="G620" s="343"/>
      <c r="H620" s="343"/>
      <c r="I620" s="343"/>
      <c r="J620" s="343"/>
      <c r="K620" s="343"/>
      <c r="L620" s="343"/>
      <c r="M620" s="343"/>
      <c r="N620" s="343"/>
      <c r="O620" s="343"/>
      <c r="P620" s="343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ht="23.25" customHeight="1">
      <c r="A621" s="20"/>
      <c r="B621" s="20"/>
      <c r="C621" s="20"/>
      <c r="D621" s="343"/>
      <c r="E621" s="343"/>
      <c r="F621" s="343"/>
      <c r="G621" s="343"/>
      <c r="H621" s="343"/>
      <c r="I621" s="343"/>
      <c r="J621" s="343"/>
      <c r="K621" s="343"/>
      <c r="L621" s="343"/>
      <c r="M621" s="343"/>
      <c r="N621" s="343"/>
      <c r="O621" s="343"/>
      <c r="P621" s="343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ht="23.25" customHeight="1">
      <c r="A622" s="20"/>
      <c r="B622" s="20"/>
      <c r="C622" s="20"/>
      <c r="D622" s="343"/>
      <c r="E622" s="343"/>
      <c r="F622" s="343"/>
      <c r="G622" s="343"/>
      <c r="H622" s="343"/>
      <c r="I622" s="343"/>
      <c r="J622" s="343"/>
      <c r="K622" s="343"/>
      <c r="L622" s="343"/>
      <c r="M622" s="343"/>
      <c r="N622" s="343"/>
      <c r="O622" s="343"/>
      <c r="P622" s="343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ht="23.25" customHeight="1">
      <c r="A623" s="20"/>
      <c r="B623" s="20"/>
      <c r="C623" s="20"/>
      <c r="D623" s="343"/>
      <c r="E623" s="343"/>
      <c r="F623" s="343"/>
      <c r="G623" s="343"/>
      <c r="H623" s="343"/>
      <c r="I623" s="343"/>
      <c r="J623" s="343"/>
      <c r="K623" s="343"/>
      <c r="L623" s="343"/>
      <c r="M623" s="343"/>
      <c r="N623" s="343"/>
      <c r="O623" s="343"/>
      <c r="P623" s="343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ht="23.25" customHeight="1">
      <c r="A624" s="20"/>
      <c r="B624" s="20"/>
      <c r="C624" s="20"/>
      <c r="D624" s="343"/>
      <c r="E624" s="343"/>
      <c r="F624" s="343"/>
      <c r="G624" s="343"/>
      <c r="H624" s="343"/>
      <c r="I624" s="343"/>
      <c r="J624" s="343"/>
      <c r="K624" s="343"/>
      <c r="L624" s="343"/>
      <c r="M624" s="343"/>
      <c r="N624" s="343"/>
      <c r="O624" s="343"/>
      <c r="P624" s="343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ht="23.25" customHeight="1">
      <c r="A625" s="20"/>
      <c r="B625" s="20"/>
      <c r="C625" s="20"/>
      <c r="D625" s="343"/>
      <c r="E625" s="343"/>
      <c r="F625" s="343"/>
      <c r="G625" s="343"/>
      <c r="H625" s="343"/>
      <c r="I625" s="343"/>
      <c r="J625" s="343"/>
      <c r="K625" s="343"/>
      <c r="L625" s="343"/>
      <c r="M625" s="343"/>
      <c r="N625" s="343"/>
      <c r="O625" s="343"/>
      <c r="P625" s="343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ht="23.25" customHeight="1">
      <c r="A626" s="20"/>
      <c r="B626" s="20"/>
      <c r="C626" s="20"/>
      <c r="D626" s="343"/>
      <c r="E626" s="343"/>
      <c r="F626" s="343"/>
      <c r="G626" s="343"/>
      <c r="H626" s="343"/>
      <c r="I626" s="343"/>
      <c r="J626" s="343"/>
      <c r="K626" s="343"/>
      <c r="L626" s="343"/>
      <c r="M626" s="343"/>
      <c r="N626" s="343"/>
      <c r="O626" s="343"/>
      <c r="P626" s="343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ht="23.25" customHeight="1">
      <c r="A627" s="20"/>
      <c r="B627" s="20"/>
      <c r="C627" s="20"/>
      <c r="D627" s="343"/>
      <c r="E627" s="343"/>
      <c r="F627" s="343"/>
      <c r="G627" s="343"/>
      <c r="H627" s="343"/>
      <c r="I627" s="343"/>
      <c r="J627" s="343"/>
      <c r="K627" s="343"/>
      <c r="L627" s="343"/>
      <c r="M627" s="343"/>
      <c r="N627" s="343"/>
      <c r="O627" s="343"/>
      <c r="P627" s="343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ht="23.25" customHeight="1">
      <c r="A628" s="20"/>
      <c r="B628" s="20"/>
      <c r="C628" s="20"/>
      <c r="D628" s="343"/>
      <c r="E628" s="343"/>
      <c r="F628" s="343"/>
      <c r="G628" s="343"/>
      <c r="H628" s="343"/>
      <c r="I628" s="343"/>
      <c r="J628" s="343"/>
      <c r="K628" s="343"/>
      <c r="L628" s="343"/>
      <c r="M628" s="343"/>
      <c r="N628" s="343"/>
      <c r="O628" s="343"/>
      <c r="P628" s="343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ht="23.25" customHeight="1">
      <c r="A629" s="20"/>
      <c r="B629" s="20"/>
      <c r="C629" s="20"/>
      <c r="D629" s="343"/>
      <c r="E629" s="343"/>
      <c r="F629" s="343"/>
      <c r="G629" s="343"/>
      <c r="H629" s="343"/>
      <c r="I629" s="343"/>
      <c r="J629" s="343"/>
      <c r="K629" s="343"/>
      <c r="L629" s="343"/>
      <c r="M629" s="343"/>
      <c r="N629" s="343"/>
      <c r="O629" s="343"/>
      <c r="P629" s="343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ht="23.25" customHeight="1">
      <c r="A630" s="20"/>
      <c r="B630" s="20"/>
      <c r="C630" s="20"/>
      <c r="D630" s="343"/>
      <c r="E630" s="343"/>
      <c r="F630" s="343"/>
      <c r="G630" s="343"/>
      <c r="H630" s="343"/>
      <c r="I630" s="343"/>
      <c r="J630" s="343"/>
      <c r="K630" s="343"/>
      <c r="L630" s="343"/>
      <c r="M630" s="343"/>
      <c r="N630" s="343"/>
      <c r="O630" s="343"/>
      <c r="P630" s="343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ht="23.25" customHeight="1">
      <c r="A631" s="20"/>
      <c r="B631" s="20"/>
      <c r="C631" s="20"/>
      <c r="D631" s="343"/>
      <c r="E631" s="343"/>
      <c r="F631" s="343"/>
      <c r="G631" s="343"/>
      <c r="H631" s="343"/>
      <c r="I631" s="343"/>
      <c r="J631" s="343"/>
      <c r="K631" s="343"/>
      <c r="L631" s="343"/>
      <c r="M631" s="343"/>
      <c r="N631" s="343"/>
      <c r="O631" s="343"/>
      <c r="P631" s="343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ht="23.25" customHeight="1">
      <c r="A632" s="20"/>
      <c r="B632" s="20"/>
      <c r="C632" s="20"/>
      <c r="D632" s="343"/>
      <c r="E632" s="343"/>
      <c r="F632" s="343"/>
      <c r="G632" s="343"/>
      <c r="H632" s="343"/>
      <c r="I632" s="343"/>
      <c r="J632" s="343"/>
      <c r="K632" s="343"/>
      <c r="L632" s="343"/>
      <c r="M632" s="343"/>
      <c r="N632" s="343"/>
      <c r="O632" s="343"/>
      <c r="P632" s="343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ht="23.25" customHeight="1">
      <c r="A633" s="20"/>
      <c r="B633" s="20"/>
      <c r="C633" s="20"/>
      <c r="D633" s="343"/>
      <c r="E633" s="343"/>
      <c r="F633" s="343"/>
      <c r="G633" s="343"/>
      <c r="H633" s="343"/>
      <c r="I633" s="343"/>
      <c r="J633" s="343"/>
      <c r="K633" s="343"/>
      <c r="L633" s="343"/>
      <c r="M633" s="343"/>
      <c r="N633" s="343"/>
      <c r="O633" s="343"/>
      <c r="P633" s="343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ht="23.25" customHeight="1">
      <c r="A634" s="20"/>
      <c r="B634" s="20"/>
      <c r="C634" s="20"/>
      <c r="D634" s="343"/>
      <c r="E634" s="343"/>
      <c r="F634" s="343"/>
      <c r="G634" s="343"/>
      <c r="H634" s="343"/>
      <c r="I634" s="343"/>
      <c r="J634" s="343"/>
      <c r="K634" s="343"/>
      <c r="L634" s="343"/>
      <c r="M634" s="343"/>
      <c r="N634" s="343"/>
      <c r="O634" s="343"/>
      <c r="P634" s="343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ht="23.25" customHeight="1">
      <c r="A635" s="20"/>
      <c r="B635" s="20"/>
      <c r="C635" s="20"/>
      <c r="D635" s="343"/>
      <c r="E635" s="343"/>
      <c r="F635" s="343"/>
      <c r="G635" s="343"/>
      <c r="H635" s="343"/>
      <c r="I635" s="343"/>
      <c r="J635" s="343"/>
      <c r="K635" s="343"/>
      <c r="L635" s="343"/>
      <c r="M635" s="343"/>
      <c r="N635" s="343"/>
      <c r="O635" s="343"/>
      <c r="P635" s="343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ht="23.25" customHeight="1">
      <c r="A636" s="20"/>
      <c r="B636" s="20"/>
      <c r="C636" s="20"/>
      <c r="D636" s="343"/>
      <c r="E636" s="343"/>
      <c r="F636" s="343"/>
      <c r="G636" s="343"/>
      <c r="H636" s="343"/>
      <c r="I636" s="343"/>
      <c r="J636" s="343"/>
      <c r="K636" s="343"/>
      <c r="L636" s="343"/>
      <c r="M636" s="343"/>
      <c r="N636" s="343"/>
      <c r="O636" s="343"/>
      <c r="P636" s="343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ht="23.25" customHeight="1">
      <c r="A637" s="20"/>
      <c r="B637" s="20"/>
      <c r="C637" s="20"/>
      <c r="D637" s="343"/>
      <c r="E637" s="343"/>
      <c r="F637" s="343"/>
      <c r="G637" s="343"/>
      <c r="H637" s="343"/>
      <c r="I637" s="343"/>
      <c r="J637" s="343"/>
      <c r="K637" s="343"/>
      <c r="L637" s="343"/>
      <c r="M637" s="343"/>
      <c r="N637" s="343"/>
      <c r="O637" s="343"/>
      <c r="P637" s="343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ht="23.25" customHeight="1">
      <c r="A638" s="20"/>
      <c r="B638" s="20"/>
      <c r="C638" s="20"/>
      <c r="D638" s="343"/>
      <c r="E638" s="343"/>
      <c r="F638" s="343"/>
      <c r="G638" s="343"/>
      <c r="H638" s="343"/>
      <c r="I638" s="343"/>
      <c r="J638" s="343"/>
      <c r="K638" s="343"/>
      <c r="L638" s="343"/>
      <c r="M638" s="343"/>
      <c r="N638" s="343"/>
      <c r="O638" s="343"/>
      <c r="P638" s="343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ht="23.25" customHeight="1">
      <c r="A639" s="20"/>
      <c r="B639" s="20"/>
      <c r="C639" s="20"/>
      <c r="D639" s="343"/>
      <c r="E639" s="343"/>
      <c r="F639" s="343"/>
      <c r="G639" s="343"/>
      <c r="H639" s="343"/>
      <c r="I639" s="343"/>
      <c r="J639" s="343"/>
      <c r="K639" s="343"/>
      <c r="L639" s="343"/>
      <c r="M639" s="343"/>
      <c r="N639" s="343"/>
      <c r="O639" s="343"/>
      <c r="P639" s="343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ht="23.25" customHeight="1">
      <c r="A640" s="20"/>
      <c r="B640" s="20"/>
      <c r="C640" s="20"/>
      <c r="D640" s="343"/>
      <c r="E640" s="343"/>
      <c r="F640" s="343"/>
      <c r="G640" s="343"/>
      <c r="H640" s="343"/>
      <c r="I640" s="343"/>
      <c r="J640" s="343"/>
      <c r="K640" s="343"/>
      <c r="L640" s="343"/>
      <c r="M640" s="343"/>
      <c r="N640" s="343"/>
      <c r="O640" s="343"/>
      <c r="P640" s="343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ht="23.25" customHeight="1">
      <c r="A641" s="20"/>
      <c r="B641" s="20"/>
      <c r="C641" s="20"/>
      <c r="D641" s="343"/>
      <c r="E641" s="343"/>
      <c r="F641" s="343"/>
      <c r="G641" s="343"/>
      <c r="H641" s="343"/>
      <c r="I641" s="343"/>
      <c r="J641" s="343"/>
      <c r="K641" s="343"/>
      <c r="L641" s="343"/>
      <c r="M641" s="343"/>
      <c r="N641" s="343"/>
      <c r="O641" s="343"/>
      <c r="P641" s="343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ht="23.25" customHeight="1">
      <c r="A642" s="20"/>
      <c r="B642" s="20"/>
      <c r="C642" s="20"/>
      <c r="D642" s="343"/>
      <c r="E642" s="343"/>
      <c r="F642" s="343"/>
      <c r="G642" s="343"/>
      <c r="H642" s="343"/>
      <c r="I642" s="343"/>
      <c r="J642" s="343"/>
      <c r="K642" s="343"/>
      <c r="L642" s="343"/>
      <c r="M642" s="343"/>
      <c r="N642" s="343"/>
      <c r="O642" s="343"/>
      <c r="P642" s="343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ht="23.25" customHeight="1">
      <c r="A643" s="20"/>
      <c r="B643" s="20"/>
      <c r="C643" s="20"/>
      <c r="D643" s="343"/>
      <c r="E643" s="343"/>
      <c r="F643" s="343"/>
      <c r="G643" s="343"/>
      <c r="H643" s="343"/>
      <c r="I643" s="343"/>
      <c r="J643" s="343"/>
      <c r="K643" s="343"/>
      <c r="L643" s="343"/>
      <c r="M643" s="343"/>
      <c r="N643" s="343"/>
      <c r="O643" s="343"/>
      <c r="P643" s="343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ht="23.25" customHeight="1">
      <c r="A644" s="20"/>
      <c r="B644" s="20"/>
      <c r="C644" s="20"/>
      <c r="D644" s="343"/>
      <c r="E644" s="343"/>
      <c r="F644" s="343"/>
      <c r="G644" s="343"/>
      <c r="H644" s="343"/>
      <c r="I644" s="343"/>
      <c r="J644" s="343"/>
      <c r="K644" s="343"/>
      <c r="L644" s="343"/>
      <c r="M644" s="343"/>
      <c r="N644" s="343"/>
      <c r="O644" s="343"/>
      <c r="P644" s="343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ht="23.25" customHeight="1">
      <c r="A645" s="20"/>
      <c r="B645" s="20"/>
      <c r="C645" s="20"/>
      <c r="D645" s="343"/>
      <c r="E645" s="343"/>
      <c r="F645" s="343"/>
      <c r="G645" s="343"/>
      <c r="H645" s="343"/>
      <c r="I645" s="343"/>
      <c r="J645" s="343"/>
      <c r="K645" s="343"/>
      <c r="L645" s="343"/>
      <c r="M645" s="343"/>
      <c r="N645" s="343"/>
      <c r="O645" s="343"/>
      <c r="P645" s="343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ht="23.25" customHeight="1">
      <c r="A646" s="20"/>
      <c r="B646" s="20"/>
      <c r="C646" s="20"/>
      <c r="D646" s="343"/>
      <c r="E646" s="343"/>
      <c r="F646" s="343"/>
      <c r="G646" s="343"/>
      <c r="H646" s="343"/>
      <c r="I646" s="343"/>
      <c r="J646" s="343"/>
      <c r="K646" s="343"/>
      <c r="L646" s="343"/>
      <c r="M646" s="343"/>
      <c r="N646" s="343"/>
      <c r="O646" s="343"/>
      <c r="P646" s="343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ht="23.25" customHeight="1">
      <c r="A647" s="20"/>
      <c r="B647" s="20"/>
      <c r="C647" s="20"/>
      <c r="D647" s="343"/>
      <c r="E647" s="343"/>
      <c r="F647" s="343"/>
      <c r="G647" s="343"/>
      <c r="H647" s="343"/>
      <c r="I647" s="343"/>
      <c r="J647" s="343"/>
      <c r="K647" s="343"/>
      <c r="L647" s="343"/>
      <c r="M647" s="343"/>
      <c r="N647" s="343"/>
      <c r="O647" s="343"/>
      <c r="P647" s="343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ht="23.25" customHeight="1">
      <c r="A648" s="20"/>
      <c r="B648" s="20"/>
      <c r="C648" s="20"/>
      <c r="D648" s="343"/>
      <c r="E648" s="343"/>
      <c r="F648" s="343"/>
      <c r="G648" s="343"/>
      <c r="H648" s="343"/>
      <c r="I648" s="343"/>
      <c r="J648" s="343"/>
      <c r="K648" s="343"/>
      <c r="L648" s="343"/>
      <c r="M648" s="343"/>
      <c r="N648" s="343"/>
      <c r="O648" s="343"/>
      <c r="P648" s="343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ht="23.25" customHeight="1">
      <c r="A649" s="20"/>
      <c r="B649" s="20"/>
      <c r="C649" s="20"/>
      <c r="D649" s="343"/>
      <c r="E649" s="343"/>
      <c r="F649" s="343"/>
      <c r="G649" s="343"/>
      <c r="H649" s="343"/>
      <c r="I649" s="343"/>
      <c r="J649" s="343"/>
      <c r="K649" s="343"/>
      <c r="L649" s="343"/>
      <c r="M649" s="343"/>
      <c r="N649" s="343"/>
      <c r="O649" s="343"/>
      <c r="P649" s="343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ht="23.25" customHeight="1">
      <c r="A650" s="20"/>
      <c r="B650" s="20"/>
      <c r="C650" s="20"/>
      <c r="D650" s="343"/>
      <c r="E650" s="343"/>
      <c r="F650" s="343"/>
      <c r="G650" s="343"/>
      <c r="H650" s="343"/>
      <c r="I650" s="343"/>
      <c r="J650" s="343"/>
      <c r="K650" s="343"/>
      <c r="L650" s="343"/>
      <c r="M650" s="343"/>
      <c r="N650" s="343"/>
      <c r="O650" s="343"/>
      <c r="P650" s="343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ht="23.25" customHeight="1">
      <c r="A651" s="20"/>
      <c r="B651" s="20"/>
      <c r="C651" s="20"/>
      <c r="D651" s="343"/>
      <c r="E651" s="343"/>
      <c r="F651" s="343"/>
      <c r="G651" s="343"/>
      <c r="H651" s="343"/>
      <c r="I651" s="343"/>
      <c r="J651" s="343"/>
      <c r="K651" s="343"/>
      <c r="L651" s="343"/>
      <c r="M651" s="343"/>
      <c r="N651" s="343"/>
      <c r="O651" s="343"/>
      <c r="P651" s="343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ht="23.25" customHeight="1">
      <c r="A652" s="20"/>
      <c r="B652" s="20"/>
      <c r="C652" s="20"/>
      <c r="D652" s="343"/>
      <c r="E652" s="343"/>
      <c r="F652" s="343"/>
      <c r="G652" s="343"/>
      <c r="H652" s="343"/>
      <c r="I652" s="343"/>
      <c r="J652" s="343"/>
      <c r="K652" s="343"/>
      <c r="L652" s="343"/>
      <c r="M652" s="343"/>
      <c r="N652" s="343"/>
      <c r="O652" s="343"/>
      <c r="P652" s="343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ht="23.25" customHeight="1">
      <c r="A653" s="20"/>
      <c r="B653" s="20"/>
      <c r="C653" s="20"/>
      <c r="D653" s="343"/>
      <c r="E653" s="343"/>
      <c r="F653" s="343"/>
      <c r="G653" s="343"/>
      <c r="H653" s="343"/>
      <c r="I653" s="343"/>
      <c r="J653" s="343"/>
      <c r="K653" s="343"/>
      <c r="L653" s="343"/>
      <c r="M653" s="343"/>
      <c r="N653" s="343"/>
      <c r="O653" s="343"/>
      <c r="P653" s="343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ht="23.25" customHeight="1">
      <c r="A654" s="20"/>
      <c r="B654" s="20"/>
      <c r="C654" s="20"/>
      <c r="D654" s="343"/>
      <c r="E654" s="343"/>
      <c r="F654" s="343"/>
      <c r="G654" s="343"/>
      <c r="H654" s="343"/>
      <c r="I654" s="343"/>
      <c r="J654" s="343"/>
      <c r="K654" s="343"/>
      <c r="L654" s="343"/>
      <c r="M654" s="343"/>
      <c r="N654" s="343"/>
      <c r="O654" s="343"/>
      <c r="P654" s="343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ht="23.25" customHeight="1">
      <c r="A655" s="20"/>
      <c r="B655" s="20"/>
      <c r="C655" s="20"/>
      <c r="D655" s="343"/>
      <c r="E655" s="343"/>
      <c r="F655" s="343"/>
      <c r="G655" s="343"/>
      <c r="H655" s="343"/>
      <c r="I655" s="343"/>
      <c r="J655" s="343"/>
      <c r="K655" s="343"/>
      <c r="L655" s="343"/>
      <c r="M655" s="343"/>
      <c r="N655" s="343"/>
      <c r="O655" s="343"/>
      <c r="P655" s="343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ht="23.25" customHeight="1">
      <c r="A656" s="20"/>
      <c r="B656" s="20"/>
      <c r="C656" s="20"/>
      <c r="D656" s="343"/>
      <c r="E656" s="343"/>
      <c r="F656" s="343"/>
      <c r="G656" s="343"/>
      <c r="H656" s="343"/>
      <c r="I656" s="343"/>
      <c r="J656" s="343"/>
      <c r="K656" s="343"/>
      <c r="L656" s="343"/>
      <c r="M656" s="343"/>
      <c r="N656" s="343"/>
      <c r="O656" s="343"/>
      <c r="P656" s="343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ht="23.25" customHeight="1">
      <c r="A657" s="20"/>
      <c r="B657" s="20"/>
      <c r="C657" s="20"/>
      <c r="D657" s="343"/>
      <c r="E657" s="343"/>
      <c r="F657" s="343"/>
      <c r="G657" s="343"/>
      <c r="H657" s="343"/>
      <c r="I657" s="343"/>
      <c r="J657" s="343"/>
      <c r="K657" s="343"/>
      <c r="L657" s="343"/>
      <c r="M657" s="343"/>
      <c r="N657" s="343"/>
      <c r="O657" s="343"/>
      <c r="P657" s="343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ht="23.25" customHeight="1">
      <c r="A658" s="20"/>
      <c r="B658" s="20"/>
      <c r="C658" s="20"/>
      <c r="D658" s="343"/>
      <c r="E658" s="343"/>
      <c r="F658" s="343"/>
      <c r="G658" s="343"/>
      <c r="H658" s="343"/>
      <c r="I658" s="343"/>
      <c r="J658" s="343"/>
      <c r="K658" s="343"/>
      <c r="L658" s="343"/>
      <c r="M658" s="343"/>
      <c r="N658" s="343"/>
      <c r="O658" s="343"/>
      <c r="P658" s="343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ht="23.25" customHeight="1">
      <c r="A659" s="20"/>
      <c r="B659" s="20"/>
      <c r="C659" s="20"/>
      <c r="D659" s="343"/>
      <c r="E659" s="343"/>
      <c r="F659" s="343"/>
      <c r="G659" s="343"/>
      <c r="H659" s="343"/>
      <c r="I659" s="343"/>
      <c r="J659" s="343"/>
      <c r="K659" s="343"/>
      <c r="L659" s="343"/>
      <c r="M659" s="343"/>
      <c r="N659" s="343"/>
      <c r="O659" s="343"/>
      <c r="P659" s="343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ht="23.25" customHeight="1">
      <c r="A660" s="20"/>
      <c r="B660" s="20"/>
      <c r="C660" s="20"/>
      <c r="D660" s="343"/>
      <c r="E660" s="343"/>
      <c r="F660" s="343"/>
      <c r="G660" s="343"/>
      <c r="H660" s="343"/>
      <c r="I660" s="343"/>
      <c r="J660" s="343"/>
      <c r="K660" s="343"/>
      <c r="L660" s="343"/>
      <c r="M660" s="343"/>
      <c r="N660" s="343"/>
      <c r="O660" s="343"/>
      <c r="P660" s="343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ht="23.25" customHeight="1">
      <c r="A661" s="20"/>
      <c r="B661" s="20"/>
      <c r="C661" s="20"/>
      <c r="D661" s="343"/>
      <c r="E661" s="343"/>
      <c r="F661" s="343"/>
      <c r="G661" s="343"/>
      <c r="H661" s="343"/>
      <c r="I661" s="343"/>
      <c r="J661" s="343"/>
      <c r="K661" s="343"/>
      <c r="L661" s="343"/>
      <c r="M661" s="343"/>
      <c r="N661" s="343"/>
      <c r="O661" s="343"/>
      <c r="P661" s="343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ht="23.25" customHeight="1">
      <c r="A662" s="20"/>
      <c r="B662" s="20"/>
      <c r="C662" s="20"/>
      <c r="D662" s="343"/>
      <c r="E662" s="343"/>
      <c r="F662" s="343"/>
      <c r="G662" s="343"/>
      <c r="H662" s="343"/>
      <c r="I662" s="343"/>
      <c r="J662" s="343"/>
      <c r="K662" s="343"/>
      <c r="L662" s="343"/>
      <c r="M662" s="343"/>
      <c r="N662" s="343"/>
      <c r="O662" s="343"/>
      <c r="P662" s="343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ht="23.25" customHeight="1">
      <c r="A663" s="20"/>
      <c r="B663" s="20"/>
      <c r="C663" s="20"/>
      <c r="D663" s="343"/>
      <c r="E663" s="343"/>
      <c r="F663" s="343"/>
      <c r="G663" s="343"/>
      <c r="H663" s="343"/>
      <c r="I663" s="343"/>
      <c r="J663" s="343"/>
      <c r="K663" s="343"/>
      <c r="L663" s="343"/>
      <c r="M663" s="343"/>
      <c r="N663" s="343"/>
      <c r="O663" s="343"/>
      <c r="P663" s="343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ht="23.25" customHeight="1">
      <c r="A664" s="20"/>
      <c r="B664" s="20"/>
      <c r="C664" s="20"/>
      <c r="D664" s="343"/>
      <c r="E664" s="343"/>
      <c r="F664" s="343"/>
      <c r="G664" s="343"/>
      <c r="H664" s="343"/>
      <c r="I664" s="343"/>
      <c r="J664" s="343"/>
      <c r="K664" s="343"/>
      <c r="L664" s="343"/>
      <c r="M664" s="343"/>
      <c r="N664" s="343"/>
      <c r="O664" s="343"/>
      <c r="P664" s="343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ht="23.25" customHeight="1">
      <c r="A665" s="20"/>
      <c r="B665" s="20"/>
      <c r="C665" s="20"/>
      <c r="D665" s="343"/>
      <c r="E665" s="343"/>
      <c r="F665" s="343"/>
      <c r="G665" s="343"/>
      <c r="H665" s="343"/>
      <c r="I665" s="343"/>
      <c r="J665" s="343"/>
      <c r="K665" s="343"/>
      <c r="L665" s="343"/>
      <c r="M665" s="343"/>
      <c r="N665" s="343"/>
      <c r="O665" s="343"/>
      <c r="P665" s="343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ht="23.25" customHeight="1">
      <c r="A666" s="20"/>
      <c r="B666" s="20"/>
      <c r="C666" s="20"/>
      <c r="D666" s="343"/>
      <c r="E666" s="343"/>
      <c r="F666" s="343"/>
      <c r="G666" s="343"/>
      <c r="H666" s="343"/>
      <c r="I666" s="343"/>
      <c r="J666" s="343"/>
      <c r="K666" s="343"/>
      <c r="L666" s="343"/>
      <c r="M666" s="343"/>
      <c r="N666" s="343"/>
      <c r="O666" s="343"/>
      <c r="P666" s="343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ht="23.25" customHeight="1">
      <c r="A667" s="20"/>
      <c r="B667" s="20"/>
      <c r="C667" s="20"/>
      <c r="D667" s="343"/>
      <c r="E667" s="343"/>
      <c r="F667" s="343"/>
      <c r="G667" s="343"/>
      <c r="H667" s="343"/>
      <c r="I667" s="343"/>
      <c r="J667" s="343"/>
      <c r="K667" s="343"/>
      <c r="L667" s="343"/>
      <c r="M667" s="343"/>
      <c r="N667" s="343"/>
      <c r="O667" s="343"/>
      <c r="P667" s="343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ht="23.25" customHeight="1">
      <c r="A668" s="20"/>
      <c r="B668" s="20"/>
      <c r="C668" s="20"/>
      <c r="D668" s="343"/>
      <c r="E668" s="343"/>
      <c r="F668" s="343"/>
      <c r="G668" s="343"/>
      <c r="H668" s="343"/>
      <c r="I668" s="343"/>
      <c r="J668" s="343"/>
      <c r="K668" s="343"/>
      <c r="L668" s="343"/>
      <c r="M668" s="343"/>
      <c r="N668" s="343"/>
      <c r="O668" s="343"/>
      <c r="P668" s="343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ht="23.25" customHeight="1">
      <c r="A669" s="20"/>
      <c r="B669" s="20"/>
      <c r="C669" s="20"/>
      <c r="D669" s="343"/>
      <c r="E669" s="343"/>
      <c r="F669" s="343"/>
      <c r="G669" s="343"/>
      <c r="H669" s="343"/>
      <c r="I669" s="343"/>
      <c r="J669" s="343"/>
      <c r="K669" s="343"/>
      <c r="L669" s="343"/>
      <c r="M669" s="343"/>
      <c r="N669" s="343"/>
      <c r="O669" s="343"/>
      <c r="P669" s="343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ht="23.25" customHeight="1">
      <c r="A670" s="20"/>
      <c r="B670" s="20"/>
      <c r="C670" s="20"/>
      <c r="D670" s="343"/>
      <c r="E670" s="343"/>
      <c r="F670" s="343"/>
      <c r="G670" s="343"/>
      <c r="H670" s="343"/>
      <c r="I670" s="343"/>
      <c r="J670" s="343"/>
      <c r="K670" s="343"/>
      <c r="L670" s="343"/>
      <c r="M670" s="343"/>
      <c r="N670" s="343"/>
      <c r="O670" s="343"/>
      <c r="P670" s="343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ht="23.25" customHeight="1">
      <c r="A671" s="20"/>
      <c r="B671" s="20"/>
      <c r="C671" s="20"/>
      <c r="D671" s="343"/>
      <c r="E671" s="343"/>
      <c r="F671" s="343"/>
      <c r="G671" s="343"/>
      <c r="H671" s="343"/>
      <c r="I671" s="343"/>
      <c r="J671" s="343"/>
      <c r="K671" s="343"/>
      <c r="L671" s="343"/>
      <c r="M671" s="343"/>
      <c r="N671" s="343"/>
      <c r="O671" s="343"/>
      <c r="P671" s="343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ht="23.25" customHeight="1">
      <c r="A672" s="20"/>
      <c r="B672" s="20"/>
      <c r="C672" s="20"/>
      <c r="D672" s="343"/>
      <c r="E672" s="343"/>
      <c r="F672" s="343"/>
      <c r="G672" s="343"/>
      <c r="H672" s="343"/>
      <c r="I672" s="343"/>
      <c r="J672" s="343"/>
      <c r="K672" s="343"/>
      <c r="L672" s="343"/>
      <c r="M672" s="343"/>
      <c r="N672" s="343"/>
      <c r="O672" s="343"/>
      <c r="P672" s="343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ht="23.25" customHeight="1">
      <c r="A673" s="20"/>
      <c r="B673" s="20"/>
      <c r="C673" s="20"/>
      <c r="D673" s="343"/>
      <c r="E673" s="343"/>
      <c r="F673" s="343"/>
      <c r="G673" s="343"/>
      <c r="H673" s="343"/>
      <c r="I673" s="343"/>
      <c r="J673" s="343"/>
      <c r="K673" s="343"/>
      <c r="L673" s="343"/>
      <c r="M673" s="343"/>
      <c r="N673" s="343"/>
      <c r="O673" s="343"/>
      <c r="P673" s="343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ht="23.25" customHeight="1">
      <c r="A674" s="20"/>
      <c r="B674" s="20"/>
      <c r="C674" s="20"/>
      <c r="D674" s="343"/>
      <c r="E674" s="343"/>
      <c r="F674" s="343"/>
      <c r="G674" s="343"/>
      <c r="H674" s="343"/>
      <c r="I674" s="343"/>
      <c r="J674" s="343"/>
      <c r="K674" s="343"/>
      <c r="L674" s="343"/>
      <c r="M674" s="343"/>
      <c r="N674" s="343"/>
      <c r="O674" s="343"/>
      <c r="P674" s="343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ht="23.25" customHeight="1">
      <c r="A675" s="20"/>
      <c r="B675" s="20"/>
      <c r="C675" s="20"/>
      <c r="D675" s="343"/>
      <c r="E675" s="343"/>
      <c r="F675" s="343"/>
      <c r="G675" s="343"/>
      <c r="H675" s="343"/>
      <c r="I675" s="343"/>
      <c r="J675" s="343"/>
      <c r="K675" s="343"/>
      <c r="L675" s="343"/>
      <c r="M675" s="343"/>
      <c r="N675" s="343"/>
      <c r="O675" s="343"/>
      <c r="P675" s="343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ht="23.25" customHeight="1">
      <c r="A676" s="20"/>
      <c r="B676" s="20"/>
      <c r="C676" s="20"/>
      <c r="D676" s="343"/>
      <c r="E676" s="343"/>
      <c r="F676" s="343"/>
      <c r="G676" s="343"/>
      <c r="H676" s="343"/>
      <c r="I676" s="343"/>
      <c r="J676" s="343"/>
      <c r="K676" s="343"/>
      <c r="L676" s="343"/>
      <c r="M676" s="343"/>
      <c r="N676" s="343"/>
      <c r="O676" s="343"/>
      <c r="P676" s="343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ht="23.25" customHeight="1">
      <c r="A677" s="20"/>
      <c r="B677" s="20"/>
      <c r="C677" s="20"/>
      <c r="D677" s="343"/>
      <c r="E677" s="343"/>
      <c r="F677" s="343"/>
      <c r="G677" s="343"/>
      <c r="H677" s="343"/>
      <c r="I677" s="343"/>
      <c r="J677" s="343"/>
      <c r="K677" s="343"/>
      <c r="L677" s="343"/>
      <c r="M677" s="343"/>
      <c r="N677" s="343"/>
      <c r="O677" s="343"/>
      <c r="P677" s="343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ht="23.25" customHeight="1">
      <c r="A678" s="20"/>
      <c r="B678" s="20"/>
      <c r="C678" s="20"/>
      <c r="D678" s="343"/>
      <c r="E678" s="343"/>
      <c r="F678" s="343"/>
      <c r="G678" s="343"/>
      <c r="H678" s="343"/>
      <c r="I678" s="343"/>
      <c r="J678" s="343"/>
      <c r="K678" s="343"/>
      <c r="L678" s="343"/>
      <c r="M678" s="343"/>
      <c r="N678" s="343"/>
      <c r="O678" s="343"/>
      <c r="P678" s="343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ht="23.25" customHeight="1">
      <c r="A679" s="20"/>
      <c r="B679" s="20"/>
      <c r="C679" s="20"/>
      <c r="D679" s="343"/>
      <c r="E679" s="343"/>
      <c r="F679" s="343"/>
      <c r="G679" s="343"/>
      <c r="H679" s="343"/>
      <c r="I679" s="343"/>
      <c r="J679" s="343"/>
      <c r="K679" s="343"/>
      <c r="L679" s="343"/>
      <c r="M679" s="343"/>
      <c r="N679" s="343"/>
      <c r="O679" s="343"/>
      <c r="P679" s="343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ht="23.25" customHeight="1">
      <c r="A680" s="20"/>
      <c r="B680" s="20"/>
      <c r="C680" s="20"/>
      <c r="D680" s="343"/>
      <c r="E680" s="343"/>
      <c r="F680" s="343"/>
      <c r="G680" s="343"/>
      <c r="H680" s="343"/>
      <c r="I680" s="343"/>
      <c r="J680" s="343"/>
      <c r="K680" s="343"/>
      <c r="L680" s="343"/>
      <c r="M680" s="343"/>
      <c r="N680" s="343"/>
      <c r="O680" s="343"/>
      <c r="P680" s="343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ht="23.25" customHeight="1">
      <c r="A681" s="20"/>
      <c r="B681" s="20"/>
      <c r="C681" s="20"/>
      <c r="D681" s="343"/>
      <c r="E681" s="343"/>
      <c r="F681" s="343"/>
      <c r="G681" s="343"/>
      <c r="H681" s="343"/>
      <c r="I681" s="343"/>
      <c r="J681" s="343"/>
      <c r="K681" s="343"/>
      <c r="L681" s="343"/>
      <c r="M681" s="343"/>
      <c r="N681" s="343"/>
      <c r="O681" s="343"/>
      <c r="P681" s="343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ht="23.25" customHeight="1">
      <c r="A682" s="20"/>
      <c r="B682" s="20"/>
      <c r="C682" s="20"/>
      <c r="D682" s="343"/>
      <c r="E682" s="343"/>
      <c r="F682" s="343"/>
      <c r="G682" s="343"/>
      <c r="H682" s="343"/>
      <c r="I682" s="343"/>
      <c r="J682" s="343"/>
      <c r="K682" s="343"/>
      <c r="L682" s="343"/>
      <c r="M682" s="343"/>
      <c r="N682" s="343"/>
      <c r="O682" s="343"/>
      <c r="P682" s="343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ht="23.25" customHeight="1">
      <c r="A683" s="20"/>
      <c r="B683" s="20"/>
      <c r="C683" s="20"/>
      <c r="D683" s="343"/>
      <c r="E683" s="343"/>
      <c r="F683" s="343"/>
      <c r="G683" s="343"/>
      <c r="H683" s="343"/>
      <c r="I683" s="343"/>
      <c r="J683" s="343"/>
      <c r="K683" s="343"/>
      <c r="L683" s="343"/>
      <c r="M683" s="343"/>
      <c r="N683" s="343"/>
      <c r="O683" s="343"/>
      <c r="P683" s="343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ht="23.25" customHeight="1">
      <c r="A684" s="20"/>
      <c r="B684" s="20"/>
      <c r="C684" s="20"/>
      <c r="D684" s="343"/>
      <c r="E684" s="343"/>
      <c r="F684" s="343"/>
      <c r="G684" s="343"/>
      <c r="H684" s="343"/>
      <c r="I684" s="343"/>
      <c r="J684" s="343"/>
      <c r="K684" s="343"/>
      <c r="L684" s="343"/>
      <c r="M684" s="343"/>
      <c r="N684" s="343"/>
      <c r="O684" s="343"/>
      <c r="P684" s="343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ht="23.25" customHeight="1">
      <c r="A685" s="20"/>
      <c r="B685" s="20"/>
      <c r="C685" s="20"/>
      <c r="D685" s="343"/>
      <c r="E685" s="343"/>
      <c r="F685" s="343"/>
      <c r="G685" s="343"/>
      <c r="H685" s="343"/>
      <c r="I685" s="343"/>
      <c r="J685" s="343"/>
      <c r="K685" s="343"/>
      <c r="L685" s="343"/>
      <c r="M685" s="343"/>
      <c r="N685" s="343"/>
      <c r="O685" s="343"/>
      <c r="P685" s="343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ht="23.25" customHeight="1">
      <c r="A686" s="20"/>
      <c r="B686" s="20"/>
      <c r="C686" s="20"/>
      <c r="D686" s="343"/>
      <c r="E686" s="343"/>
      <c r="F686" s="343"/>
      <c r="G686" s="343"/>
      <c r="H686" s="343"/>
      <c r="I686" s="343"/>
      <c r="J686" s="343"/>
      <c r="K686" s="343"/>
      <c r="L686" s="343"/>
      <c r="M686" s="343"/>
      <c r="N686" s="343"/>
      <c r="O686" s="343"/>
      <c r="P686" s="343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ht="23.25" customHeight="1">
      <c r="A687" s="20"/>
      <c r="B687" s="20"/>
      <c r="C687" s="20"/>
      <c r="D687" s="343"/>
      <c r="E687" s="343"/>
      <c r="F687" s="343"/>
      <c r="G687" s="343"/>
      <c r="H687" s="343"/>
      <c r="I687" s="343"/>
      <c r="J687" s="343"/>
      <c r="K687" s="343"/>
      <c r="L687" s="343"/>
      <c r="M687" s="343"/>
      <c r="N687" s="343"/>
      <c r="O687" s="343"/>
      <c r="P687" s="343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ht="23.25" customHeight="1">
      <c r="A688" s="20"/>
      <c r="B688" s="20"/>
      <c r="C688" s="20"/>
      <c r="D688" s="343"/>
      <c r="E688" s="343"/>
      <c r="F688" s="343"/>
      <c r="G688" s="343"/>
      <c r="H688" s="343"/>
      <c r="I688" s="343"/>
      <c r="J688" s="343"/>
      <c r="K688" s="343"/>
      <c r="L688" s="343"/>
      <c r="M688" s="343"/>
      <c r="N688" s="343"/>
      <c r="O688" s="343"/>
      <c r="P688" s="343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ht="23.25" customHeight="1">
      <c r="A689" s="20"/>
      <c r="B689" s="20"/>
      <c r="C689" s="20"/>
      <c r="D689" s="343"/>
      <c r="E689" s="343"/>
      <c r="F689" s="343"/>
      <c r="G689" s="343"/>
      <c r="H689" s="343"/>
      <c r="I689" s="343"/>
      <c r="J689" s="343"/>
      <c r="K689" s="343"/>
      <c r="L689" s="343"/>
      <c r="M689" s="343"/>
      <c r="N689" s="343"/>
      <c r="O689" s="343"/>
      <c r="P689" s="343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ht="23.25" customHeight="1">
      <c r="A690" s="20"/>
      <c r="B690" s="20"/>
      <c r="C690" s="20"/>
      <c r="D690" s="343"/>
      <c r="E690" s="343"/>
      <c r="F690" s="343"/>
      <c r="G690" s="343"/>
      <c r="H690" s="343"/>
      <c r="I690" s="343"/>
      <c r="J690" s="343"/>
      <c r="K690" s="343"/>
      <c r="L690" s="343"/>
      <c r="M690" s="343"/>
      <c r="N690" s="343"/>
      <c r="O690" s="343"/>
      <c r="P690" s="343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ht="23.25" customHeight="1">
      <c r="A691" s="20"/>
      <c r="B691" s="20"/>
      <c r="C691" s="20"/>
      <c r="D691" s="343"/>
      <c r="E691" s="343"/>
      <c r="F691" s="343"/>
      <c r="G691" s="343"/>
      <c r="H691" s="343"/>
      <c r="I691" s="343"/>
      <c r="J691" s="343"/>
      <c r="K691" s="343"/>
      <c r="L691" s="343"/>
      <c r="M691" s="343"/>
      <c r="N691" s="343"/>
      <c r="O691" s="343"/>
      <c r="P691" s="343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ht="23.25" customHeight="1">
      <c r="A692" s="20"/>
      <c r="B692" s="20"/>
      <c r="C692" s="20"/>
      <c r="D692" s="343"/>
      <c r="E692" s="343"/>
      <c r="F692" s="343"/>
      <c r="G692" s="343"/>
      <c r="H692" s="343"/>
      <c r="I692" s="343"/>
      <c r="J692" s="343"/>
      <c r="K692" s="343"/>
      <c r="L692" s="343"/>
      <c r="M692" s="343"/>
      <c r="N692" s="343"/>
      <c r="O692" s="343"/>
      <c r="P692" s="343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ht="23.25" customHeight="1">
      <c r="A693" s="20"/>
      <c r="B693" s="20"/>
      <c r="C693" s="20"/>
      <c r="D693" s="343"/>
      <c r="E693" s="343"/>
      <c r="F693" s="343"/>
      <c r="G693" s="343"/>
      <c r="H693" s="343"/>
      <c r="I693" s="343"/>
      <c r="J693" s="343"/>
      <c r="K693" s="343"/>
      <c r="L693" s="343"/>
      <c r="M693" s="343"/>
      <c r="N693" s="343"/>
      <c r="O693" s="343"/>
      <c r="P693" s="343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ht="23.25" customHeight="1">
      <c r="A694" s="20"/>
      <c r="B694" s="20"/>
      <c r="C694" s="20"/>
      <c r="D694" s="343"/>
      <c r="E694" s="343"/>
      <c r="F694" s="343"/>
      <c r="G694" s="343"/>
      <c r="H694" s="343"/>
      <c r="I694" s="343"/>
      <c r="J694" s="343"/>
      <c r="K694" s="343"/>
      <c r="L694" s="343"/>
      <c r="M694" s="343"/>
      <c r="N694" s="343"/>
      <c r="O694" s="343"/>
      <c r="P694" s="343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ht="23.25" customHeight="1">
      <c r="A695" s="20"/>
      <c r="B695" s="20"/>
      <c r="C695" s="20"/>
      <c r="D695" s="343"/>
      <c r="E695" s="343"/>
      <c r="F695" s="343"/>
      <c r="G695" s="343"/>
      <c r="H695" s="343"/>
      <c r="I695" s="343"/>
      <c r="J695" s="343"/>
      <c r="K695" s="343"/>
      <c r="L695" s="343"/>
      <c r="M695" s="343"/>
      <c r="N695" s="343"/>
      <c r="O695" s="343"/>
      <c r="P695" s="343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ht="23.25" customHeight="1">
      <c r="A696" s="20"/>
      <c r="B696" s="20"/>
      <c r="C696" s="20"/>
      <c r="D696" s="343"/>
      <c r="E696" s="343"/>
      <c r="F696" s="343"/>
      <c r="G696" s="343"/>
      <c r="H696" s="343"/>
      <c r="I696" s="343"/>
      <c r="J696" s="343"/>
      <c r="K696" s="343"/>
      <c r="L696" s="343"/>
      <c r="M696" s="343"/>
      <c r="N696" s="343"/>
      <c r="O696" s="343"/>
      <c r="P696" s="343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ht="23.25" customHeight="1">
      <c r="A697" s="20"/>
      <c r="B697" s="20"/>
      <c r="C697" s="20"/>
      <c r="D697" s="343"/>
      <c r="E697" s="343"/>
      <c r="F697" s="343"/>
      <c r="G697" s="343"/>
      <c r="H697" s="343"/>
      <c r="I697" s="343"/>
      <c r="J697" s="343"/>
      <c r="K697" s="343"/>
      <c r="L697" s="343"/>
      <c r="M697" s="343"/>
      <c r="N697" s="343"/>
      <c r="O697" s="343"/>
      <c r="P697" s="343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ht="23.25" customHeight="1">
      <c r="A698" s="20"/>
      <c r="B698" s="20"/>
      <c r="C698" s="20"/>
      <c r="D698" s="343"/>
      <c r="E698" s="343"/>
      <c r="F698" s="343"/>
      <c r="G698" s="343"/>
      <c r="H698" s="343"/>
      <c r="I698" s="343"/>
      <c r="J698" s="343"/>
      <c r="K698" s="343"/>
      <c r="L698" s="343"/>
      <c r="M698" s="343"/>
      <c r="N698" s="343"/>
      <c r="O698" s="343"/>
      <c r="P698" s="343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ht="23.25" customHeight="1">
      <c r="A699" s="20"/>
      <c r="B699" s="20"/>
      <c r="C699" s="20"/>
      <c r="D699" s="343"/>
      <c r="E699" s="343"/>
      <c r="F699" s="343"/>
      <c r="G699" s="343"/>
      <c r="H699" s="343"/>
      <c r="I699" s="343"/>
      <c r="J699" s="343"/>
      <c r="K699" s="343"/>
      <c r="L699" s="343"/>
      <c r="M699" s="343"/>
      <c r="N699" s="343"/>
      <c r="O699" s="343"/>
      <c r="P699" s="343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ht="23.25" customHeight="1">
      <c r="A700" s="20"/>
      <c r="B700" s="20"/>
      <c r="C700" s="20"/>
      <c r="D700" s="343"/>
      <c r="E700" s="343"/>
      <c r="F700" s="343"/>
      <c r="G700" s="343"/>
      <c r="H700" s="343"/>
      <c r="I700" s="343"/>
      <c r="J700" s="343"/>
      <c r="K700" s="343"/>
      <c r="L700" s="343"/>
      <c r="M700" s="343"/>
      <c r="N700" s="343"/>
      <c r="O700" s="343"/>
      <c r="P700" s="343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ht="23.25" customHeight="1">
      <c r="A701" s="20"/>
      <c r="B701" s="20"/>
      <c r="C701" s="20"/>
      <c r="D701" s="343"/>
      <c r="E701" s="343"/>
      <c r="F701" s="343"/>
      <c r="G701" s="343"/>
      <c r="H701" s="343"/>
      <c r="I701" s="343"/>
      <c r="J701" s="343"/>
      <c r="K701" s="343"/>
      <c r="L701" s="343"/>
      <c r="M701" s="343"/>
      <c r="N701" s="343"/>
      <c r="O701" s="343"/>
      <c r="P701" s="343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ht="23.25" customHeight="1">
      <c r="A702" s="20"/>
      <c r="B702" s="20"/>
      <c r="C702" s="20"/>
      <c r="D702" s="343"/>
      <c r="E702" s="343"/>
      <c r="F702" s="343"/>
      <c r="G702" s="343"/>
      <c r="H702" s="343"/>
      <c r="I702" s="343"/>
      <c r="J702" s="343"/>
      <c r="K702" s="343"/>
      <c r="L702" s="343"/>
      <c r="M702" s="343"/>
      <c r="N702" s="343"/>
      <c r="O702" s="343"/>
      <c r="P702" s="343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ht="23.25" customHeight="1">
      <c r="A703" s="20"/>
      <c r="B703" s="20"/>
      <c r="C703" s="20"/>
      <c r="D703" s="343"/>
      <c r="E703" s="343"/>
      <c r="F703" s="343"/>
      <c r="G703" s="343"/>
      <c r="H703" s="343"/>
      <c r="I703" s="343"/>
      <c r="J703" s="343"/>
      <c r="K703" s="343"/>
      <c r="L703" s="343"/>
      <c r="M703" s="343"/>
      <c r="N703" s="343"/>
      <c r="O703" s="343"/>
      <c r="P703" s="343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ht="23.25" customHeight="1">
      <c r="A704" s="20"/>
      <c r="B704" s="20"/>
      <c r="C704" s="20"/>
      <c r="D704" s="343"/>
      <c r="E704" s="343"/>
      <c r="F704" s="343"/>
      <c r="G704" s="343"/>
      <c r="H704" s="343"/>
      <c r="I704" s="343"/>
      <c r="J704" s="343"/>
      <c r="K704" s="343"/>
      <c r="L704" s="343"/>
      <c r="M704" s="343"/>
      <c r="N704" s="343"/>
      <c r="O704" s="343"/>
      <c r="P704" s="343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ht="23.25" customHeight="1">
      <c r="A705" s="20"/>
      <c r="B705" s="20"/>
      <c r="C705" s="20"/>
      <c r="D705" s="343"/>
      <c r="E705" s="343"/>
      <c r="F705" s="343"/>
      <c r="G705" s="343"/>
      <c r="H705" s="343"/>
      <c r="I705" s="343"/>
      <c r="J705" s="343"/>
      <c r="K705" s="343"/>
      <c r="L705" s="343"/>
      <c r="M705" s="343"/>
      <c r="N705" s="343"/>
      <c r="O705" s="343"/>
      <c r="P705" s="343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ht="23.25" customHeight="1">
      <c r="A706" s="20"/>
      <c r="B706" s="20"/>
      <c r="C706" s="20"/>
      <c r="D706" s="343"/>
      <c r="E706" s="343"/>
      <c r="F706" s="343"/>
      <c r="G706" s="343"/>
      <c r="H706" s="343"/>
      <c r="I706" s="343"/>
      <c r="J706" s="343"/>
      <c r="K706" s="343"/>
      <c r="L706" s="343"/>
      <c r="M706" s="343"/>
      <c r="N706" s="343"/>
      <c r="O706" s="343"/>
      <c r="P706" s="343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ht="23.25" customHeight="1">
      <c r="A707" s="20"/>
      <c r="B707" s="20"/>
      <c r="C707" s="20"/>
      <c r="D707" s="343"/>
      <c r="E707" s="343"/>
      <c r="F707" s="343"/>
      <c r="G707" s="343"/>
      <c r="H707" s="343"/>
      <c r="I707" s="343"/>
      <c r="J707" s="343"/>
      <c r="K707" s="343"/>
      <c r="L707" s="343"/>
      <c r="M707" s="343"/>
      <c r="N707" s="343"/>
      <c r="O707" s="343"/>
      <c r="P707" s="343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ht="23.25" customHeight="1">
      <c r="A708" s="20"/>
      <c r="B708" s="20"/>
      <c r="C708" s="20"/>
      <c r="D708" s="343"/>
      <c r="E708" s="343"/>
      <c r="F708" s="343"/>
      <c r="G708" s="343"/>
      <c r="H708" s="343"/>
      <c r="I708" s="343"/>
      <c r="J708" s="343"/>
      <c r="K708" s="343"/>
      <c r="L708" s="343"/>
      <c r="M708" s="343"/>
      <c r="N708" s="343"/>
      <c r="O708" s="343"/>
      <c r="P708" s="343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ht="23.25" customHeight="1">
      <c r="A709" s="20"/>
      <c r="B709" s="20"/>
      <c r="C709" s="20"/>
      <c r="D709" s="343"/>
      <c r="E709" s="343"/>
      <c r="F709" s="343"/>
      <c r="G709" s="343"/>
      <c r="H709" s="343"/>
      <c r="I709" s="343"/>
      <c r="J709" s="343"/>
      <c r="K709" s="343"/>
      <c r="L709" s="343"/>
      <c r="M709" s="343"/>
      <c r="N709" s="343"/>
      <c r="O709" s="343"/>
      <c r="P709" s="343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ht="23.25" customHeight="1">
      <c r="A710" s="20"/>
      <c r="B710" s="20"/>
      <c r="C710" s="20"/>
      <c r="D710" s="343"/>
      <c r="E710" s="343"/>
      <c r="F710" s="343"/>
      <c r="G710" s="343"/>
      <c r="H710" s="343"/>
      <c r="I710" s="343"/>
      <c r="J710" s="343"/>
      <c r="K710" s="343"/>
      <c r="L710" s="343"/>
      <c r="M710" s="343"/>
      <c r="N710" s="343"/>
      <c r="O710" s="343"/>
      <c r="P710" s="343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ht="23.25" customHeight="1">
      <c r="A711" s="20"/>
      <c r="B711" s="20"/>
      <c r="C711" s="20"/>
      <c r="D711" s="343"/>
      <c r="E711" s="343"/>
      <c r="F711" s="343"/>
      <c r="G711" s="343"/>
      <c r="H711" s="343"/>
      <c r="I711" s="343"/>
      <c r="J711" s="343"/>
      <c r="K711" s="343"/>
      <c r="L711" s="343"/>
      <c r="M711" s="343"/>
      <c r="N711" s="343"/>
      <c r="O711" s="343"/>
      <c r="P711" s="343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ht="23.25" customHeight="1">
      <c r="A712" s="20"/>
      <c r="B712" s="20"/>
      <c r="C712" s="20"/>
      <c r="D712" s="343"/>
      <c r="E712" s="343"/>
      <c r="F712" s="343"/>
      <c r="G712" s="343"/>
      <c r="H712" s="343"/>
      <c r="I712" s="343"/>
      <c r="J712" s="343"/>
      <c r="K712" s="343"/>
      <c r="L712" s="343"/>
      <c r="M712" s="343"/>
      <c r="N712" s="343"/>
      <c r="O712" s="343"/>
      <c r="P712" s="343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ht="23.25" customHeight="1">
      <c r="A713" s="20"/>
      <c r="B713" s="20"/>
      <c r="C713" s="20"/>
      <c r="D713" s="343"/>
      <c r="E713" s="343"/>
      <c r="F713" s="343"/>
      <c r="G713" s="343"/>
      <c r="H713" s="343"/>
      <c r="I713" s="343"/>
      <c r="J713" s="343"/>
      <c r="K713" s="343"/>
      <c r="L713" s="343"/>
      <c r="M713" s="343"/>
      <c r="N713" s="343"/>
      <c r="O713" s="343"/>
      <c r="P713" s="343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ht="23.25" customHeight="1">
      <c r="A714" s="20"/>
      <c r="B714" s="20"/>
      <c r="C714" s="20"/>
      <c r="D714" s="343"/>
      <c r="E714" s="343"/>
      <c r="F714" s="343"/>
      <c r="G714" s="343"/>
      <c r="H714" s="343"/>
      <c r="I714" s="343"/>
      <c r="J714" s="343"/>
      <c r="K714" s="343"/>
      <c r="L714" s="343"/>
      <c r="M714" s="343"/>
      <c r="N714" s="343"/>
      <c r="O714" s="343"/>
      <c r="P714" s="343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ht="23.25" customHeight="1">
      <c r="A715" s="20"/>
      <c r="B715" s="20"/>
      <c r="C715" s="20"/>
      <c r="D715" s="343"/>
      <c r="E715" s="343"/>
      <c r="F715" s="343"/>
      <c r="G715" s="343"/>
      <c r="H715" s="343"/>
      <c r="I715" s="343"/>
      <c r="J715" s="343"/>
      <c r="K715" s="343"/>
      <c r="L715" s="343"/>
      <c r="M715" s="343"/>
      <c r="N715" s="343"/>
      <c r="O715" s="343"/>
      <c r="P715" s="343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ht="23.25" customHeight="1">
      <c r="A716" s="20"/>
      <c r="B716" s="20"/>
      <c r="C716" s="20"/>
      <c r="D716" s="343"/>
      <c r="E716" s="343"/>
      <c r="F716" s="343"/>
      <c r="G716" s="343"/>
      <c r="H716" s="343"/>
      <c r="I716" s="343"/>
      <c r="J716" s="343"/>
      <c r="K716" s="343"/>
      <c r="L716" s="343"/>
      <c r="M716" s="343"/>
      <c r="N716" s="343"/>
      <c r="O716" s="343"/>
      <c r="P716" s="343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ht="23.25" customHeight="1">
      <c r="A717" s="20"/>
      <c r="B717" s="20"/>
      <c r="C717" s="20"/>
      <c r="D717" s="343"/>
      <c r="E717" s="343"/>
      <c r="F717" s="343"/>
      <c r="G717" s="343"/>
      <c r="H717" s="343"/>
      <c r="I717" s="343"/>
      <c r="J717" s="343"/>
      <c r="K717" s="343"/>
      <c r="L717" s="343"/>
      <c r="M717" s="343"/>
      <c r="N717" s="343"/>
      <c r="O717" s="343"/>
      <c r="P717" s="343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ht="23.25" customHeight="1">
      <c r="A718" s="20"/>
      <c r="B718" s="20"/>
      <c r="C718" s="20"/>
      <c r="D718" s="343"/>
      <c r="E718" s="343"/>
      <c r="F718" s="343"/>
      <c r="G718" s="343"/>
      <c r="H718" s="343"/>
      <c r="I718" s="343"/>
      <c r="J718" s="343"/>
      <c r="K718" s="343"/>
      <c r="L718" s="343"/>
      <c r="M718" s="343"/>
      <c r="N718" s="343"/>
      <c r="O718" s="343"/>
      <c r="P718" s="343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ht="23.25" customHeight="1">
      <c r="A719" s="20"/>
      <c r="B719" s="20"/>
      <c r="C719" s="20"/>
      <c r="D719" s="343"/>
      <c r="E719" s="343"/>
      <c r="F719" s="343"/>
      <c r="G719" s="343"/>
      <c r="H719" s="343"/>
      <c r="I719" s="343"/>
      <c r="J719" s="343"/>
      <c r="K719" s="343"/>
      <c r="L719" s="343"/>
      <c r="M719" s="343"/>
      <c r="N719" s="343"/>
      <c r="O719" s="343"/>
      <c r="P719" s="343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ht="23.25" customHeight="1">
      <c r="A720" s="20"/>
      <c r="B720" s="20"/>
      <c r="C720" s="20"/>
      <c r="D720" s="343"/>
      <c r="E720" s="343"/>
      <c r="F720" s="343"/>
      <c r="G720" s="343"/>
      <c r="H720" s="343"/>
      <c r="I720" s="343"/>
      <c r="J720" s="343"/>
      <c r="K720" s="343"/>
      <c r="L720" s="343"/>
      <c r="M720" s="343"/>
      <c r="N720" s="343"/>
      <c r="O720" s="343"/>
      <c r="P720" s="343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ht="23.25" customHeight="1">
      <c r="A721" s="20"/>
      <c r="B721" s="20"/>
      <c r="C721" s="20"/>
      <c r="D721" s="343"/>
      <c r="E721" s="343"/>
      <c r="F721" s="343"/>
      <c r="G721" s="343"/>
      <c r="H721" s="343"/>
      <c r="I721" s="343"/>
      <c r="J721" s="343"/>
      <c r="K721" s="343"/>
      <c r="L721" s="343"/>
      <c r="M721" s="343"/>
      <c r="N721" s="343"/>
      <c r="O721" s="343"/>
      <c r="P721" s="343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ht="23.25" customHeight="1">
      <c r="A722" s="20"/>
      <c r="B722" s="20"/>
      <c r="C722" s="20"/>
      <c r="D722" s="343"/>
      <c r="E722" s="343"/>
      <c r="F722" s="343"/>
      <c r="G722" s="343"/>
      <c r="H722" s="343"/>
      <c r="I722" s="343"/>
      <c r="J722" s="343"/>
      <c r="K722" s="343"/>
      <c r="L722" s="343"/>
      <c r="M722" s="343"/>
      <c r="N722" s="343"/>
      <c r="O722" s="343"/>
      <c r="P722" s="343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ht="23.25" customHeight="1">
      <c r="A723" s="20"/>
      <c r="B723" s="20"/>
      <c r="C723" s="20"/>
      <c r="D723" s="343"/>
      <c r="E723" s="343"/>
      <c r="F723" s="343"/>
      <c r="G723" s="343"/>
      <c r="H723" s="343"/>
      <c r="I723" s="343"/>
      <c r="J723" s="343"/>
      <c r="K723" s="343"/>
      <c r="L723" s="343"/>
      <c r="M723" s="343"/>
      <c r="N723" s="343"/>
      <c r="O723" s="343"/>
      <c r="P723" s="343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ht="23.25" customHeight="1">
      <c r="A724" s="20"/>
      <c r="B724" s="20"/>
      <c r="C724" s="20"/>
      <c r="D724" s="343"/>
      <c r="E724" s="343"/>
      <c r="F724" s="343"/>
      <c r="G724" s="343"/>
      <c r="H724" s="343"/>
      <c r="I724" s="343"/>
      <c r="J724" s="343"/>
      <c r="K724" s="343"/>
      <c r="L724" s="343"/>
      <c r="M724" s="343"/>
      <c r="N724" s="343"/>
      <c r="O724" s="343"/>
      <c r="P724" s="343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ht="23.25" customHeight="1">
      <c r="A725" s="20"/>
      <c r="B725" s="20"/>
      <c r="C725" s="20"/>
      <c r="D725" s="343"/>
      <c r="E725" s="343"/>
      <c r="F725" s="343"/>
      <c r="G725" s="343"/>
      <c r="H725" s="343"/>
      <c r="I725" s="343"/>
      <c r="J725" s="343"/>
      <c r="K725" s="343"/>
      <c r="L725" s="343"/>
      <c r="M725" s="343"/>
      <c r="N725" s="343"/>
      <c r="O725" s="343"/>
      <c r="P725" s="343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ht="23.25" customHeight="1">
      <c r="A726" s="20"/>
      <c r="B726" s="20"/>
      <c r="C726" s="20"/>
      <c r="D726" s="343"/>
      <c r="E726" s="343"/>
      <c r="F726" s="343"/>
      <c r="G726" s="343"/>
      <c r="H726" s="343"/>
      <c r="I726" s="343"/>
      <c r="J726" s="343"/>
      <c r="K726" s="343"/>
      <c r="L726" s="343"/>
      <c r="M726" s="343"/>
      <c r="N726" s="343"/>
      <c r="O726" s="343"/>
      <c r="P726" s="343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ht="23.25" customHeight="1">
      <c r="A727" s="20"/>
      <c r="B727" s="20"/>
      <c r="C727" s="20"/>
      <c r="D727" s="343"/>
      <c r="E727" s="343"/>
      <c r="F727" s="343"/>
      <c r="G727" s="343"/>
      <c r="H727" s="343"/>
      <c r="I727" s="343"/>
      <c r="J727" s="343"/>
      <c r="K727" s="343"/>
      <c r="L727" s="343"/>
      <c r="M727" s="343"/>
      <c r="N727" s="343"/>
      <c r="O727" s="343"/>
      <c r="P727" s="343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ht="23.25" customHeight="1">
      <c r="A728" s="20"/>
      <c r="B728" s="20"/>
      <c r="C728" s="20"/>
      <c r="D728" s="343"/>
      <c r="E728" s="343"/>
      <c r="F728" s="343"/>
      <c r="G728" s="343"/>
      <c r="H728" s="343"/>
      <c r="I728" s="343"/>
      <c r="J728" s="343"/>
      <c r="K728" s="343"/>
      <c r="L728" s="343"/>
      <c r="M728" s="343"/>
      <c r="N728" s="343"/>
      <c r="O728" s="343"/>
      <c r="P728" s="343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ht="23.25" customHeight="1">
      <c r="A729" s="20"/>
      <c r="B729" s="20"/>
      <c r="C729" s="20"/>
      <c r="D729" s="343"/>
      <c r="E729" s="343"/>
      <c r="F729" s="343"/>
      <c r="G729" s="343"/>
      <c r="H729" s="343"/>
      <c r="I729" s="343"/>
      <c r="J729" s="343"/>
      <c r="K729" s="343"/>
      <c r="L729" s="343"/>
      <c r="M729" s="343"/>
      <c r="N729" s="343"/>
      <c r="O729" s="343"/>
      <c r="P729" s="343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ht="23.25" customHeight="1">
      <c r="A730" s="20"/>
      <c r="B730" s="20"/>
      <c r="C730" s="20"/>
      <c r="D730" s="343"/>
      <c r="E730" s="343"/>
      <c r="F730" s="343"/>
      <c r="G730" s="343"/>
      <c r="H730" s="343"/>
      <c r="I730" s="343"/>
      <c r="J730" s="343"/>
      <c r="K730" s="343"/>
      <c r="L730" s="343"/>
      <c r="M730" s="343"/>
      <c r="N730" s="343"/>
      <c r="O730" s="343"/>
      <c r="P730" s="343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ht="23.25" customHeight="1">
      <c r="A731" s="20"/>
      <c r="B731" s="20"/>
      <c r="C731" s="20"/>
      <c r="D731" s="343"/>
      <c r="E731" s="343"/>
      <c r="F731" s="343"/>
      <c r="G731" s="343"/>
      <c r="H731" s="343"/>
      <c r="I731" s="343"/>
      <c r="J731" s="343"/>
      <c r="K731" s="343"/>
      <c r="L731" s="343"/>
      <c r="M731" s="343"/>
      <c r="N731" s="343"/>
      <c r="O731" s="343"/>
      <c r="P731" s="343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ht="23.25" customHeight="1">
      <c r="A732" s="20"/>
      <c r="B732" s="20"/>
      <c r="C732" s="20"/>
      <c r="D732" s="343"/>
      <c r="E732" s="343"/>
      <c r="F732" s="343"/>
      <c r="G732" s="343"/>
      <c r="H732" s="343"/>
      <c r="I732" s="343"/>
      <c r="J732" s="343"/>
      <c r="K732" s="343"/>
      <c r="L732" s="343"/>
      <c r="M732" s="343"/>
      <c r="N732" s="343"/>
      <c r="O732" s="343"/>
      <c r="P732" s="343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ht="23.25" customHeight="1">
      <c r="A733" s="20"/>
      <c r="B733" s="20"/>
      <c r="C733" s="20"/>
      <c r="D733" s="343"/>
      <c r="E733" s="343"/>
      <c r="F733" s="343"/>
      <c r="G733" s="343"/>
      <c r="H733" s="343"/>
      <c r="I733" s="343"/>
      <c r="J733" s="343"/>
      <c r="K733" s="343"/>
      <c r="L733" s="343"/>
      <c r="M733" s="343"/>
      <c r="N733" s="343"/>
      <c r="O733" s="343"/>
      <c r="P733" s="343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ht="23.25" customHeight="1">
      <c r="A734" s="20"/>
      <c r="B734" s="20"/>
      <c r="C734" s="20"/>
      <c r="D734" s="343"/>
      <c r="E734" s="343"/>
      <c r="F734" s="343"/>
      <c r="G734" s="343"/>
      <c r="H734" s="343"/>
      <c r="I734" s="343"/>
      <c r="J734" s="343"/>
      <c r="K734" s="343"/>
      <c r="L734" s="343"/>
      <c r="M734" s="343"/>
      <c r="N734" s="343"/>
      <c r="O734" s="343"/>
      <c r="P734" s="343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ht="23.25" customHeight="1">
      <c r="A735" s="20"/>
      <c r="B735" s="20"/>
      <c r="C735" s="20"/>
      <c r="D735" s="343"/>
      <c r="E735" s="343"/>
      <c r="F735" s="343"/>
      <c r="G735" s="343"/>
      <c r="H735" s="343"/>
      <c r="I735" s="343"/>
      <c r="J735" s="343"/>
      <c r="K735" s="343"/>
      <c r="L735" s="343"/>
      <c r="M735" s="343"/>
      <c r="N735" s="343"/>
      <c r="O735" s="343"/>
      <c r="P735" s="343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ht="23.25" customHeight="1">
      <c r="A736" s="20"/>
      <c r="B736" s="20"/>
      <c r="C736" s="20"/>
      <c r="D736" s="343"/>
      <c r="E736" s="343"/>
      <c r="F736" s="343"/>
      <c r="G736" s="343"/>
      <c r="H736" s="343"/>
      <c r="I736" s="343"/>
      <c r="J736" s="343"/>
      <c r="K736" s="343"/>
      <c r="L736" s="343"/>
      <c r="M736" s="343"/>
      <c r="N736" s="343"/>
      <c r="O736" s="343"/>
      <c r="P736" s="343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ht="23.25" customHeight="1">
      <c r="A737" s="20"/>
      <c r="B737" s="20"/>
      <c r="C737" s="20"/>
      <c r="D737" s="343"/>
      <c r="E737" s="343"/>
      <c r="F737" s="343"/>
      <c r="G737" s="343"/>
      <c r="H737" s="343"/>
      <c r="I737" s="343"/>
      <c r="J737" s="343"/>
      <c r="K737" s="343"/>
      <c r="L737" s="343"/>
      <c r="M737" s="343"/>
      <c r="N737" s="343"/>
      <c r="O737" s="343"/>
      <c r="P737" s="343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ht="23.25" customHeight="1">
      <c r="A738" s="20"/>
      <c r="B738" s="20"/>
      <c r="C738" s="20"/>
      <c r="D738" s="343"/>
      <c r="E738" s="343"/>
      <c r="F738" s="343"/>
      <c r="G738" s="343"/>
      <c r="H738" s="343"/>
      <c r="I738" s="343"/>
      <c r="J738" s="343"/>
      <c r="K738" s="343"/>
      <c r="L738" s="343"/>
      <c r="M738" s="343"/>
      <c r="N738" s="343"/>
      <c r="O738" s="343"/>
      <c r="P738" s="343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ht="23.25" customHeight="1">
      <c r="A739" s="20"/>
      <c r="B739" s="20"/>
      <c r="C739" s="20"/>
      <c r="D739" s="343"/>
      <c r="E739" s="343"/>
      <c r="F739" s="343"/>
      <c r="G739" s="343"/>
      <c r="H739" s="343"/>
      <c r="I739" s="343"/>
      <c r="J739" s="343"/>
      <c r="K739" s="343"/>
      <c r="L739" s="343"/>
      <c r="M739" s="343"/>
      <c r="N739" s="343"/>
      <c r="O739" s="343"/>
      <c r="P739" s="343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ht="23.25" customHeight="1">
      <c r="A740" s="20"/>
      <c r="B740" s="20"/>
      <c r="C740" s="20"/>
      <c r="D740" s="343"/>
      <c r="E740" s="343"/>
      <c r="F740" s="343"/>
      <c r="G740" s="343"/>
      <c r="H740" s="343"/>
      <c r="I740" s="343"/>
      <c r="J740" s="343"/>
      <c r="K740" s="343"/>
      <c r="L740" s="343"/>
      <c r="M740" s="343"/>
      <c r="N740" s="343"/>
      <c r="O740" s="343"/>
      <c r="P740" s="343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ht="23.25" customHeight="1">
      <c r="A741" s="20"/>
      <c r="B741" s="20"/>
      <c r="C741" s="20"/>
      <c r="D741" s="343"/>
      <c r="E741" s="343"/>
      <c r="F741" s="343"/>
      <c r="G741" s="343"/>
      <c r="H741" s="343"/>
      <c r="I741" s="343"/>
      <c r="J741" s="343"/>
      <c r="K741" s="343"/>
      <c r="L741" s="343"/>
      <c r="M741" s="343"/>
      <c r="N741" s="343"/>
      <c r="O741" s="343"/>
      <c r="P741" s="343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ht="23.25" customHeight="1">
      <c r="A742" s="20"/>
      <c r="B742" s="20"/>
      <c r="C742" s="20"/>
      <c r="D742" s="343"/>
      <c r="E742" s="343"/>
      <c r="F742" s="343"/>
      <c r="G742" s="343"/>
      <c r="H742" s="343"/>
      <c r="I742" s="343"/>
      <c r="J742" s="343"/>
      <c r="K742" s="343"/>
      <c r="L742" s="343"/>
      <c r="M742" s="343"/>
      <c r="N742" s="343"/>
      <c r="O742" s="343"/>
      <c r="P742" s="343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ht="23.25" customHeight="1">
      <c r="A743" s="20"/>
      <c r="B743" s="20"/>
      <c r="C743" s="20"/>
      <c r="D743" s="343"/>
      <c r="E743" s="343"/>
      <c r="F743" s="343"/>
      <c r="G743" s="343"/>
      <c r="H743" s="343"/>
      <c r="I743" s="343"/>
      <c r="J743" s="343"/>
      <c r="K743" s="343"/>
      <c r="L743" s="343"/>
      <c r="M743" s="343"/>
      <c r="N743" s="343"/>
      <c r="O743" s="343"/>
      <c r="P743" s="343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ht="23.25" customHeight="1">
      <c r="A744" s="20"/>
      <c r="B744" s="20"/>
      <c r="C744" s="20"/>
      <c r="D744" s="343"/>
      <c r="E744" s="343"/>
      <c r="F744" s="343"/>
      <c r="G744" s="343"/>
      <c r="H744" s="343"/>
      <c r="I744" s="343"/>
      <c r="J744" s="343"/>
      <c r="K744" s="343"/>
      <c r="L744" s="343"/>
      <c r="M744" s="343"/>
      <c r="N744" s="343"/>
      <c r="O744" s="343"/>
      <c r="P744" s="343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ht="23.25" customHeight="1">
      <c r="A745" s="20"/>
      <c r="B745" s="20"/>
      <c r="C745" s="20"/>
      <c r="D745" s="343"/>
      <c r="E745" s="343"/>
      <c r="F745" s="343"/>
      <c r="G745" s="343"/>
      <c r="H745" s="343"/>
      <c r="I745" s="343"/>
      <c r="J745" s="343"/>
      <c r="K745" s="343"/>
      <c r="L745" s="343"/>
      <c r="M745" s="343"/>
      <c r="N745" s="343"/>
      <c r="O745" s="343"/>
      <c r="P745" s="343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ht="23.25" customHeight="1">
      <c r="A746" s="20"/>
      <c r="B746" s="20"/>
      <c r="C746" s="20"/>
      <c r="D746" s="343"/>
      <c r="E746" s="343"/>
      <c r="F746" s="343"/>
      <c r="G746" s="343"/>
      <c r="H746" s="343"/>
      <c r="I746" s="343"/>
      <c r="J746" s="343"/>
      <c r="K746" s="343"/>
      <c r="L746" s="343"/>
      <c r="M746" s="343"/>
      <c r="N746" s="343"/>
      <c r="O746" s="343"/>
      <c r="P746" s="343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ht="23.25" customHeight="1">
      <c r="A747" s="20"/>
      <c r="B747" s="20"/>
      <c r="C747" s="20"/>
      <c r="D747" s="343"/>
      <c r="E747" s="343"/>
      <c r="F747" s="343"/>
      <c r="G747" s="343"/>
      <c r="H747" s="343"/>
      <c r="I747" s="343"/>
      <c r="J747" s="343"/>
      <c r="K747" s="343"/>
      <c r="L747" s="343"/>
      <c r="M747" s="343"/>
      <c r="N747" s="343"/>
      <c r="O747" s="343"/>
      <c r="P747" s="343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ht="23.25" customHeight="1">
      <c r="A748" s="20"/>
      <c r="B748" s="20"/>
      <c r="C748" s="20"/>
      <c r="D748" s="343"/>
      <c r="E748" s="343"/>
      <c r="F748" s="343"/>
      <c r="G748" s="343"/>
      <c r="H748" s="343"/>
      <c r="I748" s="343"/>
      <c r="J748" s="343"/>
      <c r="K748" s="343"/>
      <c r="L748" s="343"/>
      <c r="M748" s="343"/>
      <c r="N748" s="343"/>
      <c r="O748" s="343"/>
      <c r="P748" s="343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ht="23.25" customHeight="1">
      <c r="A749" s="20"/>
      <c r="B749" s="20"/>
      <c r="C749" s="20"/>
      <c r="D749" s="343"/>
      <c r="E749" s="343"/>
      <c r="F749" s="343"/>
      <c r="G749" s="343"/>
      <c r="H749" s="343"/>
      <c r="I749" s="343"/>
      <c r="J749" s="343"/>
      <c r="K749" s="343"/>
      <c r="L749" s="343"/>
      <c r="M749" s="343"/>
      <c r="N749" s="343"/>
      <c r="O749" s="343"/>
      <c r="P749" s="343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ht="23.25" customHeight="1">
      <c r="A750" s="20"/>
      <c r="B750" s="20"/>
      <c r="C750" s="20"/>
      <c r="D750" s="343"/>
      <c r="E750" s="343"/>
      <c r="F750" s="343"/>
      <c r="G750" s="343"/>
      <c r="H750" s="343"/>
      <c r="I750" s="343"/>
      <c r="J750" s="343"/>
      <c r="K750" s="343"/>
      <c r="L750" s="343"/>
      <c r="M750" s="343"/>
      <c r="N750" s="343"/>
      <c r="O750" s="343"/>
      <c r="P750" s="343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ht="23.25" customHeight="1">
      <c r="A751" s="20"/>
      <c r="B751" s="20"/>
      <c r="C751" s="20"/>
      <c r="D751" s="343"/>
      <c r="E751" s="343"/>
      <c r="F751" s="343"/>
      <c r="G751" s="343"/>
      <c r="H751" s="343"/>
      <c r="I751" s="343"/>
      <c r="J751" s="343"/>
      <c r="K751" s="343"/>
      <c r="L751" s="343"/>
      <c r="M751" s="343"/>
      <c r="N751" s="343"/>
      <c r="O751" s="343"/>
      <c r="P751" s="343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ht="23.25" customHeight="1">
      <c r="A752" s="20"/>
      <c r="B752" s="20"/>
      <c r="C752" s="20"/>
      <c r="D752" s="343"/>
      <c r="E752" s="343"/>
      <c r="F752" s="343"/>
      <c r="G752" s="343"/>
      <c r="H752" s="343"/>
      <c r="I752" s="343"/>
      <c r="J752" s="343"/>
      <c r="K752" s="343"/>
      <c r="L752" s="343"/>
      <c r="M752" s="343"/>
      <c r="N752" s="343"/>
      <c r="O752" s="343"/>
      <c r="P752" s="343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ht="23.25" customHeight="1">
      <c r="A753" s="20"/>
      <c r="B753" s="20"/>
      <c r="C753" s="20"/>
      <c r="D753" s="343"/>
      <c r="E753" s="343"/>
      <c r="F753" s="343"/>
      <c r="G753" s="343"/>
      <c r="H753" s="343"/>
      <c r="I753" s="343"/>
      <c r="J753" s="343"/>
      <c r="K753" s="343"/>
      <c r="L753" s="343"/>
      <c r="M753" s="343"/>
      <c r="N753" s="343"/>
      <c r="O753" s="343"/>
      <c r="P753" s="343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ht="23.25" customHeight="1">
      <c r="A754" s="20"/>
      <c r="B754" s="20"/>
      <c r="C754" s="20"/>
      <c r="D754" s="343"/>
      <c r="E754" s="343"/>
      <c r="F754" s="343"/>
      <c r="G754" s="343"/>
      <c r="H754" s="343"/>
      <c r="I754" s="343"/>
      <c r="J754" s="343"/>
      <c r="K754" s="343"/>
      <c r="L754" s="343"/>
      <c r="M754" s="343"/>
      <c r="N754" s="343"/>
      <c r="O754" s="343"/>
      <c r="P754" s="343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ht="23.25" customHeight="1">
      <c r="A755" s="20"/>
      <c r="B755" s="20"/>
      <c r="C755" s="20"/>
      <c r="D755" s="343"/>
      <c r="E755" s="343"/>
      <c r="F755" s="343"/>
      <c r="G755" s="343"/>
      <c r="H755" s="343"/>
      <c r="I755" s="343"/>
      <c r="J755" s="343"/>
      <c r="K755" s="343"/>
      <c r="L755" s="343"/>
      <c r="M755" s="343"/>
      <c r="N755" s="343"/>
      <c r="O755" s="343"/>
      <c r="P755" s="343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ht="23.25" customHeight="1">
      <c r="A756" s="20"/>
      <c r="B756" s="20"/>
      <c r="C756" s="20"/>
      <c r="D756" s="343"/>
      <c r="E756" s="343"/>
      <c r="F756" s="343"/>
      <c r="G756" s="343"/>
      <c r="H756" s="343"/>
      <c r="I756" s="343"/>
      <c r="J756" s="343"/>
      <c r="K756" s="343"/>
      <c r="L756" s="343"/>
      <c r="M756" s="343"/>
      <c r="N756" s="343"/>
      <c r="O756" s="343"/>
      <c r="P756" s="343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ht="23.25" customHeight="1">
      <c r="A757" s="20"/>
      <c r="B757" s="20"/>
      <c r="C757" s="20"/>
      <c r="D757" s="343"/>
      <c r="E757" s="343"/>
      <c r="F757" s="343"/>
      <c r="G757" s="343"/>
      <c r="H757" s="343"/>
      <c r="I757" s="343"/>
      <c r="J757" s="343"/>
      <c r="K757" s="343"/>
      <c r="L757" s="343"/>
      <c r="M757" s="343"/>
      <c r="N757" s="343"/>
      <c r="O757" s="343"/>
      <c r="P757" s="343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ht="23.25" customHeight="1">
      <c r="A758" s="20"/>
      <c r="B758" s="20"/>
      <c r="C758" s="20"/>
      <c r="D758" s="343"/>
      <c r="E758" s="343"/>
      <c r="F758" s="343"/>
      <c r="G758" s="343"/>
      <c r="H758" s="343"/>
      <c r="I758" s="343"/>
      <c r="J758" s="343"/>
      <c r="K758" s="343"/>
      <c r="L758" s="343"/>
      <c r="M758" s="343"/>
      <c r="N758" s="343"/>
      <c r="O758" s="343"/>
      <c r="P758" s="343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ht="23.25" customHeight="1">
      <c r="A759" s="20"/>
      <c r="B759" s="20"/>
      <c r="C759" s="20"/>
      <c r="D759" s="343"/>
      <c r="E759" s="343"/>
      <c r="F759" s="343"/>
      <c r="G759" s="343"/>
      <c r="H759" s="343"/>
      <c r="I759" s="343"/>
      <c r="J759" s="343"/>
      <c r="K759" s="343"/>
      <c r="L759" s="343"/>
      <c r="M759" s="343"/>
      <c r="N759" s="343"/>
      <c r="O759" s="343"/>
      <c r="P759" s="343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ht="23.25" customHeight="1">
      <c r="A760" s="20"/>
      <c r="B760" s="20"/>
      <c r="C760" s="20"/>
      <c r="D760" s="343"/>
      <c r="E760" s="343"/>
      <c r="F760" s="343"/>
      <c r="G760" s="343"/>
      <c r="H760" s="343"/>
      <c r="I760" s="343"/>
      <c r="J760" s="343"/>
      <c r="K760" s="343"/>
      <c r="L760" s="343"/>
      <c r="M760" s="343"/>
      <c r="N760" s="343"/>
      <c r="O760" s="343"/>
      <c r="P760" s="343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ht="23.25" customHeight="1">
      <c r="A761" s="20"/>
      <c r="B761" s="20"/>
      <c r="C761" s="20"/>
      <c r="D761" s="343"/>
      <c r="E761" s="343"/>
      <c r="F761" s="343"/>
      <c r="G761" s="343"/>
      <c r="H761" s="343"/>
      <c r="I761" s="343"/>
      <c r="J761" s="343"/>
      <c r="K761" s="343"/>
      <c r="L761" s="343"/>
      <c r="M761" s="343"/>
      <c r="N761" s="343"/>
      <c r="O761" s="343"/>
      <c r="P761" s="343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ht="23.25" customHeight="1">
      <c r="A762" s="20"/>
      <c r="B762" s="20"/>
      <c r="C762" s="20"/>
      <c r="D762" s="343"/>
      <c r="E762" s="343"/>
      <c r="F762" s="343"/>
      <c r="G762" s="343"/>
      <c r="H762" s="343"/>
      <c r="I762" s="343"/>
      <c r="J762" s="343"/>
      <c r="K762" s="343"/>
      <c r="L762" s="343"/>
      <c r="M762" s="343"/>
      <c r="N762" s="343"/>
      <c r="O762" s="343"/>
      <c r="P762" s="343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ht="23.25" customHeight="1">
      <c r="A763" s="20"/>
      <c r="B763" s="20"/>
      <c r="C763" s="20"/>
      <c r="D763" s="343"/>
      <c r="E763" s="343"/>
      <c r="F763" s="343"/>
      <c r="G763" s="343"/>
      <c r="H763" s="343"/>
      <c r="I763" s="343"/>
      <c r="J763" s="343"/>
      <c r="K763" s="343"/>
      <c r="L763" s="343"/>
      <c r="M763" s="343"/>
      <c r="N763" s="343"/>
      <c r="O763" s="343"/>
      <c r="P763" s="343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ht="23.25" customHeight="1">
      <c r="A764" s="20"/>
      <c r="B764" s="20"/>
      <c r="C764" s="20"/>
      <c r="D764" s="343"/>
      <c r="E764" s="343"/>
      <c r="F764" s="343"/>
      <c r="G764" s="343"/>
      <c r="H764" s="343"/>
      <c r="I764" s="343"/>
      <c r="J764" s="343"/>
      <c r="K764" s="343"/>
      <c r="L764" s="343"/>
      <c r="M764" s="343"/>
      <c r="N764" s="343"/>
      <c r="O764" s="343"/>
      <c r="P764" s="343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ht="23.25" customHeight="1">
      <c r="A765" s="20"/>
      <c r="B765" s="20"/>
      <c r="C765" s="20"/>
      <c r="D765" s="343"/>
      <c r="E765" s="343"/>
      <c r="F765" s="343"/>
      <c r="G765" s="343"/>
      <c r="H765" s="343"/>
      <c r="I765" s="343"/>
      <c r="J765" s="343"/>
      <c r="K765" s="343"/>
      <c r="L765" s="343"/>
      <c r="M765" s="343"/>
      <c r="N765" s="343"/>
      <c r="O765" s="343"/>
      <c r="P765" s="343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ht="23.25" customHeight="1">
      <c r="A766" s="20"/>
      <c r="B766" s="20"/>
      <c r="C766" s="20"/>
      <c r="D766" s="343"/>
      <c r="E766" s="343"/>
      <c r="F766" s="343"/>
      <c r="G766" s="343"/>
      <c r="H766" s="343"/>
      <c r="I766" s="343"/>
      <c r="J766" s="343"/>
      <c r="K766" s="343"/>
      <c r="L766" s="343"/>
      <c r="M766" s="343"/>
      <c r="N766" s="343"/>
      <c r="O766" s="343"/>
      <c r="P766" s="343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ht="23.25" customHeight="1">
      <c r="A767" s="20"/>
      <c r="B767" s="20"/>
      <c r="C767" s="20"/>
      <c r="D767" s="343"/>
      <c r="E767" s="343"/>
      <c r="F767" s="343"/>
      <c r="G767" s="343"/>
      <c r="H767" s="343"/>
      <c r="I767" s="343"/>
      <c r="J767" s="343"/>
      <c r="K767" s="343"/>
      <c r="L767" s="343"/>
      <c r="M767" s="343"/>
      <c r="N767" s="343"/>
      <c r="O767" s="343"/>
      <c r="P767" s="343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ht="23.25" customHeight="1">
      <c r="A768" s="20"/>
      <c r="B768" s="20"/>
      <c r="C768" s="20"/>
      <c r="D768" s="343"/>
      <c r="E768" s="343"/>
      <c r="F768" s="343"/>
      <c r="G768" s="343"/>
      <c r="H768" s="343"/>
      <c r="I768" s="343"/>
      <c r="J768" s="343"/>
      <c r="K768" s="343"/>
      <c r="L768" s="343"/>
      <c r="M768" s="343"/>
      <c r="N768" s="343"/>
      <c r="O768" s="343"/>
      <c r="P768" s="343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ht="23.25" customHeight="1">
      <c r="A769" s="20"/>
      <c r="B769" s="20"/>
      <c r="C769" s="20"/>
      <c r="D769" s="343"/>
      <c r="E769" s="343"/>
      <c r="F769" s="343"/>
      <c r="G769" s="343"/>
      <c r="H769" s="343"/>
      <c r="I769" s="343"/>
      <c r="J769" s="343"/>
      <c r="K769" s="343"/>
      <c r="L769" s="343"/>
      <c r="M769" s="343"/>
      <c r="N769" s="343"/>
      <c r="O769" s="343"/>
      <c r="P769" s="343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ht="23.25" customHeight="1">
      <c r="A770" s="20"/>
      <c r="B770" s="20"/>
      <c r="C770" s="20"/>
      <c r="D770" s="343"/>
      <c r="E770" s="343"/>
      <c r="F770" s="343"/>
      <c r="G770" s="343"/>
      <c r="H770" s="343"/>
      <c r="I770" s="343"/>
      <c r="J770" s="343"/>
      <c r="K770" s="343"/>
      <c r="L770" s="343"/>
      <c r="M770" s="343"/>
      <c r="N770" s="343"/>
      <c r="O770" s="343"/>
      <c r="P770" s="343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ht="23.25" customHeight="1">
      <c r="A771" s="20"/>
      <c r="B771" s="20"/>
      <c r="C771" s="20"/>
      <c r="D771" s="343"/>
      <c r="E771" s="343"/>
      <c r="F771" s="343"/>
      <c r="G771" s="343"/>
      <c r="H771" s="343"/>
      <c r="I771" s="343"/>
      <c r="J771" s="343"/>
      <c r="K771" s="343"/>
      <c r="L771" s="343"/>
      <c r="M771" s="343"/>
      <c r="N771" s="343"/>
      <c r="O771" s="343"/>
      <c r="P771" s="343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ht="23.25" customHeight="1">
      <c r="A772" s="20"/>
      <c r="B772" s="20"/>
      <c r="C772" s="20"/>
      <c r="D772" s="343"/>
      <c r="E772" s="343"/>
      <c r="F772" s="343"/>
      <c r="G772" s="343"/>
      <c r="H772" s="343"/>
      <c r="I772" s="343"/>
      <c r="J772" s="343"/>
      <c r="K772" s="343"/>
      <c r="L772" s="343"/>
      <c r="M772" s="343"/>
      <c r="N772" s="343"/>
      <c r="O772" s="343"/>
      <c r="P772" s="343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ht="23.25" customHeight="1">
      <c r="A773" s="20"/>
      <c r="B773" s="20"/>
      <c r="C773" s="20"/>
      <c r="D773" s="343"/>
      <c r="E773" s="343"/>
      <c r="F773" s="343"/>
      <c r="G773" s="343"/>
      <c r="H773" s="343"/>
      <c r="I773" s="343"/>
      <c r="J773" s="343"/>
      <c r="K773" s="343"/>
      <c r="L773" s="343"/>
      <c r="M773" s="343"/>
      <c r="N773" s="343"/>
      <c r="O773" s="343"/>
      <c r="P773" s="343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ht="23.25" customHeight="1">
      <c r="A774" s="20"/>
      <c r="B774" s="20"/>
      <c r="C774" s="20"/>
      <c r="D774" s="343"/>
      <c r="E774" s="343"/>
      <c r="F774" s="343"/>
      <c r="G774" s="343"/>
      <c r="H774" s="343"/>
      <c r="I774" s="343"/>
      <c r="J774" s="343"/>
      <c r="K774" s="343"/>
      <c r="L774" s="343"/>
      <c r="M774" s="343"/>
      <c r="N774" s="343"/>
      <c r="O774" s="343"/>
      <c r="P774" s="343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ht="23.25" customHeight="1">
      <c r="A775" s="20"/>
      <c r="B775" s="20"/>
      <c r="C775" s="20"/>
      <c r="D775" s="343"/>
      <c r="E775" s="343"/>
      <c r="F775" s="343"/>
      <c r="G775" s="343"/>
      <c r="H775" s="343"/>
      <c r="I775" s="343"/>
      <c r="J775" s="343"/>
      <c r="K775" s="343"/>
      <c r="L775" s="343"/>
      <c r="M775" s="343"/>
      <c r="N775" s="343"/>
      <c r="O775" s="343"/>
      <c r="P775" s="343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ht="23.25" customHeight="1">
      <c r="A776" s="20"/>
      <c r="B776" s="20"/>
      <c r="C776" s="20"/>
      <c r="D776" s="343"/>
      <c r="E776" s="343"/>
      <c r="F776" s="343"/>
      <c r="G776" s="343"/>
      <c r="H776" s="343"/>
      <c r="I776" s="343"/>
      <c r="J776" s="343"/>
      <c r="K776" s="343"/>
      <c r="L776" s="343"/>
      <c r="M776" s="343"/>
      <c r="N776" s="343"/>
      <c r="O776" s="343"/>
      <c r="P776" s="343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ht="23.25" customHeight="1">
      <c r="A777" s="20"/>
      <c r="B777" s="20"/>
      <c r="C777" s="20"/>
      <c r="D777" s="343"/>
      <c r="E777" s="343"/>
      <c r="F777" s="343"/>
      <c r="G777" s="343"/>
      <c r="H777" s="343"/>
      <c r="I777" s="343"/>
      <c r="J777" s="343"/>
      <c r="K777" s="343"/>
      <c r="L777" s="343"/>
      <c r="M777" s="343"/>
      <c r="N777" s="343"/>
      <c r="O777" s="343"/>
      <c r="P777" s="343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ht="23.25" customHeight="1">
      <c r="A778" s="20"/>
      <c r="B778" s="20"/>
      <c r="C778" s="20"/>
      <c r="D778" s="343"/>
      <c r="E778" s="343"/>
      <c r="F778" s="343"/>
      <c r="G778" s="343"/>
      <c r="H778" s="343"/>
      <c r="I778" s="343"/>
      <c r="J778" s="343"/>
      <c r="K778" s="343"/>
      <c r="L778" s="343"/>
      <c r="M778" s="343"/>
      <c r="N778" s="343"/>
      <c r="O778" s="343"/>
      <c r="P778" s="343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ht="23.25" customHeight="1">
      <c r="A779" s="20"/>
      <c r="B779" s="20"/>
      <c r="C779" s="20"/>
      <c r="D779" s="343"/>
      <c r="E779" s="343"/>
      <c r="F779" s="343"/>
      <c r="G779" s="343"/>
      <c r="H779" s="343"/>
      <c r="I779" s="343"/>
      <c r="J779" s="343"/>
      <c r="K779" s="343"/>
      <c r="L779" s="343"/>
      <c r="M779" s="343"/>
      <c r="N779" s="343"/>
      <c r="O779" s="343"/>
      <c r="P779" s="343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ht="23.25" customHeight="1">
      <c r="A780" s="20"/>
      <c r="B780" s="20"/>
      <c r="C780" s="20"/>
      <c r="D780" s="343"/>
      <c r="E780" s="343"/>
      <c r="F780" s="343"/>
      <c r="G780" s="343"/>
      <c r="H780" s="343"/>
      <c r="I780" s="343"/>
      <c r="J780" s="343"/>
      <c r="K780" s="343"/>
      <c r="L780" s="343"/>
      <c r="M780" s="343"/>
      <c r="N780" s="343"/>
      <c r="O780" s="343"/>
      <c r="P780" s="343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ht="23.25" customHeight="1">
      <c r="A781" s="20"/>
      <c r="B781" s="20"/>
      <c r="C781" s="20"/>
      <c r="D781" s="343"/>
      <c r="E781" s="343"/>
      <c r="F781" s="343"/>
      <c r="G781" s="343"/>
      <c r="H781" s="343"/>
      <c r="I781" s="343"/>
      <c r="J781" s="343"/>
      <c r="K781" s="343"/>
      <c r="L781" s="343"/>
      <c r="M781" s="343"/>
      <c r="N781" s="343"/>
      <c r="O781" s="343"/>
      <c r="P781" s="343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ht="23.25" customHeight="1">
      <c r="A782" s="20"/>
      <c r="B782" s="20"/>
      <c r="C782" s="20"/>
      <c r="D782" s="343"/>
      <c r="E782" s="343"/>
      <c r="F782" s="343"/>
      <c r="G782" s="343"/>
      <c r="H782" s="343"/>
      <c r="I782" s="343"/>
      <c r="J782" s="343"/>
      <c r="K782" s="343"/>
      <c r="L782" s="343"/>
      <c r="M782" s="343"/>
      <c r="N782" s="343"/>
      <c r="O782" s="343"/>
      <c r="P782" s="343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ht="23.25" customHeight="1">
      <c r="A783" s="20"/>
      <c r="B783" s="20"/>
      <c r="C783" s="20"/>
      <c r="D783" s="343"/>
      <c r="E783" s="343"/>
      <c r="F783" s="343"/>
      <c r="G783" s="343"/>
      <c r="H783" s="343"/>
      <c r="I783" s="343"/>
      <c r="J783" s="343"/>
      <c r="K783" s="343"/>
      <c r="L783" s="343"/>
      <c r="M783" s="343"/>
      <c r="N783" s="343"/>
      <c r="O783" s="343"/>
      <c r="P783" s="343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ht="23.25" customHeight="1">
      <c r="A784" s="20"/>
      <c r="B784" s="20"/>
      <c r="C784" s="20"/>
      <c r="D784" s="343"/>
      <c r="E784" s="343"/>
      <c r="F784" s="343"/>
      <c r="G784" s="343"/>
      <c r="H784" s="343"/>
      <c r="I784" s="343"/>
      <c r="J784" s="343"/>
      <c r="K784" s="343"/>
      <c r="L784" s="343"/>
      <c r="M784" s="343"/>
      <c r="N784" s="343"/>
      <c r="O784" s="343"/>
      <c r="P784" s="343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ht="23.25" customHeight="1">
      <c r="A785" s="20"/>
      <c r="B785" s="20"/>
      <c r="C785" s="20"/>
      <c r="D785" s="343"/>
      <c r="E785" s="343"/>
      <c r="F785" s="343"/>
      <c r="G785" s="343"/>
      <c r="H785" s="343"/>
      <c r="I785" s="343"/>
      <c r="J785" s="343"/>
      <c r="K785" s="343"/>
      <c r="L785" s="343"/>
      <c r="M785" s="343"/>
      <c r="N785" s="343"/>
      <c r="O785" s="343"/>
      <c r="P785" s="343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ht="23.25" customHeight="1">
      <c r="A786" s="20"/>
      <c r="B786" s="20"/>
      <c r="C786" s="20"/>
      <c r="D786" s="343"/>
      <c r="E786" s="343"/>
      <c r="F786" s="343"/>
      <c r="G786" s="343"/>
      <c r="H786" s="343"/>
      <c r="I786" s="343"/>
      <c r="J786" s="343"/>
      <c r="K786" s="343"/>
      <c r="L786" s="343"/>
      <c r="M786" s="343"/>
      <c r="N786" s="343"/>
      <c r="O786" s="343"/>
      <c r="P786" s="343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ht="23.25" customHeight="1">
      <c r="A787" s="20"/>
      <c r="B787" s="20"/>
      <c r="C787" s="20"/>
      <c r="D787" s="343"/>
      <c r="E787" s="343"/>
      <c r="F787" s="343"/>
      <c r="G787" s="343"/>
      <c r="H787" s="343"/>
      <c r="I787" s="343"/>
      <c r="J787" s="343"/>
      <c r="K787" s="343"/>
      <c r="L787" s="343"/>
      <c r="M787" s="343"/>
      <c r="N787" s="343"/>
      <c r="O787" s="343"/>
      <c r="P787" s="343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ht="23.25" customHeight="1">
      <c r="A788" s="20"/>
      <c r="B788" s="20"/>
      <c r="C788" s="20"/>
      <c r="D788" s="343"/>
      <c r="E788" s="343"/>
      <c r="F788" s="343"/>
      <c r="G788" s="343"/>
      <c r="H788" s="343"/>
      <c r="I788" s="343"/>
      <c r="J788" s="343"/>
      <c r="K788" s="343"/>
      <c r="L788" s="343"/>
      <c r="M788" s="343"/>
      <c r="N788" s="343"/>
      <c r="O788" s="343"/>
      <c r="P788" s="343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ht="23.25" customHeight="1">
      <c r="A789" s="20"/>
      <c r="B789" s="20"/>
      <c r="C789" s="20"/>
      <c r="D789" s="343"/>
      <c r="E789" s="343"/>
      <c r="F789" s="343"/>
      <c r="G789" s="343"/>
      <c r="H789" s="343"/>
      <c r="I789" s="343"/>
      <c r="J789" s="343"/>
      <c r="K789" s="343"/>
      <c r="L789" s="343"/>
      <c r="M789" s="343"/>
      <c r="N789" s="343"/>
      <c r="O789" s="343"/>
      <c r="P789" s="343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ht="23.25" customHeight="1">
      <c r="A790" s="20"/>
      <c r="B790" s="20"/>
      <c r="C790" s="20"/>
      <c r="D790" s="343"/>
      <c r="E790" s="343"/>
      <c r="F790" s="343"/>
      <c r="G790" s="343"/>
      <c r="H790" s="343"/>
      <c r="I790" s="343"/>
      <c r="J790" s="343"/>
      <c r="K790" s="343"/>
      <c r="L790" s="343"/>
      <c r="M790" s="343"/>
      <c r="N790" s="343"/>
      <c r="O790" s="343"/>
      <c r="P790" s="343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ht="23.25" customHeight="1">
      <c r="A791" s="20"/>
      <c r="B791" s="20"/>
      <c r="C791" s="20"/>
      <c r="D791" s="343"/>
      <c r="E791" s="343"/>
      <c r="F791" s="343"/>
      <c r="G791" s="343"/>
      <c r="H791" s="343"/>
      <c r="I791" s="343"/>
      <c r="J791" s="343"/>
      <c r="K791" s="343"/>
      <c r="L791" s="343"/>
      <c r="M791" s="343"/>
      <c r="N791" s="343"/>
      <c r="O791" s="343"/>
      <c r="P791" s="343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ht="23.25" customHeight="1">
      <c r="A792" s="20"/>
      <c r="B792" s="20"/>
      <c r="C792" s="20"/>
      <c r="D792" s="343"/>
      <c r="E792" s="343"/>
      <c r="F792" s="343"/>
      <c r="G792" s="343"/>
      <c r="H792" s="343"/>
      <c r="I792" s="343"/>
      <c r="J792" s="343"/>
      <c r="K792" s="343"/>
      <c r="L792" s="343"/>
      <c r="M792" s="343"/>
      <c r="N792" s="343"/>
      <c r="O792" s="343"/>
      <c r="P792" s="343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ht="23.25" customHeight="1">
      <c r="A793" s="20"/>
      <c r="B793" s="20"/>
      <c r="C793" s="20"/>
      <c r="D793" s="343"/>
      <c r="E793" s="343"/>
      <c r="F793" s="343"/>
      <c r="G793" s="343"/>
      <c r="H793" s="343"/>
      <c r="I793" s="343"/>
      <c r="J793" s="343"/>
      <c r="K793" s="343"/>
      <c r="L793" s="343"/>
      <c r="M793" s="343"/>
      <c r="N793" s="343"/>
      <c r="O793" s="343"/>
      <c r="P793" s="343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ht="23.25" customHeight="1">
      <c r="A794" s="20"/>
      <c r="B794" s="20"/>
      <c r="C794" s="20"/>
      <c r="D794" s="343"/>
      <c r="E794" s="343"/>
      <c r="F794" s="343"/>
      <c r="G794" s="343"/>
      <c r="H794" s="343"/>
      <c r="I794" s="343"/>
      <c r="J794" s="343"/>
      <c r="K794" s="343"/>
      <c r="L794" s="343"/>
      <c r="M794" s="343"/>
      <c r="N794" s="343"/>
      <c r="O794" s="343"/>
      <c r="P794" s="343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ht="23.25" customHeight="1">
      <c r="A795" s="20"/>
      <c r="B795" s="20"/>
      <c r="C795" s="20"/>
      <c r="D795" s="343"/>
      <c r="E795" s="343"/>
      <c r="F795" s="343"/>
      <c r="G795" s="343"/>
      <c r="H795" s="343"/>
      <c r="I795" s="343"/>
      <c r="J795" s="343"/>
      <c r="K795" s="343"/>
      <c r="L795" s="343"/>
      <c r="M795" s="343"/>
      <c r="N795" s="343"/>
      <c r="O795" s="343"/>
      <c r="P795" s="343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ht="23.25" customHeight="1">
      <c r="A796" s="20"/>
      <c r="B796" s="20"/>
      <c r="C796" s="20"/>
      <c r="D796" s="343"/>
      <c r="E796" s="343"/>
      <c r="F796" s="343"/>
      <c r="G796" s="343"/>
      <c r="H796" s="343"/>
      <c r="I796" s="343"/>
      <c r="J796" s="343"/>
      <c r="K796" s="343"/>
      <c r="L796" s="343"/>
      <c r="M796" s="343"/>
      <c r="N796" s="343"/>
      <c r="O796" s="343"/>
      <c r="P796" s="343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ht="23.25" customHeight="1">
      <c r="A797" s="20"/>
      <c r="B797" s="20"/>
      <c r="C797" s="20"/>
      <c r="D797" s="343"/>
      <c r="E797" s="343"/>
      <c r="F797" s="343"/>
      <c r="G797" s="343"/>
      <c r="H797" s="343"/>
      <c r="I797" s="343"/>
      <c r="J797" s="343"/>
      <c r="K797" s="343"/>
      <c r="L797" s="343"/>
      <c r="M797" s="343"/>
      <c r="N797" s="343"/>
      <c r="O797" s="343"/>
      <c r="P797" s="343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ht="23.25" customHeight="1">
      <c r="A798" s="20"/>
      <c r="B798" s="20"/>
      <c r="C798" s="20"/>
      <c r="D798" s="343"/>
      <c r="E798" s="343"/>
      <c r="F798" s="343"/>
      <c r="G798" s="343"/>
      <c r="H798" s="343"/>
      <c r="I798" s="343"/>
      <c r="J798" s="343"/>
      <c r="K798" s="343"/>
      <c r="L798" s="343"/>
      <c r="M798" s="343"/>
      <c r="N798" s="343"/>
      <c r="O798" s="343"/>
      <c r="P798" s="343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ht="23.25" customHeight="1">
      <c r="A799" s="20"/>
      <c r="B799" s="20"/>
      <c r="C799" s="20"/>
      <c r="D799" s="343"/>
      <c r="E799" s="343"/>
      <c r="F799" s="343"/>
      <c r="G799" s="343"/>
      <c r="H799" s="343"/>
      <c r="I799" s="343"/>
      <c r="J799" s="343"/>
      <c r="K799" s="343"/>
      <c r="L799" s="343"/>
      <c r="M799" s="343"/>
      <c r="N799" s="343"/>
      <c r="O799" s="343"/>
      <c r="P799" s="343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ht="23.25" customHeight="1">
      <c r="A800" s="20"/>
      <c r="B800" s="20"/>
      <c r="C800" s="20"/>
      <c r="D800" s="343"/>
      <c r="E800" s="343"/>
      <c r="F800" s="343"/>
      <c r="G800" s="343"/>
      <c r="H800" s="343"/>
      <c r="I800" s="343"/>
      <c r="J800" s="343"/>
      <c r="K800" s="343"/>
      <c r="L800" s="343"/>
      <c r="M800" s="343"/>
      <c r="N800" s="343"/>
      <c r="O800" s="343"/>
      <c r="P800" s="343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ht="23.25" customHeight="1">
      <c r="A801" s="20"/>
      <c r="B801" s="20"/>
      <c r="C801" s="20"/>
      <c r="D801" s="343"/>
      <c r="E801" s="343"/>
      <c r="F801" s="343"/>
      <c r="G801" s="343"/>
      <c r="H801" s="343"/>
      <c r="I801" s="343"/>
      <c r="J801" s="343"/>
      <c r="K801" s="343"/>
      <c r="L801" s="343"/>
      <c r="M801" s="343"/>
      <c r="N801" s="343"/>
      <c r="O801" s="343"/>
      <c r="P801" s="343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ht="23.25" customHeight="1">
      <c r="A802" s="20"/>
      <c r="B802" s="20"/>
      <c r="C802" s="20"/>
      <c r="D802" s="343"/>
      <c r="E802" s="343"/>
      <c r="F802" s="343"/>
      <c r="G802" s="343"/>
      <c r="H802" s="343"/>
      <c r="I802" s="343"/>
      <c r="J802" s="343"/>
      <c r="K802" s="343"/>
      <c r="L802" s="343"/>
      <c r="M802" s="343"/>
      <c r="N802" s="343"/>
      <c r="O802" s="343"/>
      <c r="P802" s="343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ht="23.25" customHeight="1">
      <c r="A803" s="20"/>
      <c r="B803" s="20"/>
      <c r="C803" s="20"/>
      <c r="D803" s="343"/>
      <c r="E803" s="343"/>
      <c r="F803" s="343"/>
      <c r="G803" s="343"/>
      <c r="H803" s="343"/>
      <c r="I803" s="343"/>
      <c r="J803" s="343"/>
      <c r="K803" s="343"/>
      <c r="L803" s="343"/>
      <c r="M803" s="343"/>
      <c r="N803" s="343"/>
      <c r="O803" s="343"/>
      <c r="P803" s="343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ht="23.25" customHeight="1">
      <c r="A804" s="20"/>
      <c r="B804" s="20"/>
      <c r="C804" s="20"/>
      <c r="D804" s="343"/>
      <c r="E804" s="343"/>
      <c r="F804" s="343"/>
      <c r="G804" s="343"/>
      <c r="H804" s="343"/>
      <c r="I804" s="343"/>
      <c r="J804" s="343"/>
      <c r="K804" s="343"/>
      <c r="L804" s="343"/>
      <c r="M804" s="343"/>
      <c r="N804" s="343"/>
      <c r="O804" s="343"/>
      <c r="P804" s="343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ht="23.25" customHeight="1">
      <c r="A805" s="20"/>
      <c r="B805" s="20"/>
      <c r="C805" s="20"/>
      <c r="D805" s="343"/>
      <c r="E805" s="343"/>
      <c r="F805" s="343"/>
      <c r="G805" s="343"/>
      <c r="H805" s="343"/>
      <c r="I805" s="343"/>
      <c r="J805" s="343"/>
      <c r="K805" s="343"/>
      <c r="L805" s="343"/>
      <c r="M805" s="343"/>
      <c r="N805" s="343"/>
      <c r="O805" s="343"/>
      <c r="P805" s="343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ht="23.25" customHeight="1">
      <c r="A806" s="20"/>
      <c r="B806" s="20"/>
      <c r="C806" s="20"/>
      <c r="D806" s="343"/>
      <c r="E806" s="343"/>
      <c r="F806" s="343"/>
      <c r="G806" s="343"/>
      <c r="H806" s="343"/>
      <c r="I806" s="343"/>
      <c r="J806" s="343"/>
      <c r="K806" s="343"/>
      <c r="L806" s="343"/>
      <c r="M806" s="343"/>
      <c r="N806" s="343"/>
      <c r="O806" s="343"/>
      <c r="P806" s="343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ht="23.25" customHeight="1">
      <c r="A807" s="20"/>
      <c r="B807" s="20"/>
      <c r="C807" s="20"/>
      <c r="D807" s="343"/>
      <c r="E807" s="343"/>
      <c r="F807" s="343"/>
      <c r="G807" s="343"/>
      <c r="H807" s="343"/>
      <c r="I807" s="343"/>
      <c r="J807" s="343"/>
      <c r="K807" s="343"/>
      <c r="L807" s="343"/>
      <c r="M807" s="343"/>
      <c r="N807" s="343"/>
      <c r="O807" s="343"/>
      <c r="P807" s="343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ht="23.25" customHeight="1">
      <c r="A808" s="20"/>
      <c r="B808" s="20"/>
      <c r="C808" s="20"/>
      <c r="D808" s="343"/>
      <c r="E808" s="343"/>
      <c r="F808" s="343"/>
      <c r="G808" s="343"/>
      <c r="H808" s="343"/>
      <c r="I808" s="343"/>
      <c r="J808" s="343"/>
      <c r="K808" s="343"/>
      <c r="L808" s="343"/>
      <c r="M808" s="343"/>
      <c r="N808" s="343"/>
      <c r="O808" s="343"/>
      <c r="P808" s="343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ht="23.25" customHeight="1">
      <c r="A809" s="20"/>
      <c r="B809" s="20"/>
      <c r="C809" s="20"/>
      <c r="D809" s="343"/>
      <c r="E809" s="343"/>
      <c r="F809" s="343"/>
      <c r="G809" s="343"/>
      <c r="H809" s="343"/>
      <c r="I809" s="343"/>
      <c r="J809" s="343"/>
      <c r="K809" s="343"/>
      <c r="L809" s="343"/>
      <c r="M809" s="343"/>
      <c r="N809" s="343"/>
      <c r="O809" s="343"/>
      <c r="P809" s="343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ht="23.25" customHeight="1">
      <c r="A810" s="20"/>
      <c r="B810" s="20"/>
      <c r="C810" s="20"/>
      <c r="D810" s="343"/>
      <c r="E810" s="343"/>
      <c r="F810" s="343"/>
      <c r="G810" s="343"/>
      <c r="H810" s="343"/>
      <c r="I810" s="343"/>
      <c r="J810" s="343"/>
      <c r="K810" s="343"/>
      <c r="L810" s="343"/>
      <c r="M810" s="343"/>
      <c r="N810" s="343"/>
      <c r="O810" s="343"/>
      <c r="P810" s="343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ht="23.25" customHeight="1">
      <c r="A811" s="20"/>
      <c r="B811" s="20"/>
      <c r="C811" s="20"/>
      <c r="D811" s="343"/>
      <c r="E811" s="343"/>
      <c r="F811" s="343"/>
      <c r="G811" s="343"/>
      <c r="H811" s="343"/>
      <c r="I811" s="343"/>
      <c r="J811" s="343"/>
      <c r="K811" s="343"/>
      <c r="L811" s="343"/>
      <c r="M811" s="343"/>
      <c r="N811" s="343"/>
      <c r="O811" s="343"/>
      <c r="P811" s="343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ht="23.25" customHeight="1">
      <c r="A812" s="20"/>
      <c r="B812" s="20"/>
      <c r="C812" s="20"/>
      <c r="D812" s="343"/>
      <c r="E812" s="343"/>
      <c r="F812" s="343"/>
      <c r="G812" s="343"/>
      <c r="H812" s="343"/>
      <c r="I812" s="343"/>
      <c r="J812" s="343"/>
      <c r="K812" s="343"/>
      <c r="L812" s="343"/>
      <c r="M812" s="343"/>
      <c r="N812" s="343"/>
      <c r="O812" s="343"/>
      <c r="P812" s="343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ht="23.25" customHeight="1">
      <c r="A813" s="20"/>
      <c r="B813" s="20"/>
      <c r="C813" s="20"/>
      <c r="D813" s="343"/>
      <c r="E813" s="343"/>
      <c r="F813" s="343"/>
      <c r="G813" s="343"/>
      <c r="H813" s="343"/>
      <c r="I813" s="343"/>
      <c r="J813" s="343"/>
      <c r="K813" s="343"/>
      <c r="L813" s="343"/>
      <c r="M813" s="343"/>
      <c r="N813" s="343"/>
      <c r="O813" s="343"/>
      <c r="P813" s="343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ht="23.25" customHeight="1">
      <c r="A814" s="20"/>
      <c r="B814" s="20"/>
      <c r="C814" s="20"/>
      <c r="D814" s="343"/>
      <c r="E814" s="343"/>
      <c r="F814" s="343"/>
      <c r="G814" s="343"/>
      <c r="H814" s="343"/>
      <c r="I814" s="343"/>
      <c r="J814" s="343"/>
      <c r="K814" s="343"/>
      <c r="L814" s="343"/>
      <c r="M814" s="343"/>
      <c r="N814" s="343"/>
      <c r="O814" s="343"/>
      <c r="P814" s="343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ht="23.25" customHeight="1">
      <c r="A815" s="20"/>
      <c r="B815" s="20"/>
      <c r="C815" s="20"/>
      <c r="D815" s="343"/>
      <c r="E815" s="343"/>
      <c r="F815" s="343"/>
      <c r="G815" s="343"/>
      <c r="H815" s="343"/>
      <c r="I815" s="343"/>
      <c r="J815" s="343"/>
      <c r="K815" s="343"/>
      <c r="L815" s="343"/>
      <c r="M815" s="343"/>
      <c r="N815" s="343"/>
      <c r="O815" s="343"/>
      <c r="P815" s="343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ht="23.25" customHeight="1">
      <c r="A816" s="20"/>
      <c r="B816" s="20"/>
      <c r="C816" s="20"/>
      <c r="D816" s="343"/>
      <c r="E816" s="343"/>
      <c r="F816" s="343"/>
      <c r="G816" s="343"/>
      <c r="H816" s="343"/>
      <c r="I816" s="343"/>
      <c r="J816" s="343"/>
      <c r="K816" s="343"/>
      <c r="L816" s="343"/>
      <c r="M816" s="343"/>
      <c r="N816" s="343"/>
      <c r="O816" s="343"/>
      <c r="P816" s="343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ht="23.25" customHeight="1">
      <c r="A817" s="20"/>
      <c r="B817" s="20"/>
      <c r="C817" s="20"/>
      <c r="D817" s="343"/>
      <c r="E817" s="343"/>
      <c r="F817" s="343"/>
      <c r="G817" s="343"/>
      <c r="H817" s="343"/>
      <c r="I817" s="343"/>
      <c r="J817" s="343"/>
      <c r="K817" s="343"/>
      <c r="L817" s="343"/>
      <c r="M817" s="343"/>
      <c r="N817" s="343"/>
      <c r="O817" s="343"/>
      <c r="P817" s="343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ht="23.25" customHeight="1">
      <c r="A818" s="20"/>
      <c r="B818" s="20"/>
      <c r="C818" s="20"/>
      <c r="D818" s="343"/>
      <c r="E818" s="343"/>
      <c r="F818" s="343"/>
      <c r="G818" s="343"/>
      <c r="H818" s="343"/>
      <c r="I818" s="343"/>
      <c r="J818" s="343"/>
      <c r="K818" s="343"/>
      <c r="L818" s="343"/>
      <c r="M818" s="343"/>
      <c r="N818" s="343"/>
      <c r="O818" s="343"/>
      <c r="P818" s="343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ht="23.25" customHeight="1">
      <c r="A819" s="20"/>
      <c r="B819" s="20"/>
      <c r="C819" s="20"/>
      <c r="D819" s="343"/>
      <c r="E819" s="343"/>
      <c r="F819" s="343"/>
      <c r="G819" s="343"/>
      <c r="H819" s="343"/>
      <c r="I819" s="343"/>
      <c r="J819" s="343"/>
      <c r="K819" s="343"/>
      <c r="L819" s="343"/>
      <c r="M819" s="343"/>
      <c r="N819" s="343"/>
      <c r="O819" s="343"/>
      <c r="P819" s="343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ht="23.25" customHeight="1">
      <c r="A820" s="20"/>
      <c r="B820" s="20"/>
      <c r="C820" s="20"/>
      <c r="D820" s="343"/>
      <c r="E820" s="343"/>
      <c r="F820" s="343"/>
      <c r="G820" s="343"/>
      <c r="H820" s="343"/>
      <c r="I820" s="343"/>
      <c r="J820" s="343"/>
      <c r="K820" s="343"/>
      <c r="L820" s="343"/>
      <c r="M820" s="343"/>
      <c r="N820" s="343"/>
      <c r="O820" s="343"/>
      <c r="P820" s="343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ht="23.25" customHeight="1">
      <c r="A821" s="20"/>
      <c r="B821" s="20"/>
      <c r="C821" s="20"/>
      <c r="D821" s="343"/>
      <c r="E821" s="343"/>
      <c r="F821" s="343"/>
      <c r="G821" s="343"/>
      <c r="H821" s="343"/>
      <c r="I821" s="343"/>
      <c r="J821" s="343"/>
      <c r="K821" s="343"/>
      <c r="L821" s="343"/>
      <c r="M821" s="343"/>
      <c r="N821" s="343"/>
      <c r="O821" s="343"/>
      <c r="P821" s="343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ht="23.25" customHeight="1">
      <c r="A822" s="20"/>
      <c r="B822" s="20"/>
      <c r="C822" s="20"/>
      <c r="D822" s="343"/>
      <c r="E822" s="343"/>
      <c r="F822" s="343"/>
      <c r="G822" s="343"/>
      <c r="H822" s="343"/>
      <c r="I822" s="343"/>
      <c r="J822" s="343"/>
      <c r="K822" s="343"/>
      <c r="L822" s="343"/>
      <c r="M822" s="343"/>
      <c r="N822" s="343"/>
      <c r="O822" s="343"/>
      <c r="P822" s="343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ht="23.25" customHeight="1">
      <c r="A823" s="20"/>
      <c r="B823" s="20"/>
      <c r="C823" s="20"/>
      <c r="D823" s="343"/>
      <c r="E823" s="343"/>
      <c r="F823" s="343"/>
      <c r="G823" s="343"/>
      <c r="H823" s="343"/>
      <c r="I823" s="343"/>
      <c r="J823" s="343"/>
      <c r="K823" s="343"/>
      <c r="L823" s="343"/>
      <c r="M823" s="343"/>
      <c r="N823" s="343"/>
      <c r="O823" s="343"/>
      <c r="P823" s="343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ht="23.25" customHeight="1">
      <c r="A824" s="20"/>
      <c r="B824" s="20"/>
      <c r="C824" s="20"/>
      <c r="D824" s="343"/>
      <c r="E824" s="343"/>
      <c r="F824" s="343"/>
      <c r="G824" s="343"/>
      <c r="H824" s="343"/>
      <c r="I824" s="343"/>
      <c r="J824" s="343"/>
      <c r="K824" s="343"/>
      <c r="L824" s="343"/>
      <c r="M824" s="343"/>
      <c r="N824" s="343"/>
      <c r="O824" s="343"/>
      <c r="P824" s="343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ht="23.25" customHeight="1">
      <c r="A825" s="20"/>
      <c r="B825" s="20"/>
      <c r="C825" s="20"/>
      <c r="D825" s="343"/>
      <c r="E825" s="343"/>
      <c r="F825" s="343"/>
      <c r="G825" s="343"/>
      <c r="H825" s="343"/>
      <c r="I825" s="343"/>
      <c r="J825" s="343"/>
      <c r="K825" s="343"/>
      <c r="L825" s="343"/>
      <c r="M825" s="343"/>
      <c r="N825" s="343"/>
      <c r="O825" s="343"/>
      <c r="P825" s="343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ht="23.25" customHeight="1">
      <c r="A826" s="20"/>
      <c r="B826" s="20"/>
      <c r="C826" s="20"/>
      <c r="D826" s="343"/>
      <c r="E826" s="343"/>
      <c r="F826" s="343"/>
      <c r="G826" s="343"/>
      <c r="H826" s="343"/>
      <c r="I826" s="343"/>
      <c r="J826" s="343"/>
      <c r="K826" s="343"/>
      <c r="L826" s="343"/>
      <c r="M826" s="343"/>
      <c r="N826" s="343"/>
      <c r="O826" s="343"/>
      <c r="P826" s="343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ht="23.25" customHeight="1">
      <c r="A827" s="20"/>
      <c r="B827" s="20"/>
      <c r="C827" s="20"/>
      <c r="D827" s="343"/>
      <c r="E827" s="343"/>
      <c r="F827" s="343"/>
      <c r="G827" s="343"/>
      <c r="H827" s="343"/>
      <c r="I827" s="343"/>
      <c r="J827" s="343"/>
      <c r="K827" s="343"/>
      <c r="L827" s="343"/>
      <c r="M827" s="343"/>
      <c r="N827" s="343"/>
      <c r="O827" s="343"/>
      <c r="P827" s="343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ht="23.25" customHeight="1">
      <c r="A828" s="20"/>
      <c r="B828" s="20"/>
      <c r="C828" s="20"/>
      <c r="D828" s="343"/>
      <c r="E828" s="343"/>
      <c r="F828" s="343"/>
      <c r="G828" s="343"/>
      <c r="H828" s="343"/>
      <c r="I828" s="343"/>
      <c r="J828" s="343"/>
      <c r="K828" s="343"/>
      <c r="L828" s="343"/>
      <c r="M828" s="343"/>
      <c r="N828" s="343"/>
      <c r="O828" s="343"/>
      <c r="P828" s="343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ht="23.25" customHeight="1">
      <c r="A829" s="20"/>
      <c r="B829" s="20"/>
      <c r="C829" s="20"/>
      <c r="D829" s="343"/>
      <c r="E829" s="343"/>
      <c r="F829" s="343"/>
      <c r="G829" s="343"/>
      <c r="H829" s="343"/>
      <c r="I829" s="343"/>
      <c r="J829" s="343"/>
      <c r="K829" s="343"/>
      <c r="L829" s="343"/>
      <c r="M829" s="343"/>
      <c r="N829" s="343"/>
      <c r="O829" s="343"/>
      <c r="P829" s="343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ht="23.25" customHeight="1">
      <c r="A830" s="20"/>
      <c r="B830" s="20"/>
      <c r="C830" s="20"/>
      <c r="D830" s="343"/>
      <c r="E830" s="343"/>
      <c r="F830" s="343"/>
      <c r="G830" s="343"/>
      <c r="H830" s="343"/>
      <c r="I830" s="343"/>
      <c r="J830" s="343"/>
      <c r="K830" s="343"/>
      <c r="L830" s="343"/>
      <c r="M830" s="343"/>
      <c r="N830" s="343"/>
      <c r="O830" s="343"/>
      <c r="P830" s="343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ht="23.25" customHeight="1">
      <c r="A831" s="20"/>
      <c r="B831" s="20"/>
      <c r="C831" s="20"/>
      <c r="D831" s="343"/>
      <c r="E831" s="343"/>
      <c r="F831" s="343"/>
      <c r="G831" s="343"/>
      <c r="H831" s="343"/>
      <c r="I831" s="343"/>
      <c r="J831" s="343"/>
      <c r="K831" s="343"/>
      <c r="L831" s="343"/>
      <c r="M831" s="343"/>
      <c r="N831" s="343"/>
      <c r="O831" s="343"/>
      <c r="P831" s="343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ht="23.25" customHeight="1">
      <c r="A832" s="20"/>
      <c r="B832" s="20"/>
      <c r="C832" s="20"/>
      <c r="D832" s="343"/>
      <c r="E832" s="343"/>
      <c r="F832" s="343"/>
      <c r="G832" s="343"/>
      <c r="H832" s="343"/>
      <c r="I832" s="343"/>
      <c r="J832" s="343"/>
      <c r="K832" s="343"/>
      <c r="L832" s="343"/>
      <c r="M832" s="343"/>
      <c r="N832" s="343"/>
      <c r="O832" s="343"/>
      <c r="P832" s="343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ht="23.25" customHeight="1">
      <c r="A833" s="20"/>
      <c r="B833" s="20"/>
      <c r="C833" s="20"/>
      <c r="D833" s="343"/>
      <c r="E833" s="343"/>
      <c r="F833" s="343"/>
      <c r="G833" s="343"/>
      <c r="H833" s="343"/>
      <c r="I833" s="343"/>
      <c r="J833" s="343"/>
      <c r="K833" s="343"/>
      <c r="L833" s="343"/>
      <c r="M833" s="343"/>
      <c r="N833" s="343"/>
      <c r="O833" s="343"/>
      <c r="P833" s="343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ht="23.25" customHeight="1">
      <c r="A834" s="20"/>
      <c r="B834" s="20"/>
      <c r="C834" s="20"/>
      <c r="D834" s="343"/>
      <c r="E834" s="343"/>
      <c r="F834" s="343"/>
      <c r="G834" s="343"/>
      <c r="H834" s="343"/>
      <c r="I834" s="343"/>
      <c r="J834" s="343"/>
      <c r="K834" s="343"/>
      <c r="L834" s="343"/>
      <c r="M834" s="343"/>
      <c r="N834" s="343"/>
      <c r="O834" s="343"/>
      <c r="P834" s="343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ht="23.25" customHeight="1">
      <c r="A835" s="20"/>
      <c r="B835" s="20"/>
      <c r="C835" s="20"/>
      <c r="D835" s="343"/>
      <c r="E835" s="343"/>
      <c r="F835" s="343"/>
      <c r="G835" s="343"/>
      <c r="H835" s="343"/>
      <c r="I835" s="343"/>
      <c r="J835" s="343"/>
      <c r="K835" s="343"/>
      <c r="L835" s="343"/>
      <c r="M835" s="343"/>
      <c r="N835" s="343"/>
      <c r="O835" s="343"/>
      <c r="P835" s="343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ht="23.25" customHeight="1">
      <c r="A836" s="20"/>
      <c r="B836" s="20"/>
      <c r="C836" s="20"/>
      <c r="D836" s="343"/>
      <c r="E836" s="343"/>
      <c r="F836" s="343"/>
      <c r="G836" s="343"/>
      <c r="H836" s="343"/>
      <c r="I836" s="343"/>
      <c r="J836" s="343"/>
      <c r="K836" s="343"/>
      <c r="L836" s="343"/>
      <c r="M836" s="343"/>
      <c r="N836" s="343"/>
      <c r="O836" s="343"/>
      <c r="P836" s="343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ht="23.25" customHeight="1">
      <c r="A837" s="20"/>
      <c r="B837" s="20"/>
      <c r="C837" s="20"/>
      <c r="D837" s="343"/>
      <c r="E837" s="343"/>
      <c r="F837" s="343"/>
      <c r="G837" s="343"/>
      <c r="H837" s="343"/>
      <c r="I837" s="343"/>
      <c r="J837" s="343"/>
      <c r="K837" s="343"/>
      <c r="L837" s="343"/>
      <c r="M837" s="343"/>
      <c r="N837" s="343"/>
      <c r="O837" s="343"/>
      <c r="P837" s="343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ht="23.25" customHeight="1">
      <c r="A838" s="20"/>
      <c r="B838" s="20"/>
      <c r="C838" s="20"/>
      <c r="D838" s="343"/>
      <c r="E838" s="343"/>
      <c r="F838" s="343"/>
      <c r="G838" s="343"/>
      <c r="H838" s="343"/>
      <c r="I838" s="343"/>
      <c r="J838" s="343"/>
      <c r="K838" s="343"/>
      <c r="L838" s="343"/>
      <c r="M838" s="343"/>
      <c r="N838" s="343"/>
      <c r="O838" s="343"/>
      <c r="P838" s="343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ht="23.25" customHeight="1">
      <c r="A839" s="20"/>
      <c r="B839" s="20"/>
      <c r="C839" s="20"/>
      <c r="D839" s="343"/>
      <c r="E839" s="343"/>
      <c r="F839" s="343"/>
      <c r="G839" s="343"/>
      <c r="H839" s="343"/>
      <c r="I839" s="343"/>
      <c r="J839" s="343"/>
      <c r="K839" s="343"/>
      <c r="L839" s="343"/>
      <c r="M839" s="343"/>
      <c r="N839" s="343"/>
      <c r="O839" s="343"/>
      <c r="P839" s="343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ht="23.25" customHeight="1">
      <c r="A840" s="20"/>
      <c r="B840" s="20"/>
      <c r="C840" s="20"/>
      <c r="D840" s="343"/>
      <c r="E840" s="343"/>
      <c r="F840" s="343"/>
      <c r="G840" s="343"/>
      <c r="H840" s="343"/>
      <c r="I840" s="343"/>
      <c r="J840" s="343"/>
      <c r="K840" s="343"/>
      <c r="L840" s="343"/>
      <c r="M840" s="343"/>
      <c r="N840" s="343"/>
      <c r="O840" s="343"/>
      <c r="P840" s="343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ht="23.25" customHeight="1">
      <c r="A841" s="20"/>
      <c r="B841" s="20"/>
      <c r="C841" s="20"/>
      <c r="D841" s="343"/>
      <c r="E841" s="343"/>
      <c r="F841" s="343"/>
      <c r="G841" s="343"/>
      <c r="H841" s="343"/>
      <c r="I841" s="343"/>
      <c r="J841" s="343"/>
      <c r="K841" s="343"/>
      <c r="L841" s="343"/>
      <c r="M841" s="343"/>
      <c r="N841" s="343"/>
      <c r="O841" s="343"/>
      <c r="P841" s="343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ht="23.25" customHeight="1">
      <c r="A842" s="20"/>
      <c r="B842" s="20"/>
      <c r="C842" s="20"/>
      <c r="D842" s="343"/>
      <c r="E842" s="343"/>
      <c r="F842" s="343"/>
      <c r="G842" s="343"/>
      <c r="H842" s="343"/>
      <c r="I842" s="343"/>
      <c r="J842" s="343"/>
      <c r="K842" s="343"/>
      <c r="L842" s="343"/>
      <c r="M842" s="343"/>
      <c r="N842" s="343"/>
      <c r="O842" s="343"/>
      <c r="P842" s="343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ht="23.25" customHeight="1">
      <c r="A843" s="20"/>
      <c r="B843" s="20"/>
      <c r="C843" s="20"/>
      <c r="D843" s="343"/>
      <c r="E843" s="343"/>
      <c r="F843" s="343"/>
      <c r="G843" s="343"/>
      <c r="H843" s="343"/>
      <c r="I843" s="343"/>
      <c r="J843" s="343"/>
      <c r="K843" s="343"/>
      <c r="L843" s="343"/>
      <c r="M843" s="343"/>
      <c r="N843" s="343"/>
      <c r="O843" s="343"/>
      <c r="P843" s="343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ht="23.25" customHeight="1">
      <c r="A844" s="20"/>
      <c r="B844" s="20"/>
      <c r="C844" s="20"/>
      <c r="D844" s="343"/>
      <c r="E844" s="343"/>
      <c r="F844" s="343"/>
      <c r="G844" s="343"/>
      <c r="H844" s="343"/>
      <c r="I844" s="343"/>
      <c r="J844" s="343"/>
      <c r="K844" s="343"/>
      <c r="L844" s="343"/>
      <c r="M844" s="343"/>
      <c r="N844" s="343"/>
      <c r="O844" s="343"/>
      <c r="P844" s="343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ht="23.25" customHeight="1">
      <c r="A845" s="20"/>
      <c r="B845" s="20"/>
      <c r="C845" s="20"/>
      <c r="D845" s="343"/>
      <c r="E845" s="343"/>
      <c r="F845" s="343"/>
      <c r="G845" s="343"/>
      <c r="H845" s="343"/>
      <c r="I845" s="343"/>
      <c r="J845" s="343"/>
      <c r="K845" s="343"/>
      <c r="L845" s="343"/>
      <c r="M845" s="343"/>
      <c r="N845" s="343"/>
      <c r="O845" s="343"/>
      <c r="P845" s="343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ht="23.25" customHeight="1">
      <c r="A846" s="20"/>
      <c r="B846" s="20"/>
      <c r="C846" s="20"/>
      <c r="D846" s="343"/>
      <c r="E846" s="343"/>
      <c r="F846" s="343"/>
      <c r="G846" s="343"/>
      <c r="H846" s="343"/>
      <c r="I846" s="343"/>
      <c r="J846" s="343"/>
      <c r="K846" s="343"/>
      <c r="L846" s="343"/>
      <c r="M846" s="343"/>
      <c r="N846" s="343"/>
      <c r="O846" s="343"/>
      <c r="P846" s="343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ht="23.25" customHeight="1">
      <c r="A847" s="20"/>
      <c r="B847" s="20"/>
      <c r="C847" s="20"/>
      <c r="D847" s="343"/>
      <c r="E847" s="343"/>
      <c r="F847" s="343"/>
      <c r="G847" s="343"/>
      <c r="H847" s="343"/>
      <c r="I847" s="343"/>
      <c r="J847" s="343"/>
      <c r="K847" s="343"/>
      <c r="L847" s="343"/>
      <c r="M847" s="343"/>
      <c r="N847" s="343"/>
      <c r="O847" s="343"/>
      <c r="P847" s="343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ht="23.25" customHeight="1">
      <c r="A848" s="20"/>
      <c r="B848" s="20"/>
      <c r="C848" s="20"/>
      <c r="D848" s="343"/>
      <c r="E848" s="343"/>
      <c r="F848" s="343"/>
      <c r="G848" s="343"/>
      <c r="H848" s="343"/>
      <c r="I848" s="343"/>
      <c r="J848" s="343"/>
      <c r="K848" s="343"/>
      <c r="L848" s="343"/>
      <c r="M848" s="343"/>
      <c r="N848" s="343"/>
      <c r="O848" s="343"/>
      <c r="P848" s="343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ht="23.25" customHeight="1">
      <c r="A849" s="20"/>
      <c r="B849" s="20"/>
      <c r="C849" s="20"/>
      <c r="D849" s="343"/>
      <c r="E849" s="343"/>
      <c r="F849" s="343"/>
      <c r="G849" s="343"/>
      <c r="H849" s="343"/>
      <c r="I849" s="343"/>
      <c r="J849" s="343"/>
      <c r="K849" s="343"/>
      <c r="L849" s="343"/>
      <c r="M849" s="343"/>
      <c r="N849" s="343"/>
      <c r="O849" s="343"/>
      <c r="P849" s="343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ht="23.25" customHeight="1">
      <c r="A850" s="20"/>
      <c r="B850" s="20"/>
      <c r="C850" s="20"/>
      <c r="D850" s="343"/>
      <c r="E850" s="343"/>
      <c r="F850" s="343"/>
      <c r="G850" s="343"/>
      <c r="H850" s="343"/>
      <c r="I850" s="343"/>
      <c r="J850" s="343"/>
      <c r="K850" s="343"/>
      <c r="L850" s="343"/>
      <c r="M850" s="343"/>
      <c r="N850" s="343"/>
      <c r="O850" s="343"/>
      <c r="P850" s="343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ht="23.25" customHeight="1">
      <c r="A851" s="20"/>
      <c r="B851" s="20"/>
      <c r="C851" s="20"/>
      <c r="D851" s="343"/>
      <c r="E851" s="343"/>
      <c r="F851" s="343"/>
      <c r="G851" s="343"/>
      <c r="H851" s="343"/>
      <c r="I851" s="343"/>
      <c r="J851" s="343"/>
      <c r="K851" s="343"/>
      <c r="L851" s="343"/>
      <c r="M851" s="343"/>
      <c r="N851" s="343"/>
      <c r="O851" s="343"/>
      <c r="P851" s="343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ht="23.25" customHeight="1">
      <c r="A852" s="20"/>
      <c r="B852" s="20"/>
      <c r="C852" s="20"/>
      <c r="D852" s="343"/>
      <c r="E852" s="343"/>
      <c r="F852" s="343"/>
      <c r="G852" s="343"/>
      <c r="H852" s="343"/>
      <c r="I852" s="343"/>
      <c r="J852" s="343"/>
      <c r="K852" s="343"/>
      <c r="L852" s="343"/>
      <c r="M852" s="343"/>
      <c r="N852" s="343"/>
      <c r="O852" s="343"/>
      <c r="P852" s="343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ht="23.25" customHeight="1">
      <c r="A853" s="20"/>
      <c r="B853" s="20"/>
      <c r="C853" s="20"/>
      <c r="D853" s="343"/>
      <c r="E853" s="343"/>
      <c r="F853" s="343"/>
      <c r="G853" s="343"/>
      <c r="H853" s="343"/>
      <c r="I853" s="343"/>
      <c r="J853" s="343"/>
      <c r="K853" s="343"/>
      <c r="L853" s="343"/>
      <c r="M853" s="343"/>
      <c r="N853" s="343"/>
      <c r="O853" s="343"/>
      <c r="P853" s="343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ht="23.25" customHeight="1">
      <c r="A854" s="20"/>
      <c r="B854" s="20"/>
      <c r="C854" s="20"/>
      <c r="D854" s="343"/>
      <c r="E854" s="343"/>
      <c r="F854" s="343"/>
      <c r="G854" s="343"/>
      <c r="H854" s="343"/>
      <c r="I854" s="343"/>
      <c r="J854" s="343"/>
      <c r="K854" s="343"/>
      <c r="L854" s="343"/>
      <c r="M854" s="343"/>
      <c r="N854" s="343"/>
      <c r="O854" s="343"/>
      <c r="P854" s="343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ht="23.25" customHeight="1">
      <c r="A855" s="20"/>
      <c r="B855" s="20"/>
      <c r="C855" s="20"/>
      <c r="D855" s="343"/>
      <c r="E855" s="343"/>
      <c r="F855" s="343"/>
      <c r="G855" s="343"/>
      <c r="H855" s="343"/>
      <c r="I855" s="343"/>
      <c r="J855" s="343"/>
      <c r="K855" s="343"/>
      <c r="L855" s="343"/>
      <c r="M855" s="343"/>
      <c r="N855" s="343"/>
      <c r="O855" s="343"/>
      <c r="P855" s="343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ht="23.25" customHeight="1">
      <c r="A856" s="20"/>
      <c r="B856" s="20"/>
      <c r="C856" s="20"/>
      <c r="D856" s="343"/>
      <c r="E856" s="343"/>
      <c r="F856" s="343"/>
      <c r="G856" s="343"/>
      <c r="H856" s="343"/>
      <c r="I856" s="343"/>
      <c r="J856" s="343"/>
      <c r="K856" s="343"/>
      <c r="L856" s="343"/>
      <c r="M856" s="343"/>
      <c r="N856" s="343"/>
      <c r="O856" s="343"/>
      <c r="P856" s="343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ht="23.25" customHeight="1">
      <c r="A857" s="20"/>
      <c r="B857" s="20"/>
      <c r="C857" s="20"/>
      <c r="D857" s="343"/>
      <c r="E857" s="343"/>
      <c r="F857" s="343"/>
      <c r="G857" s="343"/>
      <c r="H857" s="343"/>
      <c r="I857" s="343"/>
      <c r="J857" s="343"/>
      <c r="K857" s="343"/>
      <c r="L857" s="343"/>
      <c r="M857" s="343"/>
      <c r="N857" s="343"/>
      <c r="O857" s="343"/>
      <c r="P857" s="343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ht="23.25" customHeight="1">
      <c r="A858" s="20"/>
      <c r="B858" s="20"/>
      <c r="C858" s="20"/>
      <c r="D858" s="343"/>
      <c r="E858" s="343"/>
      <c r="F858" s="343"/>
      <c r="G858" s="343"/>
      <c r="H858" s="343"/>
      <c r="I858" s="343"/>
      <c r="J858" s="343"/>
      <c r="K858" s="343"/>
      <c r="L858" s="343"/>
      <c r="M858" s="343"/>
      <c r="N858" s="343"/>
      <c r="O858" s="343"/>
      <c r="P858" s="343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ht="23.25" customHeight="1">
      <c r="A859" s="20"/>
      <c r="B859" s="20"/>
      <c r="C859" s="20"/>
      <c r="D859" s="343"/>
      <c r="E859" s="343"/>
      <c r="F859" s="343"/>
      <c r="G859" s="343"/>
      <c r="H859" s="343"/>
      <c r="I859" s="343"/>
      <c r="J859" s="343"/>
      <c r="K859" s="343"/>
      <c r="L859" s="343"/>
      <c r="M859" s="343"/>
      <c r="N859" s="343"/>
      <c r="O859" s="343"/>
      <c r="P859" s="343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ht="23.25" customHeight="1">
      <c r="A860" s="20"/>
      <c r="B860" s="20"/>
      <c r="C860" s="20"/>
      <c r="D860" s="343"/>
      <c r="E860" s="343"/>
      <c r="F860" s="343"/>
      <c r="G860" s="343"/>
      <c r="H860" s="343"/>
      <c r="I860" s="343"/>
      <c r="J860" s="343"/>
      <c r="K860" s="343"/>
      <c r="L860" s="343"/>
      <c r="M860" s="343"/>
      <c r="N860" s="343"/>
      <c r="O860" s="343"/>
      <c r="P860" s="343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ht="23.25" customHeight="1">
      <c r="A861" s="20"/>
      <c r="B861" s="20"/>
      <c r="C861" s="20"/>
      <c r="D861" s="343"/>
      <c r="E861" s="343"/>
      <c r="F861" s="343"/>
      <c r="G861" s="343"/>
      <c r="H861" s="343"/>
      <c r="I861" s="343"/>
      <c r="J861" s="343"/>
      <c r="K861" s="343"/>
      <c r="L861" s="343"/>
      <c r="M861" s="343"/>
      <c r="N861" s="343"/>
      <c r="O861" s="343"/>
      <c r="P861" s="343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ht="23.25" customHeight="1">
      <c r="A862" s="20"/>
      <c r="B862" s="20"/>
      <c r="C862" s="20"/>
      <c r="D862" s="343"/>
      <c r="E862" s="343"/>
      <c r="F862" s="343"/>
      <c r="G862" s="343"/>
      <c r="H862" s="343"/>
      <c r="I862" s="343"/>
      <c r="J862" s="343"/>
      <c r="K862" s="343"/>
      <c r="L862" s="343"/>
      <c r="M862" s="343"/>
      <c r="N862" s="343"/>
      <c r="O862" s="343"/>
      <c r="P862" s="343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ht="23.25" customHeight="1">
      <c r="A863" s="20"/>
      <c r="B863" s="20"/>
      <c r="C863" s="20"/>
      <c r="D863" s="343"/>
      <c r="E863" s="343"/>
      <c r="F863" s="343"/>
      <c r="G863" s="343"/>
      <c r="H863" s="343"/>
      <c r="I863" s="343"/>
      <c r="J863" s="343"/>
      <c r="K863" s="343"/>
      <c r="L863" s="343"/>
      <c r="M863" s="343"/>
      <c r="N863" s="343"/>
      <c r="O863" s="343"/>
      <c r="P863" s="343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ht="23.25" customHeight="1">
      <c r="A864" s="20"/>
      <c r="B864" s="20"/>
      <c r="C864" s="20"/>
      <c r="D864" s="343"/>
      <c r="E864" s="343"/>
      <c r="F864" s="343"/>
      <c r="G864" s="343"/>
      <c r="H864" s="343"/>
      <c r="I864" s="343"/>
      <c r="J864" s="343"/>
      <c r="K864" s="343"/>
      <c r="L864" s="343"/>
      <c r="M864" s="343"/>
      <c r="N864" s="343"/>
      <c r="O864" s="343"/>
      <c r="P864" s="343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ht="23.25" customHeight="1">
      <c r="A865" s="20"/>
      <c r="B865" s="20"/>
      <c r="C865" s="20"/>
      <c r="D865" s="343"/>
      <c r="E865" s="343"/>
      <c r="F865" s="343"/>
      <c r="G865" s="343"/>
      <c r="H865" s="343"/>
      <c r="I865" s="343"/>
      <c r="J865" s="343"/>
      <c r="K865" s="343"/>
      <c r="L865" s="343"/>
      <c r="M865" s="343"/>
      <c r="N865" s="343"/>
      <c r="O865" s="343"/>
      <c r="P865" s="343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ht="23.25" customHeight="1">
      <c r="A866" s="20"/>
      <c r="B866" s="20"/>
      <c r="C866" s="20"/>
      <c r="D866" s="343"/>
      <c r="E866" s="343"/>
      <c r="F866" s="343"/>
      <c r="G866" s="343"/>
      <c r="H866" s="343"/>
      <c r="I866" s="343"/>
      <c r="J866" s="343"/>
      <c r="K866" s="343"/>
      <c r="L866" s="343"/>
      <c r="M866" s="343"/>
      <c r="N866" s="343"/>
      <c r="O866" s="343"/>
      <c r="P866" s="343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ht="23.25" customHeight="1">
      <c r="A867" s="20"/>
      <c r="B867" s="20"/>
      <c r="C867" s="20"/>
      <c r="D867" s="343"/>
      <c r="E867" s="343"/>
      <c r="F867" s="343"/>
      <c r="G867" s="343"/>
      <c r="H867" s="343"/>
      <c r="I867" s="343"/>
      <c r="J867" s="343"/>
      <c r="K867" s="343"/>
      <c r="L867" s="343"/>
      <c r="M867" s="343"/>
      <c r="N867" s="343"/>
      <c r="O867" s="343"/>
      <c r="P867" s="343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ht="23.25" customHeight="1">
      <c r="A868" s="20"/>
      <c r="B868" s="20"/>
      <c r="C868" s="20"/>
      <c r="D868" s="343"/>
      <c r="E868" s="343"/>
      <c r="F868" s="343"/>
      <c r="G868" s="343"/>
      <c r="H868" s="343"/>
      <c r="I868" s="343"/>
      <c r="J868" s="343"/>
      <c r="K868" s="343"/>
      <c r="L868" s="343"/>
      <c r="M868" s="343"/>
      <c r="N868" s="343"/>
      <c r="O868" s="343"/>
      <c r="P868" s="343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ht="23.25" customHeight="1">
      <c r="A869" s="20"/>
      <c r="B869" s="20"/>
      <c r="C869" s="20"/>
      <c r="D869" s="343"/>
      <c r="E869" s="343"/>
      <c r="F869" s="343"/>
      <c r="G869" s="343"/>
      <c r="H869" s="343"/>
      <c r="I869" s="343"/>
      <c r="J869" s="343"/>
      <c r="K869" s="343"/>
      <c r="L869" s="343"/>
      <c r="M869" s="343"/>
      <c r="N869" s="343"/>
      <c r="O869" s="343"/>
      <c r="P869" s="343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ht="23.25" customHeight="1">
      <c r="A870" s="20"/>
      <c r="B870" s="20"/>
      <c r="C870" s="20"/>
      <c r="D870" s="343"/>
      <c r="E870" s="343"/>
      <c r="F870" s="343"/>
      <c r="G870" s="343"/>
      <c r="H870" s="343"/>
      <c r="I870" s="343"/>
      <c r="J870" s="343"/>
      <c r="K870" s="343"/>
      <c r="L870" s="343"/>
      <c r="M870" s="343"/>
      <c r="N870" s="343"/>
      <c r="O870" s="343"/>
      <c r="P870" s="343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ht="23.25" customHeight="1">
      <c r="A871" s="20"/>
      <c r="B871" s="20"/>
      <c r="C871" s="20"/>
      <c r="D871" s="343"/>
      <c r="E871" s="343"/>
      <c r="F871" s="343"/>
      <c r="G871" s="343"/>
      <c r="H871" s="343"/>
      <c r="I871" s="343"/>
      <c r="J871" s="343"/>
      <c r="K871" s="343"/>
      <c r="L871" s="343"/>
      <c r="M871" s="343"/>
      <c r="N871" s="343"/>
      <c r="O871" s="343"/>
      <c r="P871" s="343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ht="23.25" customHeight="1">
      <c r="A872" s="20"/>
      <c r="B872" s="20"/>
      <c r="C872" s="20"/>
      <c r="D872" s="343"/>
      <c r="E872" s="343"/>
      <c r="F872" s="343"/>
      <c r="G872" s="343"/>
      <c r="H872" s="343"/>
      <c r="I872" s="343"/>
      <c r="J872" s="343"/>
      <c r="K872" s="343"/>
      <c r="L872" s="343"/>
      <c r="M872" s="343"/>
      <c r="N872" s="343"/>
      <c r="O872" s="343"/>
      <c r="P872" s="343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ht="23.25" customHeight="1">
      <c r="A873" s="20"/>
      <c r="B873" s="20"/>
      <c r="C873" s="20"/>
      <c r="D873" s="343"/>
      <c r="E873" s="343"/>
      <c r="F873" s="343"/>
      <c r="G873" s="343"/>
      <c r="H873" s="343"/>
      <c r="I873" s="343"/>
      <c r="J873" s="343"/>
      <c r="K873" s="343"/>
      <c r="L873" s="343"/>
      <c r="M873" s="343"/>
      <c r="N873" s="343"/>
      <c r="O873" s="343"/>
      <c r="P873" s="343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ht="23.25" customHeight="1">
      <c r="A874" s="20"/>
      <c r="B874" s="20"/>
      <c r="C874" s="20"/>
      <c r="D874" s="343"/>
      <c r="E874" s="343"/>
      <c r="F874" s="343"/>
      <c r="G874" s="343"/>
      <c r="H874" s="343"/>
      <c r="I874" s="343"/>
      <c r="J874" s="343"/>
      <c r="K874" s="343"/>
      <c r="L874" s="343"/>
      <c r="M874" s="343"/>
      <c r="N874" s="343"/>
      <c r="O874" s="343"/>
      <c r="P874" s="343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ht="23.25" customHeight="1">
      <c r="A875" s="20"/>
      <c r="B875" s="20"/>
      <c r="C875" s="20"/>
      <c r="D875" s="343"/>
      <c r="E875" s="343"/>
      <c r="F875" s="343"/>
      <c r="G875" s="343"/>
      <c r="H875" s="343"/>
      <c r="I875" s="343"/>
      <c r="J875" s="343"/>
      <c r="K875" s="343"/>
      <c r="L875" s="343"/>
      <c r="M875" s="343"/>
      <c r="N875" s="343"/>
      <c r="O875" s="343"/>
      <c r="P875" s="343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ht="23.25" customHeight="1">
      <c r="A876" s="20"/>
      <c r="B876" s="20"/>
      <c r="C876" s="20"/>
      <c r="D876" s="343"/>
      <c r="E876" s="343"/>
      <c r="F876" s="343"/>
      <c r="G876" s="343"/>
      <c r="H876" s="343"/>
      <c r="I876" s="343"/>
      <c r="J876" s="343"/>
      <c r="K876" s="343"/>
      <c r="L876" s="343"/>
      <c r="M876" s="343"/>
      <c r="N876" s="343"/>
      <c r="O876" s="343"/>
      <c r="P876" s="343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ht="23.25" customHeight="1">
      <c r="A877" s="20"/>
      <c r="B877" s="20"/>
      <c r="C877" s="20"/>
      <c r="D877" s="343"/>
      <c r="E877" s="343"/>
      <c r="F877" s="343"/>
      <c r="G877" s="343"/>
      <c r="H877" s="343"/>
      <c r="I877" s="343"/>
      <c r="J877" s="343"/>
      <c r="K877" s="343"/>
      <c r="L877" s="343"/>
      <c r="M877" s="343"/>
      <c r="N877" s="343"/>
      <c r="O877" s="343"/>
      <c r="P877" s="343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ht="23.25" customHeight="1">
      <c r="A878" s="20"/>
      <c r="B878" s="20"/>
      <c r="C878" s="20"/>
      <c r="D878" s="343"/>
      <c r="E878" s="343"/>
      <c r="F878" s="343"/>
      <c r="G878" s="343"/>
      <c r="H878" s="343"/>
      <c r="I878" s="343"/>
      <c r="J878" s="343"/>
      <c r="K878" s="343"/>
      <c r="L878" s="343"/>
      <c r="M878" s="343"/>
      <c r="N878" s="343"/>
      <c r="O878" s="343"/>
      <c r="P878" s="343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ht="23.25" customHeight="1">
      <c r="A879" s="20"/>
      <c r="B879" s="20"/>
      <c r="C879" s="20"/>
      <c r="D879" s="343"/>
      <c r="E879" s="343"/>
      <c r="F879" s="343"/>
      <c r="G879" s="343"/>
      <c r="H879" s="343"/>
      <c r="I879" s="343"/>
      <c r="J879" s="343"/>
      <c r="K879" s="343"/>
      <c r="L879" s="343"/>
      <c r="M879" s="343"/>
      <c r="N879" s="343"/>
      <c r="O879" s="343"/>
      <c r="P879" s="343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ht="23.25" customHeight="1">
      <c r="A880" s="20"/>
      <c r="B880" s="20"/>
      <c r="C880" s="20"/>
      <c r="D880" s="343"/>
      <c r="E880" s="343"/>
      <c r="F880" s="343"/>
      <c r="G880" s="343"/>
      <c r="H880" s="343"/>
      <c r="I880" s="343"/>
      <c r="J880" s="343"/>
      <c r="K880" s="343"/>
      <c r="L880" s="343"/>
      <c r="M880" s="343"/>
      <c r="N880" s="343"/>
      <c r="O880" s="343"/>
      <c r="P880" s="343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ht="23.25" customHeight="1">
      <c r="A881" s="20"/>
      <c r="B881" s="20"/>
      <c r="C881" s="20"/>
      <c r="D881" s="343"/>
      <c r="E881" s="343"/>
      <c r="F881" s="343"/>
      <c r="G881" s="343"/>
      <c r="H881" s="343"/>
      <c r="I881" s="343"/>
      <c r="J881" s="343"/>
      <c r="K881" s="343"/>
      <c r="L881" s="343"/>
      <c r="M881" s="343"/>
      <c r="N881" s="343"/>
      <c r="O881" s="343"/>
      <c r="P881" s="343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ht="23.25" customHeight="1">
      <c r="A882" s="20"/>
      <c r="B882" s="20"/>
      <c r="C882" s="20"/>
      <c r="D882" s="343"/>
      <c r="E882" s="343"/>
      <c r="F882" s="343"/>
      <c r="G882" s="343"/>
      <c r="H882" s="343"/>
      <c r="I882" s="343"/>
      <c r="J882" s="343"/>
      <c r="K882" s="343"/>
      <c r="L882" s="343"/>
      <c r="M882" s="343"/>
      <c r="N882" s="343"/>
      <c r="O882" s="343"/>
      <c r="P882" s="343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ht="23.25" customHeight="1">
      <c r="A883" s="20"/>
      <c r="B883" s="20"/>
      <c r="C883" s="20"/>
      <c r="D883" s="343"/>
      <c r="E883" s="343"/>
      <c r="F883" s="343"/>
      <c r="G883" s="343"/>
      <c r="H883" s="343"/>
      <c r="I883" s="343"/>
      <c r="J883" s="343"/>
      <c r="K883" s="343"/>
      <c r="L883" s="343"/>
      <c r="M883" s="343"/>
      <c r="N883" s="343"/>
      <c r="O883" s="343"/>
      <c r="P883" s="343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ht="23.25" customHeight="1">
      <c r="A884" s="20"/>
      <c r="B884" s="20"/>
      <c r="C884" s="20"/>
      <c r="D884" s="343"/>
      <c r="E884" s="343"/>
      <c r="F884" s="343"/>
      <c r="G884" s="343"/>
      <c r="H884" s="343"/>
      <c r="I884" s="343"/>
      <c r="J884" s="343"/>
      <c r="K884" s="343"/>
      <c r="L884" s="343"/>
      <c r="M884" s="343"/>
      <c r="N884" s="343"/>
      <c r="O884" s="343"/>
      <c r="P884" s="343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ht="23.25" customHeight="1">
      <c r="A885" s="20"/>
      <c r="B885" s="20"/>
      <c r="C885" s="20"/>
      <c r="D885" s="343"/>
      <c r="E885" s="343"/>
      <c r="F885" s="343"/>
      <c r="G885" s="343"/>
      <c r="H885" s="343"/>
      <c r="I885" s="343"/>
      <c r="J885" s="343"/>
      <c r="K885" s="343"/>
      <c r="L885" s="343"/>
      <c r="M885" s="343"/>
      <c r="N885" s="343"/>
      <c r="O885" s="343"/>
      <c r="P885" s="343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ht="23.25" customHeight="1">
      <c r="A886" s="20"/>
      <c r="B886" s="20"/>
      <c r="C886" s="20"/>
      <c r="D886" s="343"/>
      <c r="E886" s="343"/>
      <c r="F886" s="343"/>
      <c r="G886" s="343"/>
      <c r="H886" s="343"/>
      <c r="I886" s="343"/>
      <c r="J886" s="343"/>
      <c r="K886" s="343"/>
      <c r="L886" s="343"/>
      <c r="M886" s="343"/>
      <c r="N886" s="343"/>
      <c r="O886" s="343"/>
      <c r="P886" s="343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ht="23.25" customHeight="1">
      <c r="A887" s="20"/>
      <c r="B887" s="20"/>
      <c r="C887" s="20"/>
      <c r="D887" s="343"/>
      <c r="E887" s="343"/>
      <c r="F887" s="343"/>
      <c r="G887" s="343"/>
      <c r="H887" s="343"/>
      <c r="I887" s="343"/>
      <c r="J887" s="343"/>
      <c r="K887" s="343"/>
      <c r="L887" s="343"/>
      <c r="M887" s="343"/>
      <c r="N887" s="343"/>
      <c r="O887" s="343"/>
      <c r="P887" s="343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ht="23.25" customHeight="1">
      <c r="A888" s="20"/>
      <c r="B888" s="20"/>
      <c r="C888" s="20"/>
      <c r="D888" s="343"/>
      <c r="E888" s="343"/>
      <c r="F888" s="343"/>
      <c r="G888" s="343"/>
      <c r="H888" s="343"/>
      <c r="I888" s="343"/>
      <c r="J888" s="343"/>
      <c r="K888" s="343"/>
      <c r="L888" s="343"/>
      <c r="M888" s="343"/>
      <c r="N888" s="343"/>
      <c r="O888" s="343"/>
      <c r="P888" s="343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ht="23.25" customHeight="1">
      <c r="A889" s="20"/>
      <c r="B889" s="20"/>
      <c r="C889" s="20"/>
      <c r="D889" s="343"/>
      <c r="E889" s="343"/>
      <c r="F889" s="343"/>
      <c r="G889" s="343"/>
      <c r="H889" s="343"/>
      <c r="I889" s="343"/>
      <c r="J889" s="343"/>
      <c r="K889" s="343"/>
      <c r="L889" s="343"/>
      <c r="M889" s="343"/>
      <c r="N889" s="343"/>
      <c r="O889" s="343"/>
      <c r="P889" s="343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ht="23.25" customHeight="1">
      <c r="A890" s="20"/>
      <c r="B890" s="20"/>
      <c r="C890" s="20"/>
      <c r="D890" s="343"/>
      <c r="E890" s="343"/>
      <c r="F890" s="343"/>
      <c r="G890" s="343"/>
      <c r="H890" s="343"/>
      <c r="I890" s="343"/>
      <c r="J890" s="343"/>
      <c r="K890" s="343"/>
      <c r="L890" s="343"/>
      <c r="M890" s="343"/>
      <c r="N890" s="343"/>
      <c r="O890" s="343"/>
      <c r="P890" s="343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ht="23.25" customHeight="1">
      <c r="A891" s="20"/>
      <c r="B891" s="20"/>
      <c r="C891" s="20"/>
      <c r="D891" s="343"/>
      <c r="E891" s="343"/>
      <c r="F891" s="343"/>
      <c r="G891" s="343"/>
      <c r="H891" s="343"/>
      <c r="I891" s="343"/>
      <c r="J891" s="343"/>
      <c r="K891" s="343"/>
      <c r="L891" s="343"/>
      <c r="M891" s="343"/>
      <c r="N891" s="343"/>
      <c r="O891" s="343"/>
      <c r="P891" s="343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ht="23.25" customHeight="1">
      <c r="A892" s="20"/>
      <c r="B892" s="20"/>
      <c r="C892" s="20"/>
      <c r="D892" s="343"/>
      <c r="E892" s="343"/>
      <c r="F892" s="343"/>
      <c r="G892" s="343"/>
      <c r="H892" s="343"/>
      <c r="I892" s="343"/>
      <c r="J892" s="343"/>
      <c r="K892" s="343"/>
      <c r="L892" s="343"/>
      <c r="M892" s="343"/>
      <c r="N892" s="343"/>
      <c r="O892" s="343"/>
      <c r="P892" s="343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ht="23.25" customHeight="1">
      <c r="A893" s="20"/>
      <c r="B893" s="20"/>
      <c r="C893" s="20"/>
      <c r="D893" s="343"/>
      <c r="E893" s="343"/>
      <c r="F893" s="343"/>
      <c r="G893" s="343"/>
      <c r="H893" s="343"/>
      <c r="I893" s="343"/>
      <c r="J893" s="343"/>
      <c r="K893" s="343"/>
      <c r="L893" s="343"/>
      <c r="M893" s="343"/>
      <c r="N893" s="343"/>
      <c r="O893" s="343"/>
      <c r="P893" s="343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ht="23.25" customHeight="1">
      <c r="A894" s="20"/>
      <c r="B894" s="20"/>
      <c r="C894" s="20"/>
      <c r="D894" s="343"/>
      <c r="E894" s="343"/>
      <c r="F894" s="343"/>
      <c r="G894" s="343"/>
      <c r="H894" s="343"/>
      <c r="I894" s="343"/>
      <c r="J894" s="343"/>
      <c r="K894" s="343"/>
      <c r="L894" s="343"/>
      <c r="M894" s="343"/>
      <c r="N894" s="343"/>
      <c r="O894" s="343"/>
      <c r="P894" s="343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ht="23.25" customHeight="1">
      <c r="A895" s="20"/>
      <c r="B895" s="20"/>
      <c r="C895" s="20"/>
      <c r="D895" s="343"/>
      <c r="E895" s="343"/>
      <c r="F895" s="343"/>
      <c r="G895" s="343"/>
      <c r="H895" s="343"/>
      <c r="I895" s="343"/>
      <c r="J895" s="343"/>
      <c r="K895" s="343"/>
      <c r="L895" s="343"/>
      <c r="M895" s="343"/>
      <c r="N895" s="343"/>
      <c r="O895" s="343"/>
      <c r="P895" s="343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ht="23.25" customHeight="1">
      <c r="A896" s="20"/>
      <c r="B896" s="20"/>
      <c r="C896" s="20"/>
      <c r="D896" s="343"/>
      <c r="E896" s="343"/>
      <c r="F896" s="343"/>
      <c r="G896" s="343"/>
      <c r="H896" s="343"/>
      <c r="I896" s="343"/>
      <c r="J896" s="343"/>
      <c r="K896" s="343"/>
      <c r="L896" s="343"/>
      <c r="M896" s="343"/>
      <c r="N896" s="343"/>
      <c r="O896" s="343"/>
      <c r="P896" s="343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ht="23.25" customHeight="1">
      <c r="A897" s="20"/>
      <c r="B897" s="20"/>
      <c r="C897" s="20"/>
      <c r="D897" s="343"/>
      <c r="E897" s="343"/>
      <c r="F897" s="343"/>
      <c r="G897" s="343"/>
      <c r="H897" s="343"/>
      <c r="I897" s="343"/>
      <c r="J897" s="343"/>
      <c r="K897" s="343"/>
      <c r="L897" s="343"/>
      <c r="M897" s="343"/>
      <c r="N897" s="343"/>
      <c r="O897" s="343"/>
      <c r="P897" s="343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ht="23.25" customHeight="1">
      <c r="A898" s="20"/>
      <c r="B898" s="20"/>
      <c r="C898" s="20"/>
      <c r="D898" s="343"/>
      <c r="E898" s="343"/>
      <c r="F898" s="343"/>
      <c r="G898" s="343"/>
      <c r="H898" s="343"/>
      <c r="I898" s="343"/>
      <c r="J898" s="343"/>
      <c r="K898" s="343"/>
      <c r="L898" s="343"/>
      <c r="M898" s="343"/>
      <c r="N898" s="343"/>
      <c r="O898" s="343"/>
      <c r="P898" s="343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ht="23.25" customHeight="1">
      <c r="A899" s="20"/>
      <c r="B899" s="20"/>
      <c r="C899" s="20"/>
      <c r="D899" s="343"/>
      <c r="E899" s="343"/>
      <c r="F899" s="343"/>
      <c r="G899" s="343"/>
      <c r="H899" s="343"/>
      <c r="I899" s="343"/>
      <c r="J899" s="343"/>
      <c r="K899" s="343"/>
      <c r="L899" s="343"/>
      <c r="M899" s="343"/>
      <c r="N899" s="343"/>
      <c r="O899" s="343"/>
      <c r="P899" s="343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ht="23.25" customHeight="1">
      <c r="A900" s="20"/>
      <c r="B900" s="20"/>
      <c r="C900" s="20"/>
      <c r="D900" s="343"/>
      <c r="E900" s="343"/>
      <c r="F900" s="343"/>
      <c r="G900" s="343"/>
      <c r="H900" s="343"/>
      <c r="I900" s="343"/>
      <c r="J900" s="343"/>
      <c r="K900" s="343"/>
      <c r="L900" s="343"/>
      <c r="M900" s="343"/>
      <c r="N900" s="343"/>
      <c r="O900" s="343"/>
      <c r="P900" s="343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ht="23.25" customHeight="1">
      <c r="A901" s="20"/>
      <c r="B901" s="20"/>
      <c r="C901" s="20"/>
      <c r="D901" s="343"/>
      <c r="E901" s="343"/>
      <c r="F901" s="343"/>
      <c r="G901" s="343"/>
      <c r="H901" s="343"/>
      <c r="I901" s="343"/>
      <c r="J901" s="343"/>
      <c r="K901" s="343"/>
      <c r="L901" s="343"/>
      <c r="M901" s="343"/>
      <c r="N901" s="343"/>
      <c r="O901" s="343"/>
      <c r="P901" s="343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ht="23.25" customHeight="1">
      <c r="A902" s="20"/>
      <c r="B902" s="20"/>
      <c r="C902" s="20"/>
      <c r="D902" s="343"/>
      <c r="E902" s="343"/>
      <c r="F902" s="343"/>
      <c r="G902" s="343"/>
      <c r="H902" s="343"/>
      <c r="I902" s="343"/>
      <c r="J902" s="343"/>
      <c r="K902" s="343"/>
      <c r="L902" s="343"/>
      <c r="M902" s="343"/>
      <c r="N902" s="343"/>
      <c r="O902" s="343"/>
      <c r="P902" s="343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ht="23.25" customHeight="1">
      <c r="A903" s="20"/>
      <c r="B903" s="20"/>
      <c r="C903" s="20"/>
      <c r="D903" s="343"/>
      <c r="E903" s="343"/>
      <c r="F903" s="343"/>
      <c r="G903" s="343"/>
      <c r="H903" s="343"/>
      <c r="I903" s="343"/>
      <c r="J903" s="343"/>
      <c r="K903" s="343"/>
      <c r="L903" s="343"/>
      <c r="M903" s="343"/>
      <c r="N903" s="343"/>
      <c r="O903" s="343"/>
      <c r="P903" s="343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ht="23.25" customHeight="1">
      <c r="A904" s="20"/>
      <c r="B904" s="20"/>
      <c r="C904" s="20"/>
      <c r="D904" s="343"/>
      <c r="E904" s="343"/>
      <c r="F904" s="343"/>
      <c r="G904" s="343"/>
      <c r="H904" s="343"/>
      <c r="I904" s="343"/>
      <c r="J904" s="343"/>
      <c r="K904" s="343"/>
      <c r="L904" s="343"/>
      <c r="M904" s="343"/>
      <c r="N904" s="343"/>
      <c r="O904" s="343"/>
      <c r="P904" s="343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ht="23.25" customHeight="1">
      <c r="A905" s="20"/>
      <c r="B905" s="20"/>
      <c r="C905" s="20"/>
      <c r="D905" s="343"/>
      <c r="E905" s="343"/>
      <c r="F905" s="343"/>
      <c r="G905" s="343"/>
      <c r="H905" s="343"/>
      <c r="I905" s="343"/>
      <c r="J905" s="343"/>
      <c r="K905" s="343"/>
      <c r="L905" s="343"/>
      <c r="M905" s="343"/>
      <c r="N905" s="343"/>
      <c r="O905" s="343"/>
      <c r="P905" s="343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ht="23.25" customHeight="1">
      <c r="A906" s="20"/>
      <c r="B906" s="20"/>
      <c r="C906" s="20"/>
      <c r="D906" s="343"/>
      <c r="E906" s="343"/>
      <c r="F906" s="343"/>
      <c r="G906" s="343"/>
      <c r="H906" s="343"/>
      <c r="I906" s="343"/>
      <c r="J906" s="343"/>
      <c r="K906" s="343"/>
      <c r="L906" s="343"/>
      <c r="M906" s="343"/>
      <c r="N906" s="343"/>
      <c r="O906" s="343"/>
      <c r="P906" s="343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ht="23.25" customHeight="1">
      <c r="A907" s="20"/>
      <c r="B907" s="20"/>
      <c r="C907" s="20"/>
      <c r="D907" s="343"/>
      <c r="E907" s="343"/>
      <c r="F907" s="343"/>
      <c r="G907" s="343"/>
      <c r="H907" s="343"/>
      <c r="I907" s="343"/>
      <c r="J907" s="343"/>
      <c r="K907" s="343"/>
      <c r="L907" s="343"/>
      <c r="M907" s="343"/>
      <c r="N907" s="343"/>
      <c r="O907" s="343"/>
      <c r="P907" s="343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ht="23.25" customHeight="1">
      <c r="A908" s="20"/>
      <c r="B908" s="20"/>
      <c r="C908" s="20"/>
      <c r="D908" s="343"/>
      <c r="E908" s="343"/>
      <c r="F908" s="343"/>
      <c r="G908" s="343"/>
      <c r="H908" s="343"/>
      <c r="I908" s="343"/>
      <c r="J908" s="343"/>
      <c r="K908" s="343"/>
      <c r="L908" s="343"/>
      <c r="M908" s="343"/>
      <c r="N908" s="343"/>
      <c r="O908" s="343"/>
      <c r="P908" s="343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ht="23.25" customHeight="1">
      <c r="A909" s="20"/>
      <c r="B909" s="20"/>
      <c r="C909" s="20"/>
      <c r="D909" s="343"/>
      <c r="E909" s="343"/>
      <c r="F909" s="343"/>
      <c r="G909" s="343"/>
      <c r="H909" s="343"/>
      <c r="I909" s="343"/>
      <c r="J909" s="343"/>
      <c r="K909" s="343"/>
      <c r="L909" s="343"/>
      <c r="M909" s="343"/>
      <c r="N909" s="343"/>
      <c r="O909" s="343"/>
      <c r="P909" s="343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ht="23.25" customHeight="1">
      <c r="A910" s="20"/>
      <c r="B910" s="20"/>
      <c r="C910" s="20"/>
      <c r="D910" s="343"/>
      <c r="E910" s="343"/>
      <c r="F910" s="343"/>
      <c r="G910" s="343"/>
      <c r="H910" s="343"/>
      <c r="I910" s="343"/>
      <c r="J910" s="343"/>
      <c r="K910" s="343"/>
      <c r="L910" s="343"/>
      <c r="M910" s="343"/>
      <c r="N910" s="343"/>
      <c r="O910" s="343"/>
      <c r="P910" s="343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ht="23.25" customHeight="1">
      <c r="A911" s="20"/>
      <c r="B911" s="20"/>
      <c r="C911" s="20"/>
      <c r="D911" s="343"/>
      <c r="E911" s="343"/>
      <c r="F911" s="343"/>
      <c r="G911" s="343"/>
      <c r="H911" s="343"/>
      <c r="I911" s="343"/>
      <c r="J911" s="343"/>
      <c r="K911" s="343"/>
      <c r="L911" s="343"/>
      <c r="M911" s="343"/>
      <c r="N911" s="343"/>
      <c r="O911" s="343"/>
      <c r="P911" s="343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ht="23.25" customHeight="1">
      <c r="A912" s="20"/>
      <c r="B912" s="20"/>
      <c r="C912" s="20"/>
      <c r="D912" s="343"/>
      <c r="E912" s="343"/>
      <c r="F912" s="343"/>
      <c r="G912" s="343"/>
      <c r="H912" s="343"/>
      <c r="I912" s="343"/>
      <c r="J912" s="343"/>
      <c r="K912" s="343"/>
      <c r="L912" s="343"/>
      <c r="M912" s="343"/>
      <c r="N912" s="343"/>
      <c r="O912" s="343"/>
      <c r="P912" s="343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ht="23.25" customHeight="1">
      <c r="A913" s="20"/>
      <c r="B913" s="20"/>
      <c r="C913" s="20"/>
      <c r="D913" s="343"/>
      <c r="E913" s="343"/>
      <c r="F913" s="343"/>
      <c r="G913" s="343"/>
      <c r="H913" s="343"/>
      <c r="I913" s="343"/>
      <c r="J913" s="343"/>
      <c r="K913" s="343"/>
      <c r="L913" s="343"/>
      <c r="M913" s="343"/>
      <c r="N913" s="343"/>
      <c r="O913" s="343"/>
      <c r="P913" s="343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ht="23.25" customHeight="1">
      <c r="A914" s="20"/>
      <c r="B914" s="20"/>
      <c r="C914" s="20"/>
      <c r="D914" s="343"/>
      <c r="E914" s="343"/>
      <c r="F914" s="343"/>
      <c r="G914" s="343"/>
      <c r="H914" s="343"/>
      <c r="I914" s="343"/>
      <c r="J914" s="343"/>
      <c r="K914" s="343"/>
      <c r="L914" s="343"/>
      <c r="M914" s="343"/>
      <c r="N914" s="343"/>
      <c r="O914" s="343"/>
      <c r="P914" s="343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ht="23.25" customHeight="1">
      <c r="A915" s="20"/>
      <c r="B915" s="20"/>
      <c r="C915" s="20"/>
      <c r="D915" s="343"/>
      <c r="E915" s="343"/>
      <c r="F915" s="343"/>
      <c r="G915" s="343"/>
      <c r="H915" s="343"/>
      <c r="I915" s="343"/>
      <c r="J915" s="343"/>
      <c r="K915" s="343"/>
      <c r="L915" s="343"/>
      <c r="M915" s="343"/>
      <c r="N915" s="343"/>
      <c r="O915" s="343"/>
      <c r="P915" s="343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ht="23.25" customHeight="1">
      <c r="A916" s="20"/>
      <c r="B916" s="20"/>
      <c r="C916" s="20"/>
      <c r="D916" s="343"/>
      <c r="E916" s="343"/>
      <c r="F916" s="343"/>
      <c r="G916" s="343"/>
      <c r="H916" s="343"/>
      <c r="I916" s="343"/>
      <c r="J916" s="343"/>
      <c r="K916" s="343"/>
      <c r="L916" s="343"/>
      <c r="M916" s="343"/>
      <c r="N916" s="343"/>
      <c r="O916" s="343"/>
      <c r="P916" s="343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ht="23.25" customHeight="1">
      <c r="A917" s="20"/>
      <c r="B917" s="20"/>
      <c r="C917" s="20"/>
      <c r="D917" s="343"/>
      <c r="E917" s="343"/>
      <c r="F917" s="343"/>
      <c r="G917" s="343"/>
      <c r="H917" s="343"/>
      <c r="I917" s="343"/>
      <c r="J917" s="343"/>
      <c r="K917" s="343"/>
      <c r="L917" s="343"/>
      <c r="M917" s="343"/>
      <c r="N917" s="343"/>
      <c r="O917" s="343"/>
      <c r="P917" s="343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ht="23.25" customHeight="1">
      <c r="A918" s="20"/>
      <c r="B918" s="20"/>
      <c r="C918" s="20"/>
      <c r="D918" s="343"/>
      <c r="E918" s="343"/>
      <c r="F918" s="343"/>
      <c r="G918" s="343"/>
      <c r="H918" s="343"/>
      <c r="I918" s="343"/>
      <c r="J918" s="343"/>
      <c r="K918" s="343"/>
      <c r="L918" s="343"/>
      <c r="M918" s="343"/>
      <c r="N918" s="343"/>
      <c r="O918" s="343"/>
      <c r="P918" s="343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ht="23.25" customHeight="1">
      <c r="A919" s="20"/>
      <c r="B919" s="20"/>
      <c r="C919" s="20"/>
      <c r="D919" s="343"/>
      <c r="E919" s="343"/>
      <c r="F919" s="343"/>
      <c r="G919" s="343"/>
      <c r="H919" s="343"/>
      <c r="I919" s="343"/>
      <c r="J919" s="343"/>
      <c r="K919" s="343"/>
      <c r="L919" s="343"/>
      <c r="M919" s="343"/>
      <c r="N919" s="343"/>
      <c r="O919" s="343"/>
      <c r="P919" s="343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ht="23.25" customHeight="1">
      <c r="A920" s="20"/>
      <c r="B920" s="20"/>
      <c r="C920" s="20"/>
      <c r="D920" s="343"/>
      <c r="E920" s="343"/>
      <c r="F920" s="343"/>
      <c r="G920" s="343"/>
      <c r="H920" s="343"/>
      <c r="I920" s="343"/>
      <c r="J920" s="343"/>
      <c r="K920" s="343"/>
      <c r="L920" s="343"/>
      <c r="M920" s="343"/>
      <c r="N920" s="343"/>
      <c r="O920" s="343"/>
      <c r="P920" s="343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ht="23.25" customHeight="1">
      <c r="A921" s="20"/>
      <c r="B921" s="20"/>
      <c r="C921" s="20"/>
      <c r="D921" s="343"/>
      <c r="E921" s="343"/>
      <c r="F921" s="343"/>
      <c r="G921" s="343"/>
      <c r="H921" s="343"/>
      <c r="I921" s="343"/>
      <c r="J921" s="343"/>
      <c r="K921" s="343"/>
      <c r="L921" s="343"/>
      <c r="M921" s="343"/>
      <c r="N921" s="343"/>
      <c r="O921" s="343"/>
      <c r="P921" s="343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ht="23.25" customHeight="1">
      <c r="A922" s="20"/>
      <c r="B922" s="20"/>
      <c r="C922" s="20"/>
      <c r="D922" s="343"/>
      <c r="E922" s="343"/>
      <c r="F922" s="343"/>
      <c r="G922" s="343"/>
      <c r="H922" s="343"/>
      <c r="I922" s="343"/>
      <c r="J922" s="343"/>
      <c r="K922" s="343"/>
      <c r="L922" s="343"/>
      <c r="M922" s="343"/>
      <c r="N922" s="343"/>
      <c r="O922" s="343"/>
      <c r="P922" s="343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ht="23.25" customHeight="1">
      <c r="A923" s="20"/>
      <c r="B923" s="20"/>
      <c r="C923" s="20"/>
      <c r="D923" s="343"/>
      <c r="E923" s="343"/>
      <c r="F923" s="343"/>
      <c r="G923" s="343"/>
      <c r="H923" s="343"/>
      <c r="I923" s="343"/>
      <c r="J923" s="343"/>
      <c r="K923" s="343"/>
      <c r="L923" s="343"/>
      <c r="M923" s="343"/>
      <c r="N923" s="343"/>
      <c r="O923" s="343"/>
      <c r="P923" s="343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ht="23.25" customHeight="1">
      <c r="A924" s="20"/>
      <c r="B924" s="20"/>
      <c r="C924" s="20"/>
      <c r="D924" s="343"/>
      <c r="E924" s="343"/>
      <c r="F924" s="343"/>
      <c r="G924" s="343"/>
      <c r="H924" s="343"/>
      <c r="I924" s="343"/>
      <c r="J924" s="343"/>
      <c r="K924" s="343"/>
      <c r="L924" s="343"/>
      <c r="M924" s="343"/>
      <c r="N924" s="343"/>
      <c r="O924" s="343"/>
      <c r="P924" s="343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ht="23.25" customHeight="1">
      <c r="A925" s="20"/>
      <c r="B925" s="20"/>
      <c r="C925" s="20"/>
      <c r="D925" s="343"/>
      <c r="E925" s="343"/>
      <c r="F925" s="343"/>
      <c r="G925" s="343"/>
      <c r="H925" s="343"/>
      <c r="I925" s="343"/>
      <c r="J925" s="343"/>
      <c r="K925" s="343"/>
      <c r="L925" s="343"/>
      <c r="M925" s="343"/>
      <c r="N925" s="343"/>
      <c r="O925" s="343"/>
      <c r="P925" s="343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ht="23.25" customHeight="1">
      <c r="A926" s="20"/>
      <c r="B926" s="20"/>
      <c r="C926" s="20"/>
      <c r="D926" s="343"/>
      <c r="E926" s="343"/>
      <c r="F926" s="343"/>
      <c r="G926" s="343"/>
      <c r="H926" s="343"/>
      <c r="I926" s="343"/>
      <c r="J926" s="343"/>
      <c r="K926" s="343"/>
      <c r="L926" s="343"/>
      <c r="M926" s="343"/>
      <c r="N926" s="343"/>
      <c r="O926" s="343"/>
      <c r="P926" s="343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ht="23.25" customHeight="1">
      <c r="A927" s="20"/>
      <c r="B927" s="20"/>
      <c r="C927" s="20"/>
      <c r="D927" s="343"/>
      <c r="E927" s="343"/>
      <c r="F927" s="343"/>
      <c r="G927" s="343"/>
      <c r="H927" s="343"/>
      <c r="I927" s="343"/>
      <c r="J927" s="343"/>
      <c r="K927" s="343"/>
      <c r="L927" s="343"/>
      <c r="M927" s="343"/>
      <c r="N927" s="343"/>
      <c r="O927" s="343"/>
      <c r="P927" s="343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ht="23.25" customHeight="1">
      <c r="A928" s="20"/>
      <c r="B928" s="20"/>
      <c r="C928" s="20"/>
      <c r="D928" s="343"/>
      <c r="E928" s="343"/>
      <c r="F928" s="343"/>
      <c r="G928" s="343"/>
      <c r="H928" s="343"/>
      <c r="I928" s="343"/>
      <c r="J928" s="343"/>
      <c r="K928" s="343"/>
      <c r="L928" s="343"/>
      <c r="M928" s="343"/>
      <c r="N928" s="343"/>
      <c r="O928" s="343"/>
      <c r="P928" s="343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ht="23.25" customHeight="1">
      <c r="A929" s="20"/>
      <c r="B929" s="20"/>
      <c r="C929" s="20"/>
      <c r="D929" s="343"/>
      <c r="E929" s="343"/>
      <c r="F929" s="343"/>
      <c r="G929" s="343"/>
      <c r="H929" s="343"/>
      <c r="I929" s="343"/>
      <c r="J929" s="343"/>
      <c r="K929" s="343"/>
      <c r="L929" s="343"/>
      <c r="M929" s="343"/>
      <c r="N929" s="343"/>
      <c r="O929" s="343"/>
      <c r="P929" s="343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ht="23.25" customHeight="1">
      <c r="A930" s="20"/>
      <c r="B930" s="20"/>
      <c r="C930" s="20"/>
      <c r="D930" s="343"/>
      <c r="E930" s="343"/>
      <c r="F930" s="343"/>
      <c r="G930" s="343"/>
      <c r="H930" s="343"/>
      <c r="I930" s="343"/>
      <c r="J930" s="343"/>
      <c r="K930" s="343"/>
      <c r="L930" s="343"/>
      <c r="M930" s="343"/>
      <c r="N930" s="343"/>
      <c r="O930" s="343"/>
      <c r="P930" s="343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ht="23.25" customHeight="1">
      <c r="A931" s="20"/>
      <c r="B931" s="20"/>
      <c r="C931" s="20"/>
      <c r="D931" s="343"/>
      <c r="E931" s="343"/>
      <c r="F931" s="343"/>
      <c r="G931" s="343"/>
      <c r="H931" s="343"/>
      <c r="I931" s="343"/>
      <c r="J931" s="343"/>
      <c r="K931" s="343"/>
      <c r="L931" s="343"/>
      <c r="M931" s="343"/>
      <c r="N931" s="343"/>
      <c r="O931" s="343"/>
      <c r="P931" s="343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ht="23.25" customHeight="1">
      <c r="A932" s="20"/>
      <c r="B932" s="20"/>
      <c r="C932" s="20"/>
      <c r="D932" s="343"/>
      <c r="E932" s="343"/>
      <c r="F932" s="343"/>
      <c r="G932" s="343"/>
      <c r="H932" s="343"/>
      <c r="I932" s="343"/>
      <c r="J932" s="343"/>
      <c r="K932" s="343"/>
      <c r="L932" s="343"/>
      <c r="M932" s="343"/>
      <c r="N932" s="343"/>
      <c r="O932" s="343"/>
      <c r="P932" s="343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ht="23.25" customHeight="1">
      <c r="A933" s="20"/>
      <c r="B933" s="20"/>
      <c r="C933" s="20"/>
      <c r="D933" s="343"/>
      <c r="E933" s="343"/>
      <c r="F933" s="343"/>
      <c r="G933" s="343"/>
      <c r="H933" s="343"/>
      <c r="I933" s="343"/>
      <c r="J933" s="343"/>
      <c r="K933" s="343"/>
      <c r="L933" s="343"/>
      <c r="M933" s="343"/>
      <c r="N933" s="343"/>
      <c r="O933" s="343"/>
      <c r="P933" s="343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ht="23.25" customHeight="1">
      <c r="A934" s="20"/>
      <c r="B934" s="20"/>
      <c r="C934" s="20"/>
      <c r="D934" s="343"/>
      <c r="E934" s="343"/>
      <c r="F934" s="343"/>
      <c r="G934" s="343"/>
      <c r="H934" s="343"/>
      <c r="I934" s="343"/>
      <c r="J934" s="343"/>
      <c r="K934" s="343"/>
      <c r="L934" s="343"/>
      <c r="M934" s="343"/>
      <c r="N934" s="343"/>
      <c r="O934" s="343"/>
      <c r="P934" s="343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ht="23.25" customHeight="1">
      <c r="A935" s="20"/>
      <c r="B935" s="20"/>
      <c r="C935" s="20"/>
      <c r="D935" s="343"/>
      <c r="E935" s="343"/>
      <c r="F935" s="343"/>
      <c r="G935" s="343"/>
      <c r="H935" s="343"/>
      <c r="I935" s="343"/>
      <c r="J935" s="343"/>
      <c r="K935" s="343"/>
      <c r="L935" s="343"/>
      <c r="M935" s="343"/>
      <c r="N935" s="343"/>
      <c r="O935" s="343"/>
      <c r="P935" s="343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ht="23.25" customHeight="1">
      <c r="A936" s="20"/>
      <c r="B936" s="20"/>
      <c r="C936" s="20"/>
      <c r="D936" s="343"/>
      <c r="E936" s="343"/>
      <c r="F936" s="343"/>
      <c r="G936" s="343"/>
      <c r="H936" s="343"/>
      <c r="I936" s="343"/>
      <c r="J936" s="343"/>
      <c r="K936" s="343"/>
      <c r="L936" s="343"/>
      <c r="M936" s="343"/>
      <c r="N936" s="343"/>
      <c r="O936" s="343"/>
      <c r="P936" s="343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ht="23.25" customHeight="1">
      <c r="A937" s="20"/>
      <c r="B937" s="20"/>
      <c r="C937" s="20"/>
      <c r="D937" s="343"/>
      <c r="E937" s="343"/>
      <c r="F937" s="343"/>
      <c r="G937" s="343"/>
      <c r="H937" s="343"/>
      <c r="I937" s="343"/>
      <c r="J937" s="343"/>
      <c r="K937" s="343"/>
      <c r="L937" s="343"/>
      <c r="M937" s="343"/>
      <c r="N937" s="343"/>
      <c r="O937" s="343"/>
      <c r="P937" s="343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ht="23.25" customHeight="1">
      <c r="A938" s="20"/>
      <c r="B938" s="20"/>
      <c r="C938" s="20"/>
      <c r="D938" s="343"/>
      <c r="E938" s="343"/>
      <c r="F938" s="343"/>
      <c r="G938" s="343"/>
      <c r="H938" s="343"/>
      <c r="I938" s="343"/>
      <c r="J938" s="343"/>
      <c r="K938" s="343"/>
      <c r="L938" s="343"/>
      <c r="M938" s="343"/>
      <c r="N938" s="343"/>
      <c r="O938" s="343"/>
      <c r="P938" s="343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ht="23.25" customHeight="1">
      <c r="A939" s="20"/>
      <c r="B939" s="20"/>
      <c r="C939" s="20"/>
      <c r="D939" s="343"/>
      <c r="E939" s="343"/>
      <c r="F939" s="343"/>
      <c r="G939" s="343"/>
      <c r="H939" s="343"/>
      <c r="I939" s="343"/>
      <c r="J939" s="343"/>
      <c r="K939" s="343"/>
      <c r="L939" s="343"/>
      <c r="M939" s="343"/>
      <c r="N939" s="343"/>
      <c r="O939" s="343"/>
      <c r="P939" s="343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ht="23.25" customHeight="1">
      <c r="A940" s="20"/>
      <c r="B940" s="20"/>
      <c r="C940" s="20"/>
      <c r="D940" s="343"/>
      <c r="E940" s="343"/>
      <c r="F940" s="343"/>
      <c r="G940" s="343"/>
      <c r="H940" s="343"/>
      <c r="I940" s="343"/>
      <c r="J940" s="343"/>
      <c r="K940" s="343"/>
      <c r="L940" s="343"/>
      <c r="M940" s="343"/>
      <c r="N940" s="343"/>
      <c r="O940" s="343"/>
      <c r="P940" s="343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ht="23.25" customHeight="1">
      <c r="A941" s="20"/>
      <c r="B941" s="20"/>
      <c r="C941" s="20"/>
      <c r="D941" s="343"/>
      <c r="E941" s="343"/>
      <c r="F941" s="343"/>
      <c r="G941" s="343"/>
      <c r="H941" s="343"/>
      <c r="I941" s="343"/>
      <c r="J941" s="343"/>
      <c r="K941" s="343"/>
      <c r="L941" s="343"/>
      <c r="M941" s="343"/>
      <c r="N941" s="343"/>
      <c r="O941" s="343"/>
      <c r="P941" s="343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ht="23.25" customHeight="1">
      <c r="A942" s="20"/>
      <c r="B942" s="20"/>
      <c r="C942" s="20"/>
      <c r="D942" s="343"/>
      <c r="E942" s="343"/>
      <c r="F942" s="343"/>
      <c r="G942" s="343"/>
      <c r="H942" s="343"/>
      <c r="I942" s="343"/>
      <c r="J942" s="343"/>
      <c r="K942" s="343"/>
      <c r="L942" s="343"/>
      <c r="M942" s="343"/>
      <c r="N942" s="343"/>
      <c r="O942" s="343"/>
      <c r="P942" s="343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ht="23.25" customHeight="1">
      <c r="A943" s="20"/>
      <c r="B943" s="20"/>
      <c r="C943" s="20"/>
      <c r="D943" s="343"/>
      <c r="E943" s="343"/>
      <c r="F943" s="343"/>
      <c r="G943" s="343"/>
      <c r="H943" s="343"/>
      <c r="I943" s="343"/>
      <c r="J943" s="343"/>
      <c r="K943" s="343"/>
      <c r="L943" s="343"/>
      <c r="M943" s="343"/>
      <c r="N943" s="343"/>
      <c r="O943" s="343"/>
      <c r="P943" s="343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ht="23.25" customHeight="1">
      <c r="A944" s="20"/>
      <c r="B944" s="20"/>
      <c r="C944" s="20"/>
      <c r="D944" s="343"/>
      <c r="E944" s="343"/>
      <c r="F944" s="343"/>
      <c r="G944" s="343"/>
      <c r="H944" s="343"/>
      <c r="I944" s="343"/>
      <c r="J944" s="343"/>
      <c r="K944" s="343"/>
      <c r="L944" s="343"/>
      <c r="M944" s="343"/>
      <c r="N944" s="343"/>
      <c r="O944" s="343"/>
      <c r="P944" s="343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ht="23.25" customHeight="1">
      <c r="A945" s="20"/>
      <c r="B945" s="20"/>
      <c r="C945" s="20"/>
      <c r="D945" s="343"/>
      <c r="E945" s="343"/>
      <c r="F945" s="343"/>
      <c r="G945" s="343"/>
      <c r="H945" s="343"/>
      <c r="I945" s="343"/>
      <c r="J945" s="343"/>
      <c r="K945" s="343"/>
      <c r="L945" s="343"/>
      <c r="M945" s="343"/>
      <c r="N945" s="343"/>
      <c r="O945" s="343"/>
      <c r="P945" s="343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ht="23.25" customHeight="1">
      <c r="A946" s="20"/>
      <c r="B946" s="20"/>
      <c r="C946" s="20"/>
      <c r="D946" s="343"/>
      <c r="E946" s="343"/>
      <c r="F946" s="343"/>
      <c r="G946" s="343"/>
      <c r="H946" s="343"/>
      <c r="I946" s="343"/>
      <c r="J946" s="343"/>
      <c r="K946" s="343"/>
      <c r="L946" s="343"/>
      <c r="M946" s="343"/>
      <c r="N946" s="343"/>
      <c r="O946" s="343"/>
      <c r="P946" s="343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ht="23.25" customHeight="1">
      <c r="A947" s="20"/>
      <c r="B947" s="20"/>
      <c r="C947" s="20"/>
      <c r="D947" s="343"/>
      <c r="E947" s="343"/>
      <c r="F947" s="343"/>
      <c r="G947" s="343"/>
      <c r="H947" s="343"/>
      <c r="I947" s="343"/>
      <c r="J947" s="343"/>
      <c r="K947" s="343"/>
      <c r="L947" s="343"/>
      <c r="M947" s="343"/>
      <c r="N947" s="343"/>
      <c r="O947" s="343"/>
      <c r="P947" s="343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ht="23.25" customHeight="1">
      <c r="A948" s="20"/>
      <c r="B948" s="20"/>
      <c r="C948" s="20"/>
      <c r="D948" s="343"/>
      <c r="E948" s="343"/>
      <c r="F948" s="343"/>
      <c r="G948" s="343"/>
      <c r="H948" s="343"/>
      <c r="I948" s="343"/>
      <c r="J948" s="343"/>
      <c r="K948" s="343"/>
      <c r="L948" s="343"/>
      <c r="M948" s="343"/>
      <c r="N948" s="343"/>
      <c r="O948" s="343"/>
      <c r="P948" s="343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ht="23.25" customHeight="1">
      <c r="A949" s="20"/>
      <c r="B949" s="20"/>
      <c r="C949" s="20"/>
      <c r="D949" s="343"/>
      <c r="E949" s="343"/>
      <c r="F949" s="343"/>
      <c r="G949" s="343"/>
      <c r="H949" s="343"/>
      <c r="I949" s="343"/>
      <c r="J949" s="343"/>
      <c r="K949" s="343"/>
      <c r="L949" s="343"/>
      <c r="M949" s="343"/>
      <c r="N949" s="343"/>
      <c r="O949" s="343"/>
      <c r="P949" s="343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ht="23.25" customHeight="1">
      <c r="A950" s="20"/>
      <c r="B950" s="20"/>
      <c r="C950" s="20"/>
      <c r="D950" s="343"/>
      <c r="E950" s="343"/>
      <c r="F950" s="343"/>
      <c r="G950" s="343"/>
      <c r="H950" s="343"/>
      <c r="I950" s="343"/>
      <c r="J950" s="343"/>
      <c r="K950" s="343"/>
      <c r="L950" s="343"/>
      <c r="M950" s="343"/>
      <c r="N950" s="343"/>
      <c r="O950" s="343"/>
      <c r="P950" s="343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ht="23.25" customHeight="1">
      <c r="A951" s="20"/>
      <c r="B951" s="20"/>
      <c r="C951" s="20"/>
      <c r="D951" s="343"/>
      <c r="E951" s="343"/>
      <c r="F951" s="343"/>
      <c r="G951" s="343"/>
      <c r="H951" s="343"/>
      <c r="I951" s="343"/>
      <c r="J951" s="343"/>
      <c r="K951" s="343"/>
      <c r="L951" s="343"/>
      <c r="M951" s="343"/>
      <c r="N951" s="343"/>
      <c r="O951" s="343"/>
      <c r="P951" s="343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ht="23.25" customHeight="1">
      <c r="A952" s="20"/>
      <c r="B952" s="20"/>
      <c r="C952" s="20"/>
      <c r="D952" s="343"/>
      <c r="E952" s="343"/>
      <c r="F952" s="343"/>
      <c r="G952" s="343"/>
      <c r="H952" s="343"/>
      <c r="I952" s="343"/>
      <c r="J952" s="343"/>
      <c r="K952" s="343"/>
      <c r="L952" s="343"/>
      <c r="M952" s="343"/>
      <c r="N952" s="343"/>
      <c r="O952" s="343"/>
      <c r="P952" s="343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ht="23.25" customHeight="1">
      <c r="A953" s="20"/>
      <c r="B953" s="20"/>
      <c r="C953" s="20"/>
      <c r="D953" s="343"/>
      <c r="E953" s="343"/>
      <c r="F953" s="343"/>
      <c r="G953" s="343"/>
      <c r="H953" s="343"/>
      <c r="I953" s="343"/>
      <c r="J953" s="343"/>
      <c r="K953" s="343"/>
      <c r="L953" s="343"/>
      <c r="M953" s="343"/>
      <c r="N953" s="343"/>
      <c r="O953" s="343"/>
      <c r="P953" s="343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ht="23.25" customHeight="1">
      <c r="A954" s="20"/>
      <c r="B954" s="20"/>
      <c r="C954" s="20"/>
      <c r="D954" s="343"/>
      <c r="E954" s="343"/>
      <c r="F954" s="343"/>
      <c r="G954" s="343"/>
      <c r="H954" s="343"/>
      <c r="I954" s="343"/>
      <c r="J954" s="343"/>
      <c r="K954" s="343"/>
      <c r="L954" s="343"/>
      <c r="M954" s="343"/>
      <c r="N954" s="343"/>
      <c r="O954" s="343"/>
      <c r="P954" s="343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ht="23.25" customHeight="1">
      <c r="A955" s="20"/>
      <c r="B955" s="20"/>
      <c r="C955" s="20"/>
      <c r="D955" s="343"/>
      <c r="E955" s="343"/>
      <c r="F955" s="343"/>
      <c r="G955" s="343"/>
      <c r="H955" s="343"/>
      <c r="I955" s="343"/>
      <c r="J955" s="343"/>
      <c r="K955" s="343"/>
      <c r="L955" s="343"/>
      <c r="M955" s="343"/>
      <c r="N955" s="343"/>
      <c r="O955" s="343"/>
      <c r="P955" s="343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ht="23.25" customHeight="1">
      <c r="A956" s="20"/>
      <c r="B956" s="20"/>
      <c r="C956" s="20"/>
      <c r="D956" s="343"/>
      <c r="E956" s="343"/>
      <c r="F956" s="343"/>
      <c r="G956" s="343"/>
      <c r="H956" s="343"/>
      <c r="I956" s="343"/>
      <c r="J956" s="343"/>
      <c r="K956" s="343"/>
      <c r="L956" s="343"/>
      <c r="M956" s="343"/>
      <c r="N956" s="343"/>
      <c r="O956" s="343"/>
      <c r="P956" s="343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ht="23.25" customHeight="1">
      <c r="A957" s="20"/>
      <c r="B957" s="20"/>
      <c r="C957" s="20"/>
      <c r="D957" s="343"/>
      <c r="E957" s="343"/>
      <c r="F957" s="343"/>
      <c r="G957" s="343"/>
      <c r="H957" s="343"/>
      <c r="I957" s="343"/>
      <c r="J957" s="343"/>
      <c r="K957" s="343"/>
      <c r="L957" s="343"/>
      <c r="M957" s="343"/>
      <c r="N957" s="343"/>
      <c r="O957" s="343"/>
      <c r="P957" s="343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ht="23.25" customHeight="1">
      <c r="A958" s="20"/>
      <c r="B958" s="20"/>
      <c r="C958" s="20"/>
      <c r="D958" s="343"/>
      <c r="E958" s="343"/>
      <c r="F958" s="343"/>
      <c r="G958" s="343"/>
      <c r="H958" s="343"/>
      <c r="I958" s="343"/>
      <c r="J958" s="343"/>
      <c r="K958" s="343"/>
      <c r="L958" s="343"/>
      <c r="M958" s="343"/>
      <c r="N958" s="343"/>
      <c r="O958" s="343"/>
      <c r="P958" s="343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ht="23.25" customHeight="1">
      <c r="A959" s="20"/>
      <c r="B959" s="20"/>
      <c r="C959" s="20"/>
      <c r="D959" s="343"/>
      <c r="E959" s="343"/>
      <c r="F959" s="343"/>
      <c r="G959" s="343"/>
      <c r="H959" s="343"/>
      <c r="I959" s="343"/>
      <c r="J959" s="343"/>
      <c r="K959" s="343"/>
      <c r="L959" s="343"/>
      <c r="M959" s="343"/>
      <c r="N959" s="343"/>
      <c r="O959" s="343"/>
      <c r="P959" s="343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ht="23.25" customHeight="1">
      <c r="A960" s="20"/>
      <c r="B960" s="20"/>
      <c r="C960" s="20"/>
      <c r="D960" s="343"/>
      <c r="E960" s="343"/>
      <c r="F960" s="343"/>
      <c r="G960" s="343"/>
      <c r="H960" s="343"/>
      <c r="I960" s="343"/>
      <c r="J960" s="343"/>
      <c r="K960" s="343"/>
      <c r="L960" s="343"/>
      <c r="M960" s="343"/>
      <c r="N960" s="343"/>
      <c r="O960" s="343"/>
      <c r="P960" s="343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ht="23.25" customHeight="1">
      <c r="A961" s="20"/>
      <c r="B961" s="20"/>
      <c r="C961" s="20"/>
      <c r="D961" s="343"/>
      <c r="E961" s="343"/>
      <c r="F961" s="343"/>
      <c r="G961" s="343"/>
      <c r="H961" s="343"/>
      <c r="I961" s="343"/>
      <c r="J961" s="343"/>
      <c r="K961" s="343"/>
      <c r="L961" s="343"/>
      <c r="M961" s="343"/>
      <c r="N961" s="343"/>
      <c r="O961" s="343"/>
      <c r="P961" s="343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ht="23.25" customHeight="1">
      <c r="A962" s="20"/>
      <c r="B962" s="20"/>
      <c r="C962" s="20"/>
      <c r="D962" s="343"/>
      <c r="E962" s="343"/>
      <c r="F962" s="343"/>
      <c r="G962" s="343"/>
      <c r="H962" s="343"/>
      <c r="I962" s="343"/>
      <c r="J962" s="343"/>
      <c r="K962" s="343"/>
      <c r="L962" s="343"/>
      <c r="M962" s="343"/>
      <c r="N962" s="343"/>
      <c r="O962" s="343"/>
      <c r="P962" s="343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ht="23.25" customHeight="1">
      <c r="A963" s="20"/>
      <c r="B963" s="20"/>
      <c r="C963" s="20"/>
      <c r="D963" s="343"/>
      <c r="E963" s="343"/>
      <c r="F963" s="343"/>
      <c r="G963" s="343"/>
      <c r="H963" s="343"/>
      <c r="I963" s="343"/>
      <c r="J963" s="343"/>
      <c r="K963" s="343"/>
      <c r="L963" s="343"/>
      <c r="M963" s="343"/>
      <c r="N963" s="343"/>
      <c r="O963" s="343"/>
      <c r="P963" s="343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ht="23.25" customHeight="1">
      <c r="A964" s="20"/>
      <c r="B964" s="20"/>
      <c r="C964" s="20"/>
      <c r="D964" s="343"/>
      <c r="E964" s="343"/>
      <c r="F964" s="343"/>
      <c r="G964" s="343"/>
      <c r="H964" s="343"/>
      <c r="I964" s="343"/>
      <c r="J964" s="343"/>
      <c r="K964" s="343"/>
      <c r="L964" s="343"/>
      <c r="M964" s="343"/>
      <c r="N964" s="343"/>
      <c r="O964" s="343"/>
      <c r="P964" s="343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ht="23.25" customHeight="1">
      <c r="A965" s="20"/>
      <c r="B965" s="20"/>
      <c r="C965" s="20"/>
      <c r="D965" s="343"/>
      <c r="E965" s="343"/>
      <c r="F965" s="343"/>
      <c r="G965" s="343"/>
      <c r="H965" s="343"/>
      <c r="I965" s="343"/>
      <c r="J965" s="343"/>
      <c r="K965" s="343"/>
      <c r="L965" s="343"/>
      <c r="M965" s="343"/>
      <c r="N965" s="343"/>
      <c r="O965" s="343"/>
      <c r="P965" s="343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ht="23.25" customHeight="1">
      <c r="A966" s="20"/>
      <c r="B966" s="20"/>
      <c r="C966" s="20"/>
      <c r="D966" s="343"/>
      <c r="E966" s="343"/>
      <c r="F966" s="343"/>
      <c r="G966" s="343"/>
      <c r="H966" s="343"/>
      <c r="I966" s="343"/>
      <c r="J966" s="343"/>
      <c r="K966" s="343"/>
      <c r="L966" s="343"/>
      <c r="M966" s="343"/>
      <c r="N966" s="343"/>
      <c r="O966" s="343"/>
      <c r="P966" s="343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ht="23.25" customHeight="1">
      <c r="A967" s="20"/>
      <c r="B967" s="20"/>
      <c r="C967" s="20"/>
      <c r="D967" s="343"/>
      <c r="E967" s="343"/>
      <c r="F967" s="343"/>
      <c r="G967" s="343"/>
      <c r="H967" s="343"/>
      <c r="I967" s="343"/>
      <c r="J967" s="343"/>
      <c r="K967" s="343"/>
      <c r="L967" s="343"/>
      <c r="M967" s="343"/>
      <c r="N967" s="343"/>
      <c r="O967" s="343"/>
      <c r="P967" s="343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ht="23.25" customHeight="1">
      <c r="A968" s="20"/>
      <c r="B968" s="20"/>
      <c r="C968" s="20"/>
      <c r="D968" s="343"/>
      <c r="E968" s="343"/>
      <c r="F968" s="343"/>
      <c r="G968" s="343"/>
      <c r="H968" s="343"/>
      <c r="I968" s="343"/>
      <c r="J968" s="343"/>
      <c r="K968" s="343"/>
      <c r="L968" s="343"/>
      <c r="M968" s="343"/>
      <c r="N968" s="343"/>
      <c r="O968" s="343"/>
      <c r="P968" s="343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ht="23.25" customHeight="1">
      <c r="A969" s="20"/>
      <c r="B969" s="20"/>
      <c r="C969" s="20"/>
      <c r="D969" s="343"/>
      <c r="E969" s="343"/>
      <c r="F969" s="343"/>
      <c r="G969" s="343"/>
      <c r="H969" s="343"/>
      <c r="I969" s="343"/>
      <c r="J969" s="343"/>
      <c r="K969" s="343"/>
      <c r="L969" s="343"/>
      <c r="M969" s="343"/>
      <c r="N969" s="343"/>
      <c r="O969" s="343"/>
      <c r="P969" s="343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ht="23.25" customHeight="1">
      <c r="A970" s="20"/>
      <c r="B970" s="20"/>
      <c r="C970" s="20"/>
      <c r="D970" s="343"/>
      <c r="E970" s="343"/>
      <c r="F970" s="343"/>
      <c r="G970" s="343"/>
      <c r="H970" s="343"/>
      <c r="I970" s="343"/>
      <c r="J970" s="343"/>
      <c r="K970" s="343"/>
      <c r="L970" s="343"/>
      <c r="M970" s="343"/>
      <c r="N970" s="343"/>
      <c r="O970" s="343"/>
      <c r="P970" s="343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ht="23.25" customHeight="1">
      <c r="A971" s="20"/>
      <c r="B971" s="20"/>
      <c r="C971" s="20"/>
      <c r="D971" s="343"/>
      <c r="E971" s="343"/>
      <c r="F971" s="343"/>
      <c r="G971" s="343"/>
      <c r="H971" s="343"/>
      <c r="I971" s="343"/>
      <c r="J971" s="343"/>
      <c r="K971" s="343"/>
      <c r="L971" s="343"/>
      <c r="M971" s="343"/>
      <c r="N971" s="343"/>
      <c r="O971" s="343"/>
      <c r="P971" s="343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ht="23.25" customHeight="1">
      <c r="A972" s="20"/>
      <c r="B972" s="20"/>
      <c r="C972" s="20"/>
      <c r="D972" s="343"/>
      <c r="E972" s="343"/>
      <c r="F972" s="343"/>
      <c r="G972" s="343"/>
      <c r="H972" s="343"/>
      <c r="I972" s="343"/>
      <c r="J972" s="343"/>
      <c r="K972" s="343"/>
      <c r="L972" s="343"/>
      <c r="M972" s="343"/>
      <c r="N972" s="343"/>
      <c r="O972" s="343"/>
      <c r="P972" s="343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ht="23.25" customHeight="1">
      <c r="A973" s="20"/>
      <c r="B973" s="20"/>
      <c r="C973" s="20"/>
      <c r="D973" s="343"/>
      <c r="E973" s="343"/>
      <c r="F973" s="343"/>
      <c r="G973" s="343"/>
      <c r="H973" s="343"/>
      <c r="I973" s="343"/>
      <c r="J973" s="343"/>
      <c r="K973" s="343"/>
      <c r="L973" s="343"/>
      <c r="M973" s="343"/>
      <c r="N973" s="343"/>
      <c r="O973" s="343"/>
      <c r="P973" s="343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ht="23.25" customHeight="1">
      <c r="A974" s="20"/>
      <c r="B974" s="20"/>
      <c r="C974" s="20"/>
      <c r="D974" s="343"/>
      <c r="E974" s="343"/>
      <c r="F974" s="343"/>
      <c r="G974" s="343"/>
      <c r="H974" s="343"/>
      <c r="I974" s="343"/>
      <c r="J974" s="343"/>
      <c r="K974" s="343"/>
      <c r="L974" s="343"/>
      <c r="M974" s="343"/>
      <c r="N974" s="343"/>
      <c r="O974" s="343"/>
      <c r="P974" s="343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ht="23.25" customHeight="1">
      <c r="A975" s="20"/>
      <c r="B975" s="20"/>
      <c r="C975" s="20"/>
      <c r="D975" s="343"/>
      <c r="E975" s="343"/>
      <c r="F975" s="343"/>
      <c r="G975" s="343"/>
      <c r="H975" s="343"/>
      <c r="I975" s="343"/>
      <c r="J975" s="343"/>
      <c r="K975" s="343"/>
      <c r="L975" s="343"/>
      <c r="M975" s="343"/>
      <c r="N975" s="343"/>
      <c r="O975" s="343"/>
      <c r="P975" s="343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ht="23.25" customHeight="1">
      <c r="A976" s="20"/>
      <c r="B976" s="20"/>
      <c r="C976" s="20"/>
      <c r="D976" s="343"/>
      <c r="E976" s="343"/>
      <c r="F976" s="343"/>
      <c r="G976" s="343"/>
      <c r="H976" s="343"/>
      <c r="I976" s="343"/>
      <c r="J976" s="343"/>
      <c r="K976" s="343"/>
      <c r="L976" s="343"/>
      <c r="M976" s="343"/>
      <c r="N976" s="343"/>
      <c r="O976" s="343"/>
      <c r="P976" s="343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ht="23.25" customHeight="1">
      <c r="A977" s="20"/>
      <c r="B977" s="20"/>
      <c r="C977" s="20"/>
      <c r="D977" s="343"/>
      <c r="E977" s="343"/>
      <c r="F977" s="343"/>
      <c r="G977" s="343"/>
      <c r="H977" s="343"/>
      <c r="I977" s="343"/>
      <c r="J977" s="343"/>
      <c r="K977" s="343"/>
      <c r="L977" s="343"/>
      <c r="M977" s="343"/>
      <c r="N977" s="343"/>
      <c r="O977" s="343"/>
      <c r="P977" s="343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ht="23.25" customHeight="1">
      <c r="A978" s="20"/>
      <c r="B978" s="20"/>
      <c r="C978" s="20"/>
      <c r="D978" s="343"/>
      <c r="E978" s="343"/>
      <c r="F978" s="343"/>
      <c r="G978" s="343"/>
      <c r="H978" s="343"/>
      <c r="I978" s="343"/>
      <c r="J978" s="343"/>
      <c r="K978" s="343"/>
      <c r="L978" s="343"/>
      <c r="M978" s="343"/>
      <c r="N978" s="343"/>
      <c r="O978" s="343"/>
      <c r="P978" s="343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ht="23.25" customHeight="1">
      <c r="A979" s="20"/>
      <c r="B979" s="20"/>
      <c r="C979" s="20"/>
      <c r="D979" s="343"/>
      <c r="E979" s="343"/>
      <c r="F979" s="343"/>
      <c r="G979" s="343"/>
      <c r="H979" s="343"/>
      <c r="I979" s="343"/>
      <c r="J979" s="343"/>
      <c r="K979" s="343"/>
      <c r="L979" s="343"/>
      <c r="M979" s="343"/>
      <c r="N979" s="343"/>
      <c r="O979" s="343"/>
      <c r="P979" s="343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ht="23.25" customHeight="1">
      <c r="A980" s="20"/>
      <c r="B980" s="20"/>
      <c r="C980" s="20"/>
      <c r="D980" s="343"/>
      <c r="E980" s="343"/>
      <c r="F980" s="343"/>
      <c r="G980" s="343"/>
      <c r="H980" s="343"/>
      <c r="I980" s="343"/>
      <c r="J980" s="343"/>
      <c r="K980" s="343"/>
      <c r="L980" s="343"/>
      <c r="M980" s="343"/>
      <c r="N980" s="343"/>
      <c r="O980" s="343"/>
      <c r="P980" s="343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ht="23.25" customHeight="1">
      <c r="A981" s="20"/>
      <c r="B981" s="20"/>
      <c r="C981" s="20"/>
      <c r="D981" s="343"/>
      <c r="E981" s="343"/>
      <c r="F981" s="343"/>
      <c r="G981" s="343"/>
      <c r="H981" s="343"/>
      <c r="I981" s="343"/>
      <c r="J981" s="343"/>
      <c r="K981" s="343"/>
      <c r="L981" s="343"/>
      <c r="M981" s="343"/>
      <c r="N981" s="343"/>
      <c r="O981" s="343"/>
      <c r="P981" s="343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ht="23.25" customHeight="1">
      <c r="A982" s="20"/>
      <c r="B982" s="20"/>
      <c r="C982" s="20"/>
      <c r="D982" s="343"/>
      <c r="E982" s="343"/>
      <c r="F982" s="343"/>
      <c r="G982" s="343"/>
      <c r="H982" s="343"/>
      <c r="I982" s="343"/>
      <c r="J982" s="343"/>
      <c r="K982" s="343"/>
      <c r="L982" s="343"/>
      <c r="M982" s="343"/>
      <c r="N982" s="343"/>
      <c r="O982" s="343"/>
      <c r="P982" s="343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ht="23.25" customHeight="1">
      <c r="A983" s="20"/>
      <c r="B983" s="20"/>
      <c r="C983" s="20"/>
      <c r="D983" s="343"/>
      <c r="E983" s="343"/>
      <c r="F983" s="343"/>
      <c r="G983" s="343"/>
      <c r="H983" s="343"/>
      <c r="I983" s="343"/>
      <c r="J983" s="343"/>
      <c r="K983" s="343"/>
      <c r="L983" s="343"/>
      <c r="M983" s="343"/>
      <c r="N983" s="343"/>
      <c r="O983" s="343"/>
      <c r="P983" s="343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ht="23.25" customHeight="1">
      <c r="A984" s="20"/>
      <c r="B984" s="20"/>
      <c r="C984" s="20"/>
      <c r="D984" s="343"/>
      <c r="E984" s="343"/>
      <c r="F984" s="343"/>
      <c r="G984" s="343"/>
      <c r="H984" s="343"/>
      <c r="I984" s="343"/>
      <c r="J984" s="343"/>
      <c r="K984" s="343"/>
      <c r="L984" s="343"/>
      <c r="M984" s="343"/>
      <c r="N984" s="343"/>
      <c r="O984" s="343"/>
      <c r="P984" s="343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ht="23.25" customHeight="1">
      <c r="A985" s="20"/>
      <c r="B985" s="20"/>
      <c r="C985" s="20"/>
      <c r="D985" s="343"/>
      <c r="E985" s="343"/>
      <c r="F985" s="343"/>
      <c r="G985" s="343"/>
      <c r="H985" s="343"/>
      <c r="I985" s="343"/>
      <c r="J985" s="343"/>
      <c r="K985" s="343"/>
      <c r="L985" s="343"/>
      <c r="M985" s="343"/>
      <c r="N985" s="343"/>
      <c r="O985" s="343"/>
      <c r="P985" s="343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ht="23.25" customHeight="1">
      <c r="A986" s="20"/>
      <c r="B986" s="20"/>
      <c r="C986" s="20"/>
      <c r="D986" s="343"/>
      <c r="E986" s="343"/>
      <c r="F986" s="343"/>
      <c r="G986" s="343"/>
      <c r="H986" s="343"/>
      <c r="I986" s="343"/>
      <c r="J986" s="343"/>
      <c r="K986" s="343"/>
      <c r="L986" s="343"/>
      <c r="M986" s="343"/>
      <c r="N986" s="343"/>
      <c r="O986" s="343"/>
      <c r="P986" s="343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ht="23.25" customHeight="1">
      <c r="A987" s="20"/>
      <c r="B987" s="20"/>
      <c r="C987" s="20"/>
      <c r="D987" s="343"/>
      <c r="E987" s="343"/>
      <c r="F987" s="343"/>
      <c r="G987" s="343"/>
      <c r="H987" s="343"/>
      <c r="I987" s="343"/>
      <c r="J987" s="343"/>
      <c r="K987" s="343"/>
      <c r="L987" s="343"/>
      <c r="M987" s="343"/>
      <c r="N987" s="343"/>
      <c r="O987" s="343"/>
      <c r="P987" s="343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ht="23.25" customHeight="1">
      <c r="A988" s="20"/>
      <c r="B988" s="20"/>
      <c r="C988" s="20"/>
      <c r="D988" s="343"/>
      <c r="E988" s="343"/>
      <c r="F988" s="343"/>
      <c r="G988" s="343"/>
      <c r="H988" s="343"/>
      <c r="I988" s="343"/>
      <c r="J988" s="343"/>
      <c r="K988" s="343"/>
      <c r="L988" s="343"/>
      <c r="M988" s="343"/>
      <c r="N988" s="343"/>
      <c r="O988" s="343"/>
      <c r="P988" s="343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ht="23.25" customHeight="1">
      <c r="A989" s="20"/>
      <c r="B989" s="20"/>
      <c r="C989" s="20"/>
      <c r="D989" s="343"/>
      <c r="E989" s="343"/>
      <c r="F989" s="343"/>
      <c r="G989" s="343"/>
      <c r="H989" s="343"/>
      <c r="I989" s="343"/>
      <c r="J989" s="343"/>
      <c r="K989" s="343"/>
      <c r="L989" s="343"/>
      <c r="M989" s="343"/>
      <c r="N989" s="343"/>
      <c r="O989" s="343"/>
      <c r="P989" s="343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ht="23.25" customHeight="1">
      <c r="A990" s="20"/>
      <c r="B990" s="20"/>
      <c r="C990" s="20"/>
      <c r="D990" s="343"/>
      <c r="E990" s="343"/>
      <c r="F990" s="343"/>
      <c r="G990" s="343"/>
      <c r="H990" s="343"/>
      <c r="I990" s="343"/>
      <c r="J990" s="343"/>
      <c r="K990" s="343"/>
      <c r="L990" s="343"/>
      <c r="M990" s="343"/>
      <c r="N990" s="343"/>
      <c r="O990" s="343"/>
      <c r="P990" s="343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ht="23.25" customHeight="1">
      <c r="A991" s="20"/>
      <c r="B991" s="20"/>
      <c r="C991" s="20"/>
      <c r="D991" s="343"/>
      <c r="E991" s="343"/>
      <c r="F991" s="343"/>
      <c r="G991" s="343"/>
      <c r="H991" s="343"/>
      <c r="I991" s="343"/>
      <c r="J991" s="343"/>
      <c r="K991" s="343"/>
      <c r="L991" s="343"/>
      <c r="M991" s="343"/>
      <c r="N991" s="343"/>
      <c r="O991" s="343"/>
      <c r="P991" s="343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ht="23.25" customHeight="1">
      <c r="A992" s="20"/>
      <c r="B992" s="20"/>
      <c r="C992" s="20"/>
      <c r="D992" s="343"/>
      <c r="E992" s="343"/>
      <c r="F992" s="343"/>
      <c r="G992" s="343"/>
      <c r="H992" s="343"/>
      <c r="I992" s="343"/>
      <c r="J992" s="343"/>
      <c r="K992" s="343"/>
      <c r="L992" s="343"/>
      <c r="M992" s="343"/>
      <c r="N992" s="343"/>
      <c r="O992" s="343"/>
      <c r="P992" s="343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ht="23.25" customHeight="1">
      <c r="A993" s="20"/>
      <c r="B993" s="20"/>
      <c r="C993" s="20"/>
      <c r="D993" s="343"/>
      <c r="E993" s="343"/>
      <c r="F993" s="343"/>
      <c r="G993" s="343"/>
      <c r="H993" s="343"/>
      <c r="I993" s="343"/>
      <c r="J993" s="343"/>
      <c r="K993" s="343"/>
      <c r="L993" s="343"/>
      <c r="M993" s="343"/>
      <c r="N993" s="343"/>
      <c r="O993" s="343"/>
      <c r="P993" s="343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ht="23.25" customHeight="1">
      <c r="A994" s="20"/>
      <c r="B994" s="20"/>
      <c r="C994" s="20"/>
      <c r="D994" s="343"/>
      <c r="E994" s="343"/>
      <c r="F994" s="343"/>
      <c r="G994" s="343"/>
      <c r="H994" s="343"/>
      <c r="I994" s="343"/>
      <c r="J994" s="343"/>
      <c r="K994" s="343"/>
      <c r="L994" s="343"/>
      <c r="M994" s="343"/>
      <c r="N994" s="343"/>
      <c r="O994" s="343"/>
      <c r="P994" s="343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ht="23.25" customHeight="1">
      <c r="A995" s="20"/>
      <c r="B995" s="20"/>
      <c r="C995" s="20"/>
      <c r="D995" s="343"/>
      <c r="E995" s="343"/>
      <c r="F995" s="343"/>
      <c r="G995" s="343"/>
      <c r="H995" s="343"/>
      <c r="I995" s="343"/>
      <c r="J995" s="343"/>
      <c r="K995" s="343"/>
      <c r="L995" s="343"/>
      <c r="M995" s="343"/>
      <c r="N995" s="343"/>
      <c r="O995" s="343"/>
      <c r="P995" s="343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ht="23.25" customHeight="1">
      <c r="A996" s="20"/>
      <c r="B996" s="20"/>
      <c r="C996" s="20"/>
      <c r="D996" s="343"/>
      <c r="E996" s="343"/>
      <c r="F996" s="343"/>
      <c r="G996" s="343"/>
      <c r="H996" s="343"/>
      <c r="I996" s="343"/>
      <c r="J996" s="343"/>
      <c r="K996" s="343"/>
      <c r="L996" s="343"/>
      <c r="M996" s="343"/>
      <c r="N996" s="343"/>
      <c r="O996" s="343"/>
      <c r="P996" s="343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ht="23.25" customHeight="1">
      <c r="A997" s="20"/>
      <c r="B997" s="20"/>
      <c r="C997" s="20"/>
      <c r="D997" s="343"/>
      <c r="E997" s="343"/>
      <c r="F997" s="343"/>
      <c r="G997" s="343"/>
      <c r="H997" s="343"/>
      <c r="I997" s="343"/>
      <c r="J997" s="343"/>
      <c r="K997" s="343"/>
      <c r="L997" s="343"/>
      <c r="M997" s="343"/>
      <c r="N997" s="343"/>
      <c r="O997" s="343"/>
      <c r="P997" s="343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ht="23.25" customHeight="1">
      <c r="A998" s="20"/>
      <c r="B998" s="20"/>
      <c r="C998" s="20"/>
      <c r="D998" s="343"/>
      <c r="E998" s="343"/>
      <c r="F998" s="343"/>
      <c r="G998" s="343"/>
      <c r="H998" s="343"/>
      <c r="I998" s="343"/>
      <c r="J998" s="343"/>
      <c r="K998" s="343"/>
      <c r="L998" s="343"/>
      <c r="M998" s="343"/>
      <c r="N998" s="343"/>
      <c r="O998" s="343"/>
      <c r="P998" s="343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ht="23.25" customHeight="1">
      <c r="A999" s="20"/>
      <c r="B999" s="20"/>
      <c r="C999" s="20"/>
      <c r="D999" s="343"/>
      <c r="E999" s="343"/>
      <c r="F999" s="343"/>
      <c r="G999" s="343"/>
      <c r="H999" s="343"/>
      <c r="I999" s="343"/>
      <c r="J999" s="343"/>
      <c r="K999" s="343"/>
      <c r="L999" s="343"/>
      <c r="M999" s="343"/>
      <c r="N999" s="343"/>
      <c r="O999" s="343"/>
      <c r="P999" s="343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ht="23.25" customHeight="1">
      <c r="A1000" s="20"/>
      <c r="B1000" s="20"/>
      <c r="C1000" s="20"/>
      <c r="D1000" s="343"/>
      <c r="E1000" s="343"/>
      <c r="F1000" s="343"/>
      <c r="G1000" s="343"/>
      <c r="H1000" s="343"/>
      <c r="I1000" s="343"/>
      <c r="J1000" s="343"/>
      <c r="K1000" s="343"/>
      <c r="L1000" s="343"/>
      <c r="M1000" s="343"/>
      <c r="N1000" s="343"/>
      <c r="O1000" s="343"/>
      <c r="P1000" s="343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autoFilter ref="$A$2:$Q$137"/>
  <mergeCells count="2">
    <mergeCell ref="A1:G1"/>
    <mergeCell ref="I1:J1"/>
  </mergeCells>
  <printOptions/>
  <pageMargins bottom="0.75" footer="0.0" header="0.0" left="0.25" right="0.25" top="0.75"/>
  <pageSetup paperSize="9" orientation="portrait"/>
  <headerFooter>
    <oddHeader>&amp;Lsimpl volumes - packing list</oddHeader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9" width="11.0"/>
    <col customWidth="1" min="10" max="11" width="11.78"/>
    <col customWidth="1" min="12" max="26" width="11.0"/>
  </cols>
  <sheetData>
    <row r="1"/>
    <row r="2">
      <c r="B2" s="441" t="str">
        <f>'SIMPL PLYWOOD'!AU7</f>
        <v>mali vol</v>
      </c>
      <c r="C2" s="441" t="str">
        <f>'SIMPL PLYWOOD'!AV7</f>
        <v>veliki</v>
      </c>
      <c r="D2" s="441" t="str">
        <f>'SIMPL PLYWOOD'!AW7</f>
        <v>noži</v>
      </c>
      <c r="E2" s="441" t="s">
        <v>2715</v>
      </c>
      <c r="F2" s="441" t="s">
        <v>2716</v>
      </c>
      <c r="G2" s="441" t="s">
        <v>2717</v>
      </c>
      <c r="H2" s="441" t="s">
        <v>2718</v>
      </c>
      <c r="I2" s="441" t="s">
        <v>2719</v>
      </c>
      <c r="J2" s="441" t="s">
        <v>2720</v>
      </c>
      <c r="K2" s="441" t="s">
        <v>2721</v>
      </c>
    </row>
    <row r="3" ht="33.75" customHeight="1">
      <c r="A3" s="119" t="s">
        <v>2722</v>
      </c>
      <c r="B3" s="442" t="str">
        <f t="shared" ref="B3:D3" si="1">SUM(B4:B663)</f>
        <v>#ERROR!</v>
      </c>
      <c r="C3" s="442" t="str">
        <f t="shared" si="1"/>
        <v>#ERROR!</v>
      </c>
      <c r="D3" s="442" t="str">
        <f t="shared" si="1"/>
        <v>#ERROR!</v>
      </c>
      <c r="E3" s="442" t="str">
        <f t="shared" ref="E3:I3" si="2">SUM(E4:E663)/1000</f>
        <v>#ERROR!</v>
      </c>
      <c r="F3" s="442" t="str">
        <f t="shared" si="2"/>
        <v>#ERROR!</v>
      </c>
      <c r="G3" s="442" t="str">
        <f t="shared" si="2"/>
        <v>#ERROR!</v>
      </c>
      <c r="H3" s="442" t="str">
        <f t="shared" si="2"/>
        <v>#ERROR!</v>
      </c>
      <c r="I3" s="442" t="str">
        <f t="shared" si="2"/>
        <v>#ERROR!</v>
      </c>
      <c r="J3" s="442" t="str">
        <f t="shared" ref="J3:K3" si="3">SUM(J4:J663)</f>
        <v>#ERROR!</v>
      </c>
      <c r="K3" s="443" t="str">
        <f t="shared" si="3"/>
        <v>#ERROR!</v>
      </c>
    </row>
    <row r="4">
      <c r="A4" s="2" t="str">
        <f>'PRODUCTION LIST VOLUMES'!A6</f>
        <v>SIMPL-1A</v>
      </c>
      <c r="B4" s="444">
        <f>'SIMPL PLYWOOD'!AU18*SUM('SIMPL PLYWOOD'!AE18:AO18)</f>
        <v>0</v>
      </c>
      <c r="C4" s="444">
        <f>'SIMPL PLYWOOD'!AV18*SUM('SIMPL PLYWOOD'!AE18:AO18)</f>
        <v>0</v>
      </c>
      <c r="D4" s="444">
        <f>'SIMPL PLYWOOD'!AW18*SUM('SIMPL PLYWOOD'!AE18:AO18)</f>
        <v>0</v>
      </c>
      <c r="E4" s="444">
        <f>'SIMPL PLYWOOD'!AX18*SUM('SIMPL PLYWOOD'!AE18:AO18)</f>
        <v>0</v>
      </c>
      <c r="F4" s="444">
        <f>'SIMPL PLYWOOD'!AY18*SUM('SIMPL PLYWOOD'!AE18:AO18)</f>
        <v>0</v>
      </c>
      <c r="G4" s="444">
        <f>'SIMPL PLYWOOD'!AZ18*SUM('SIMPL PLYWOOD'!AE18:AO18)</f>
        <v>0</v>
      </c>
      <c r="H4" s="444">
        <f t="shared" ref="H4:H452" si="4">F4/10</f>
        <v>0</v>
      </c>
      <c r="I4" s="444">
        <f t="shared" ref="I4:I452" si="5">(3/100)*F4</f>
        <v>0</v>
      </c>
      <c r="J4" s="444">
        <f>'SIMPL PLYWOOD'!BB18*SUM('SIMPL PLYWOOD'!AE18:AO18)/3.125</f>
        <v>0</v>
      </c>
      <c r="K4" s="444">
        <f>'SIMPL PLYWOOD'!BA18</f>
        <v>0</v>
      </c>
    </row>
    <row r="5">
      <c r="A5" s="2" t="str">
        <f>'PRODUCTION LIST VOLUMES'!A7</f>
        <v>SIMPL-1B</v>
      </c>
      <c r="B5" s="444">
        <f>'SIMPL PLYWOOD'!AU19*SUM('SIMPL PLYWOOD'!AE19:AO19)</f>
        <v>0</v>
      </c>
      <c r="C5" s="444">
        <f>'SIMPL PLYWOOD'!AV19*SUM('SIMPL PLYWOOD'!AE19:AO19)</f>
        <v>0</v>
      </c>
      <c r="D5" s="444">
        <f>'SIMPL PLYWOOD'!AW19*SUM('SIMPL PLYWOOD'!AE19:AO19)</f>
        <v>0</v>
      </c>
      <c r="E5" s="444">
        <f>'SIMPL PLYWOOD'!AX19*SUM('SIMPL PLYWOOD'!AE19:AO19)</f>
        <v>0</v>
      </c>
      <c r="F5" s="444">
        <f>'SIMPL PLYWOOD'!AY19*SUM('SIMPL PLYWOOD'!AE19:AO19)</f>
        <v>0</v>
      </c>
      <c r="G5" s="444">
        <f>'SIMPL PLYWOOD'!AZ19*SUM('SIMPL PLYWOOD'!AE19:AO19)</f>
        <v>0</v>
      </c>
      <c r="H5" s="444">
        <f t="shared" si="4"/>
        <v>0</v>
      </c>
      <c r="I5" s="444">
        <f t="shared" si="5"/>
        <v>0</v>
      </c>
      <c r="J5" s="444">
        <f>'SIMPL PLYWOOD'!BB19*SUM('SIMPL PLYWOOD'!AE19:AO19)/3.125</f>
        <v>0</v>
      </c>
      <c r="K5" s="444">
        <f>'SIMPL PLYWOOD'!BA19</f>
        <v>0</v>
      </c>
    </row>
    <row r="6">
      <c r="A6" s="2" t="str">
        <f>'PRODUCTION LIST VOLUMES'!A8</f>
        <v>SIMPL-1C</v>
      </c>
      <c r="B6" s="444">
        <f>'SIMPL PLYWOOD'!AU20*SUM('SIMPL PLYWOOD'!AE20:AO20)</f>
        <v>0</v>
      </c>
      <c r="C6" s="444">
        <f>'SIMPL PLYWOOD'!AV20*SUM('SIMPL PLYWOOD'!AE20:AO20)</f>
        <v>0</v>
      </c>
      <c r="D6" s="444">
        <f>'SIMPL PLYWOOD'!AW20*SUM('SIMPL PLYWOOD'!AE20:AO20)</f>
        <v>0</v>
      </c>
      <c r="E6" s="444">
        <f>'SIMPL PLYWOOD'!AX20*SUM('SIMPL PLYWOOD'!AE20:AO20)</f>
        <v>0</v>
      </c>
      <c r="F6" s="444">
        <f>'SIMPL PLYWOOD'!AY20*SUM('SIMPL PLYWOOD'!AE20:AO20)</f>
        <v>0</v>
      </c>
      <c r="G6" s="444">
        <f>'SIMPL PLYWOOD'!AZ20*SUM('SIMPL PLYWOOD'!AE20:AO20)</f>
        <v>0</v>
      </c>
      <c r="H6" s="444">
        <f t="shared" si="4"/>
        <v>0</v>
      </c>
      <c r="I6" s="444">
        <f t="shared" si="5"/>
        <v>0</v>
      </c>
      <c r="J6" s="444">
        <f>'SIMPL PLYWOOD'!BB20*SUM('SIMPL PLYWOOD'!AE20:AO20)/3.125</f>
        <v>0</v>
      </c>
      <c r="K6" s="444">
        <f>'SIMPL PLYWOOD'!BA20</f>
        <v>0</v>
      </c>
    </row>
    <row r="7">
      <c r="A7" s="2" t="str">
        <f>'PRODUCTION LIST VOLUMES'!A9</f>
        <v>SIMPL-1D</v>
      </c>
      <c r="B7" s="444">
        <f>'SIMPL PLYWOOD'!AU21*SUM('SIMPL PLYWOOD'!AE21:AO21)</f>
        <v>0</v>
      </c>
      <c r="C7" s="444">
        <f>'SIMPL PLYWOOD'!AV21*SUM('SIMPL PLYWOOD'!AE21:AO21)</f>
        <v>0</v>
      </c>
      <c r="D7" s="444">
        <f>'SIMPL PLYWOOD'!AW21*SUM('SIMPL PLYWOOD'!AE21:AO21)</f>
        <v>0</v>
      </c>
      <c r="E7" s="444">
        <f>'SIMPL PLYWOOD'!AX21*SUM('SIMPL PLYWOOD'!AE21:AO21)</f>
        <v>0</v>
      </c>
      <c r="F7" s="444">
        <f>'SIMPL PLYWOOD'!AY21*SUM('SIMPL PLYWOOD'!AE21:AO21)</f>
        <v>0</v>
      </c>
      <c r="G7" s="444">
        <f>'SIMPL PLYWOOD'!AZ21*SUM('SIMPL PLYWOOD'!AE21:AO21)</f>
        <v>0</v>
      </c>
      <c r="H7" s="444">
        <f t="shared" si="4"/>
        <v>0</v>
      </c>
      <c r="I7" s="444">
        <f t="shared" si="5"/>
        <v>0</v>
      </c>
      <c r="J7" s="444">
        <f>'SIMPL PLYWOOD'!BB21*SUM('SIMPL PLYWOOD'!AE21:AO21)/3.125</f>
        <v>0</v>
      </c>
      <c r="K7" s="444">
        <f>'SIMPL PLYWOOD'!BA21</f>
        <v>0</v>
      </c>
    </row>
    <row r="8">
      <c r="A8" s="2" t="str">
        <f>'PRODUCTION LIST VOLUMES'!A10</f>
        <v>SIMPL-1E</v>
      </c>
      <c r="B8" s="444">
        <f>'SIMPL PLYWOOD'!AU22*SUM('SIMPL PLYWOOD'!AE22:AO22)</f>
        <v>0</v>
      </c>
      <c r="C8" s="444">
        <f>'SIMPL PLYWOOD'!AV22*SUM('SIMPL PLYWOOD'!AE22:AO22)</f>
        <v>0</v>
      </c>
      <c r="D8" s="444">
        <f>'SIMPL PLYWOOD'!AW22*SUM('SIMPL PLYWOOD'!AE22:AO22)</f>
        <v>0</v>
      </c>
      <c r="E8" s="444">
        <f>'SIMPL PLYWOOD'!AX22*SUM('SIMPL PLYWOOD'!AE22:AO22)</f>
        <v>0</v>
      </c>
      <c r="F8" s="444">
        <f>'SIMPL PLYWOOD'!AY22*SUM('SIMPL PLYWOOD'!AE22:AO22)</f>
        <v>0</v>
      </c>
      <c r="G8" s="444">
        <f>'SIMPL PLYWOOD'!AZ22*SUM('SIMPL PLYWOOD'!AE22:AO22)</f>
        <v>0</v>
      </c>
      <c r="H8" s="444">
        <f t="shared" si="4"/>
        <v>0</v>
      </c>
      <c r="I8" s="444">
        <f t="shared" si="5"/>
        <v>0</v>
      </c>
      <c r="J8" s="444">
        <f>'SIMPL PLYWOOD'!BB22*SUM('SIMPL PLYWOOD'!AE22:AO22)/3.125</f>
        <v>0</v>
      </c>
      <c r="K8" s="444">
        <f>'SIMPL PLYWOOD'!BA22</f>
        <v>0</v>
      </c>
    </row>
    <row r="9">
      <c r="A9" s="2" t="str">
        <f>'PRODUCTION LIST VOLUMES'!A11</f>
        <v>SIMPL-1F</v>
      </c>
      <c r="B9" s="444">
        <f>'SIMPL PLYWOOD'!AU23*SUM('SIMPL PLYWOOD'!AE23:AO23)</f>
        <v>0</v>
      </c>
      <c r="C9" s="444">
        <f>'SIMPL PLYWOOD'!AV23*SUM('SIMPL PLYWOOD'!AE23:AO23)</f>
        <v>0</v>
      </c>
      <c r="D9" s="444">
        <f>'SIMPL PLYWOOD'!AW23*SUM('SIMPL PLYWOOD'!AE23:AO23)</f>
        <v>0</v>
      </c>
      <c r="E9" s="444">
        <f>'SIMPL PLYWOOD'!AX23*SUM('SIMPL PLYWOOD'!AE23:AO23)</f>
        <v>0</v>
      </c>
      <c r="F9" s="444">
        <f>'SIMPL PLYWOOD'!AY23*SUM('SIMPL PLYWOOD'!AE23:AO23)</f>
        <v>0</v>
      </c>
      <c r="G9" s="444">
        <f>'SIMPL PLYWOOD'!AZ23*SUM('SIMPL PLYWOOD'!AE23:AO23)</f>
        <v>0</v>
      </c>
      <c r="H9" s="444">
        <f t="shared" si="4"/>
        <v>0</v>
      </c>
      <c r="I9" s="444">
        <f t="shared" si="5"/>
        <v>0</v>
      </c>
      <c r="J9" s="444">
        <f>'SIMPL PLYWOOD'!BB23*SUM('SIMPL PLYWOOD'!AE23:AO23)/3.125</f>
        <v>0</v>
      </c>
      <c r="K9" s="444">
        <f>'SIMPL PLYWOOD'!BA23</f>
        <v>0</v>
      </c>
    </row>
    <row r="10">
      <c r="A10" s="2" t="str">
        <f>'PRODUCTION LIST VOLUMES'!A12</f>
        <v>SIMPL-1G</v>
      </c>
      <c r="B10" s="444">
        <f>'SIMPL PLYWOOD'!AU24*SUM('SIMPL PLYWOOD'!AE24:AO24)</f>
        <v>0</v>
      </c>
      <c r="C10" s="444">
        <f>'SIMPL PLYWOOD'!AV24*SUM('SIMPL PLYWOOD'!AE24:AO24)</f>
        <v>0</v>
      </c>
      <c r="D10" s="444">
        <f>'SIMPL PLYWOOD'!AW24*SUM('SIMPL PLYWOOD'!AE24:AO24)</f>
        <v>0</v>
      </c>
      <c r="E10" s="444">
        <f>'SIMPL PLYWOOD'!AX24*SUM('SIMPL PLYWOOD'!AE24:AO24)</f>
        <v>0</v>
      </c>
      <c r="F10" s="444">
        <f>'SIMPL PLYWOOD'!AY24*SUM('SIMPL PLYWOOD'!AE24:AO24)</f>
        <v>0</v>
      </c>
      <c r="G10" s="444">
        <f>'SIMPL PLYWOOD'!AZ24*SUM('SIMPL PLYWOOD'!AE24:AO24)</f>
        <v>0</v>
      </c>
      <c r="H10" s="444">
        <f t="shared" si="4"/>
        <v>0</v>
      </c>
      <c r="I10" s="444">
        <f t="shared" si="5"/>
        <v>0</v>
      </c>
      <c r="J10" s="444">
        <f>'SIMPL PLYWOOD'!BB24*SUM('SIMPL PLYWOOD'!AE24:AO24)/3.125</f>
        <v>0</v>
      </c>
      <c r="K10" s="444">
        <f>'SIMPL PLYWOOD'!BA24</f>
        <v>0</v>
      </c>
    </row>
    <row r="11">
      <c r="A11" s="2" t="str">
        <f>'PRODUCTION LIST VOLUMES'!A13</f>
        <v>SIMPL-1H</v>
      </c>
      <c r="B11" s="444">
        <f>'SIMPL PLYWOOD'!AU25*SUM('SIMPL PLYWOOD'!AE25:AO25)</f>
        <v>0</v>
      </c>
      <c r="C11" s="444">
        <f>'SIMPL PLYWOOD'!AV25*SUM('SIMPL PLYWOOD'!AE25:AO25)</f>
        <v>0</v>
      </c>
      <c r="D11" s="444">
        <f>'SIMPL PLYWOOD'!AW25*SUM('SIMPL PLYWOOD'!AE25:AO25)</f>
        <v>0</v>
      </c>
      <c r="E11" s="444">
        <f>'SIMPL PLYWOOD'!AX25*SUM('SIMPL PLYWOOD'!AE25:AO25)</f>
        <v>0</v>
      </c>
      <c r="F11" s="444">
        <f>'SIMPL PLYWOOD'!AY25*SUM('SIMPL PLYWOOD'!AE25:AO25)</f>
        <v>0</v>
      </c>
      <c r="G11" s="444">
        <f>'SIMPL PLYWOOD'!AZ25*SUM('SIMPL PLYWOOD'!AE25:AO25)</f>
        <v>0</v>
      </c>
      <c r="H11" s="444">
        <f t="shared" si="4"/>
        <v>0</v>
      </c>
      <c r="I11" s="444">
        <f t="shared" si="5"/>
        <v>0</v>
      </c>
      <c r="J11" s="444">
        <f>'SIMPL PLYWOOD'!BB25*SUM('SIMPL PLYWOOD'!AE25:AO25)/3.125</f>
        <v>0</v>
      </c>
      <c r="K11" s="444">
        <f>'SIMPL PLYWOOD'!BA25</f>
        <v>0</v>
      </c>
    </row>
    <row r="12">
      <c r="A12" s="2" t="str">
        <f>'PRODUCTION LIST VOLUMES'!A14</f>
        <v>SIMPL-1I</v>
      </c>
      <c r="B12" s="444">
        <f>'SIMPL PLYWOOD'!AU26*SUM('SIMPL PLYWOOD'!AE26:AO26)</f>
        <v>0</v>
      </c>
      <c r="C12" s="444">
        <f>'SIMPL PLYWOOD'!AV26*SUM('SIMPL PLYWOOD'!AE26:AO26)</f>
        <v>0</v>
      </c>
      <c r="D12" s="444">
        <f>'SIMPL PLYWOOD'!AW26*SUM('SIMPL PLYWOOD'!AE26:AO26)</f>
        <v>0</v>
      </c>
      <c r="E12" s="444">
        <f>'SIMPL PLYWOOD'!AX26*SUM('SIMPL PLYWOOD'!AE26:AO26)</f>
        <v>0</v>
      </c>
      <c r="F12" s="444">
        <f>'SIMPL PLYWOOD'!AY26*SUM('SIMPL PLYWOOD'!AE26:AO26)</f>
        <v>0</v>
      </c>
      <c r="G12" s="444">
        <f>'SIMPL PLYWOOD'!AZ26*SUM('SIMPL PLYWOOD'!AE26:AO26)</f>
        <v>0</v>
      </c>
      <c r="H12" s="444">
        <f t="shared" si="4"/>
        <v>0</v>
      </c>
      <c r="I12" s="444">
        <f t="shared" si="5"/>
        <v>0</v>
      </c>
      <c r="J12" s="444">
        <f>'SIMPL PLYWOOD'!BB26*SUM('SIMPL PLYWOOD'!AE26:AO26)/3.125</f>
        <v>0</v>
      </c>
      <c r="K12" s="444">
        <f>'SIMPL PLYWOOD'!BA26</f>
        <v>0</v>
      </c>
    </row>
    <row r="13">
      <c r="A13" s="2" t="str">
        <f>'PRODUCTION LIST VOLUMES'!A16</f>
        <v/>
      </c>
      <c r="B13" s="444">
        <f>'SIMPL PLYWOOD'!AU28*SUM('SIMPL PLYWOOD'!AE28:AO28)</f>
        <v>0</v>
      </c>
      <c r="C13" s="444">
        <f>'SIMPL PLYWOOD'!AV28*SUM('SIMPL PLYWOOD'!AE28:AO28)</f>
        <v>0</v>
      </c>
      <c r="D13" s="444">
        <f>'SIMPL PLYWOOD'!AW28*SUM('SIMPL PLYWOOD'!AE28:AO28)</f>
        <v>0</v>
      </c>
      <c r="E13" s="444">
        <f>'SIMPL PLYWOOD'!AX28*SUM('SIMPL PLYWOOD'!AE28:AO28)</f>
        <v>0</v>
      </c>
      <c r="F13" s="444">
        <f>'SIMPL PLYWOOD'!AY28*SUM('SIMPL PLYWOOD'!AE28:AO28)</f>
        <v>0</v>
      </c>
      <c r="G13" s="444">
        <f>'SIMPL PLYWOOD'!AZ28*SUM('SIMPL PLYWOOD'!AE28:AO28)</f>
        <v>0</v>
      </c>
      <c r="H13" s="444">
        <f t="shared" si="4"/>
        <v>0</v>
      </c>
      <c r="I13" s="444">
        <f t="shared" si="5"/>
        <v>0</v>
      </c>
      <c r="J13" s="444">
        <f>'SIMPL PLYWOOD'!BB28*SUM('SIMPL PLYWOOD'!AE28:AO28)/3.125</f>
        <v>0</v>
      </c>
      <c r="K13" s="444">
        <f>'SIMPL PLYWOOD'!BA28</f>
        <v>0</v>
      </c>
    </row>
    <row r="14">
      <c r="A14" s="2" t="str">
        <f>'PRODUCTION LIST VOLUMES'!A17</f>
        <v>SIMPL-2A</v>
      </c>
      <c r="B14" s="444">
        <f>'SIMPL PLYWOOD'!AU29*SUM('SIMPL PLYWOOD'!AE29:AO29)</f>
        <v>0</v>
      </c>
      <c r="C14" s="444">
        <f>'SIMPL PLYWOOD'!AV29*SUM('SIMPL PLYWOOD'!AE29:AO29)</f>
        <v>0</v>
      </c>
      <c r="D14" s="444">
        <f>'SIMPL PLYWOOD'!AW29*SUM('SIMPL PLYWOOD'!AE29:AO29)</f>
        <v>0</v>
      </c>
      <c r="E14" s="444">
        <f>'SIMPL PLYWOOD'!AX29*SUM('SIMPL PLYWOOD'!AE29:AO29)</f>
        <v>0</v>
      </c>
      <c r="F14" s="444">
        <f>'SIMPL PLYWOOD'!AY29*SUM('SIMPL PLYWOOD'!AE29:AO29)</f>
        <v>0</v>
      </c>
      <c r="G14" s="444">
        <f>'SIMPL PLYWOOD'!AZ29*SUM('SIMPL PLYWOOD'!AE29:AO29)</f>
        <v>0</v>
      </c>
      <c r="H14" s="444">
        <f t="shared" si="4"/>
        <v>0</v>
      </c>
      <c r="I14" s="444">
        <f t="shared" si="5"/>
        <v>0</v>
      </c>
      <c r="J14" s="444">
        <f>'SIMPL PLYWOOD'!BB29*SUM('SIMPL PLYWOOD'!AE29:AO29)/3.125</f>
        <v>0</v>
      </c>
      <c r="K14" s="444">
        <f>'SIMPL PLYWOOD'!BA29</f>
        <v>0</v>
      </c>
    </row>
    <row r="15">
      <c r="A15" s="2" t="str">
        <f>'PRODUCTION LIST VOLUMES'!A18</f>
        <v>SIMPL-2B</v>
      </c>
      <c r="B15" s="444">
        <f>'SIMPL PLYWOOD'!AU30*SUM('SIMPL PLYWOOD'!AE30:AO30)</f>
        <v>0</v>
      </c>
      <c r="C15" s="444">
        <f>'SIMPL PLYWOOD'!AV30*SUM('SIMPL PLYWOOD'!AE30:AO30)</f>
        <v>0</v>
      </c>
      <c r="D15" s="444">
        <f>'SIMPL PLYWOOD'!AW30*SUM('SIMPL PLYWOOD'!AE30:AO30)</f>
        <v>0</v>
      </c>
      <c r="E15" s="444">
        <f>'SIMPL PLYWOOD'!AX30*SUM('SIMPL PLYWOOD'!AE30:AO30)</f>
        <v>0</v>
      </c>
      <c r="F15" s="444">
        <f>'SIMPL PLYWOOD'!AY30*SUM('SIMPL PLYWOOD'!AE30:AO30)</f>
        <v>0</v>
      </c>
      <c r="G15" s="444">
        <f>'SIMPL PLYWOOD'!AZ30*SUM('SIMPL PLYWOOD'!AE30:AO30)</f>
        <v>0</v>
      </c>
      <c r="H15" s="444">
        <f t="shared" si="4"/>
        <v>0</v>
      </c>
      <c r="I15" s="444">
        <f t="shared" si="5"/>
        <v>0</v>
      </c>
      <c r="J15" s="444">
        <f>'SIMPL PLYWOOD'!BB30*SUM('SIMPL PLYWOOD'!AE30:AO30)/3.125</f>
        <v>0</v>
      </c>
      <c r="K15" s="444">
        <f>'SIMPL PLYWOOD'!BA30</f>
        <v>0</v>
      </c>
    </row>
    <row r="16">
      <c r="A16" s="2" t="str">
        <f>'PRODUCTION LIST VOLUMES'!A19</f>
        <v>SIMPL-2C</v>
      </c>
      <c r="B16" s="444">
        <f>'SIMPL PLYWOOD'!AU31*SUM('SIMPL PLYWOOD'!AE31:AO31)</f>
        <v>0</v>
      </c>
      <c r="C16" s="444">
        <f>'SIMPL PLYWOOD'!AV31*SUM('SIMPL PLYWOOD'!AE31:AO31)</f>
        <v>0</v>
      </c>
      <c r="D16" s="444">
        <f>'SIMPL PLYWOOD'!AW31*SUM('SIMPL PLYWOOD'!AE31:AO31)</f>
        <v>0</v>
      </c>
      <c r="E16" s="444">
        <f>'SIMPL PLYWOOD'!AX31*SUM('SIMPL PLYWOOD'!AE31:AO31)</f>
        <v>0</v>
      </c>
      <c r="F16" s="444">
        <f>'SIMPL PLYWOOD'!AY31*SUM('SIMPL PLYWOOD'!AE31:AO31)</f>
        <v>0</v>
      </c>
      <c r="G16" s="444">
        <f>'SIMPL PLYWOOD'!AZ31*SUM('SIMPL PLYWOOD'!AE31:AO31)</f>
        <v>0</v>
      </c>
      <c r="H16" s="444">
        <f t="shared" si="4"/>
        <v>0</v>
      </c>
      <c r="I16" s="444">
        <f t="shared" si="5"/>
        <v>0</v>
      </c>
      <c r="J16" s="444">
        <f>'SIMPL PLYWOOD'!BB31*SUM('SIMPL PLYWOOD'!AE31:AO31)/3.125</f>
        <v>0</v>
      </c>
      <c r="K16" s="444">
        <f>'SIMPL PLYWOOD'!BA31</f>
        <v>0</v>
      </c>
    </row>
    <row r="17">
      <c r="A17" s="2" t="str">
        <f>'PRODUCTION LIST VOLUMES'!A20</f>
        <v>SIMPL-2D</v>
      </c>
      <c r="B17" s="444">
        <f>'SIMPL PLYWOOD'!AU32*SUM('SIMPL PLYWOOD'!AE32:AO32)</f>
        <v>0</v>
      </c>
      <c r="C17" s="444">
        <f>'SIMPL PLYWOOD'!AV32*SUM('SIMPL PLYWOOD'!AE32:AO32)</f>
        <v>0</v>
      </c>
      <c r="D17" s="444">
        <f>'SIMPL PLYWOOD'!AW32*SUM('SIMPL PLYWOOD'!AE32:AO32)</f>
        <v>0</v>
      </c>
      <c r="E17" s="444">
        <f>'SIMPL PLYWOOD'!AX32*SUM('SIMPL PLYWOOD'!AE32:AO32)</f>
        <v>0</v>
      </c>
      <c r="F17" s="444">
        <f>'SIMPL PLYWOOD'!AY32*SUM('SIMPL PLYWOOD'!AE32:AO32)</f>
        <v>0</v>
      </c>
      <c r="G17" s="444">
        <f>'SIMPL PLYWOOD'!AZ32*SUM('SIMPL PLYWOOD'!AE32:AO32)</f>
        <v>0</v>
      </c>
      <c r="H17" s="444">
        <f t="shared" si="4"/>
        <v>0</v>
      </c>
      <c r="I17" s="444">
        <f t="shared" si="5"/>
        <v>0</v>
      </c>
      <c r="J17" s="444">
        <f>'SIMPL PLYWOOD'!BB32*SUM('SIMPL PLYWOOD'!AE32:AO32)/3.125</f>
        <v>0</v>
      </c>
      <c r="K17" s="444">
        <f>'SIMPL PLYWOOD'!BA32</f>
        <v>0</v>
      </c>
    </row>
    <row r="18">
      <c r="A18" s="2" t="str">
        <f>'PRODUCTION LIST VOLUMES'!A21</f>
        <v>SIMPL-2E</v>
      </c>
      <c r="B18" s="444">
        <f>'SIMPL PLYWOOD'!AU33*SUM('SIMPL PLYWOOD'!AE33:AO33)</f>
        <v>0</v>
      </c>
      <c r="C18" s="444">
        <f>'SIMPL PLYWOOD'!AV33*SUM('SIMPL PLYWOOD'!AE33:AO33)</f>
        <v>0</v>
      </c>
      <c r="D18" s="444">
        <f>'SIMPL PLYWOOD'!AW33*SUM('SIMPL PLYWOOD'!AE33:AO33)</f>
        <v>0</v>
      </c>
      <c r="E18" s="444">
        <f>'SIMPL PLYWOOD'!AX33*SUM('SIMPL PLYWOOD'!AE33:AO33)</f>
        <v>0</v>
      </c>
      <c r="F18" s="444">
        <f>'SIMPL PLYWOOD'!AY33*SUM('SIMPL PLYWOOD'!AE33:AO33)</f>
        <v>0</v>
      </c>
      <c r="G18" s="444">
        <f>'SIMPL PLYWOOD'!AZ33*SUM('SIMPL PLYWOOD'!AE33:AO33)</f>
        <v>0</v>
      </c>
      <c r="H18" s="444">
        <f t="shared" si="4"/>
        <v>0</v>
      </c>
      <c r="I18" s="444">
        <f t="shared" si="5"/>
        <v>0</v>
      </c>
      <c r="J18" s="444">
        <f>'SIMPL PLYWOOD'!BB33*SUM('SIMPL PLYWOOD'!AE33:AO33)/3.125</f>
        <v>0</v>
      </c>
      <c r="K18" s="444">
        <f>'SIMPL PLYWOOD'!BA33</f>
        <v>0</v>
      </c>
    </row>
    <row r="19">
      <c r="A19" s="2" t="str">
        <f>'PRODUCTION LIST VOLUMES'!A22</f>
        <v>SIMPL-2F</v>
      </c>
      <c r="B19" s="444">
        <f>'SIMPL PLYWOOD'!AU34*SUM('SIMPL PLYWOOD'!AE34:AO34)</f>
        <v>0</v>
      </c>
      <c r="C19" s="444">
        <f>'SIMPL PLYWOOD'!AV34*SUM('SIMPL PLYWOOD'!AE34:AO34)</f>
        <v>0</v>
      </c>
      <c r="D19" s="444">
        <f>'SIMPL PLYWOOD'!AW34*SUM('SIMPL PLYWOOD'!AE34:AO34)</f>
        <v>0</v>
      </c>
      <c r="E19" s="444">
        <f>'SIMPL PLYWOOD'!AX34*SUM('SIMPL PLYWOOD'!AE34:AO34)</f>
        <v>0</v>
      </c>
      <c r="F19" s="444">
        <f>'SIMPL PLYWOOD'!AY34*SUM('SIMPL PLYWOOD'!AE34:AO34)</f>
        <v>0</v>
      </c>
      <c r="G19" s="444">
        <f>'SIMPL PLYWOOD'!AZ34*SUM('SIMPL PLYWOOD'!AE34:AO34)</f>
        <v>0</v>
      </c>
      <c r="H19" s="444">
        <f t="shared" si="4"/>
        <v>0</v>
      </c>
      <c r="I19" s="444">
        <f t="shared" si="5"/>
        <v>0</v>
      </c>
      <c r="J19" s="444">
        <f>'SIMPL PLYWOOD'!BB34*SUM('SIMPL PLYWOOD'!AE34:AO34)/3.125</f>
        <v>0</v>
      </c>
      <c r="K19" s="444">
        <f>'SIMPL PLYWOOD'!BA34</f>
        <v>0</v>
      </c>
    </row>
    <row r="20">
      <c r="A20" s="2" t="str">
        <f>'PRODUCTION LIST VOLUMES'!A23</f>
        <v>SIMPL-2G</v>
      </c>
      <c r="B20" s="444">
        <f>'SIMPL PLYWOOD'!AU35*SUM('SIMPL PLYWOOD'!AE35:AO35)</f>
        <v>0</v>
      </c>
      <c r="C20" s="444">
        <f>'SIMPL PLYWOOD'!AV35*SUM('SIMPL PLYWOOD'!AE35:AO35)</f>
        <v>0</v>
      </c>
      <c r="D20" s="444">
        <f>'SIMPL PLYWOOD'!AW35*SUM('SIMPL PLYWOOD'!AE35:AO35)</f>
        <v>0</v>
      </c>
      <c r="E20" s="444">
        <f>'SIMPL PLYWOOD'!AX35*SUM('SIMPL PLYWOOD'!AE35:AO35)</f>
        <v>0</v>
      </c>
      <c r="F20" s="444">
        <f>'SIMPL PLYWOOD'!AY35*SUM('SIMPL PLYWOOD'!AE35:AO35)</f>
        <v>0</v>
      </c>
      <c r="G20" s="444">
        <f>'SIMPL PLYWOOD'!AZ35*SUM('SIMPL PLYWOOD'!AE35:AO35)</f>
        <v>0</v>
      </c>
      <c r="H20" s="444">
        <f t="shared" si="4"/>
        <v>0</v>
      </c>
      <c r="I20" s="444">
        <f t="shared" si="5"/>
        <v>0</v>
      </c>
      <c r="J20" s="444">
        <f>'SIMPL PLYWOOD'!BB35*SUM('SIMPL PLYWOOD'!AE35:AO35)/3.125</f>
        <v>0</v>
      </c>
      <c r="K20" s="444">
        <f>'SIMPL PLYWOOD'!BA35</f>
        <v>0</v>
      </c>
    </row>
    <row r="21">
      <c r="A21" s="2" t="str">
        <f>'PRODUCTION LIST VOLUMES'!A25</f>
        <v/>
      </c>
      <c r="B21" s="444">
        <f>'SIMPL PLYWOOD'!AU37*SUM('SIMPL PLYWOOD'!AE37:AO37)</f>
        <v>0</v>
      </c>
      <c r="C21" s="444">
        <f>'SIMPL PLYWOOD'!AV37*SUM('SIMPL PLYWOOD'!AE37:AO37)</f>
        <v>0</v>
      </c>
      <c r="D21" s="444">
        <f>'SIMPL PLYWOOD'!AW37*SUM('SIMPL PLYWOOD'!AE37:AO37)</f>
        <v>0</v>
      </c>
      <c r="E21" s="444">
        <f>'SIMPL PLYWOOD'!AX37*SUM('SIMPL PLYWOOD'!AE37:AO37)</f>
        <v>0</v>
      </c>
      <c r="F21" s="444">
        <f>'SIMPL PLYWOOD'!AY37*SUM('SIMPL PLYWOOD'!AE37:AO37)</f>
        <v>0</v>
      </c>
      <c r="G21" s="444">
        <f>'SIMPL PLYWOOD'!AZ37*SUM('SIMPL PLYWOOD'!AE37:AO37)</f>
        <v>0</v>
      </c>
      <c r="H21" s="444">
        <f t="shared" si="4"/>
        <v>0</v>
      </c>
      <c r="I21" s="444">
        <f t="shared" si="5"/>
        <v>0</v>
      </c>
      <c r="J21" s="444">
        <f>'SIMPL PLYWOOD'!BB37*SUM('SIMPL PLYWOOD'!AE37:AO37)/3.125</f>
        <v>0</v>
      </c>
      <c r="K21" s="444">
        <f>'SIMPL PLYWOOD'!BA37</f>
        <v>0</v>
      </c>
    </row>
    <row r="22">
      <c r="A22" s="2" t="str">
        <f>'PRODUCTION LIST VOLUMES'!A26</f>
        <v>SIMPL-3A</v>
      </c>
      <c r="B22" s="444">
        <f>'SIMPL PLYWOOD'!AU38*SUM('SIMPL PLYWOOD'!AE38:AO38)</f>
        <v>0</v>
      </c>
      <c r="C22" s="444">
        <f>'SIMPL PLYWOOD'!AV38*SUM('SIMPL PLYWOOD'!AE38:AO38)</f>
        <v>0</v>
      </c>
      <c r="D22" s="444">
        <f>'SIMPL PLYWOOD'!AW38*SUM('SIMPL PLYWOOD'!AE38:AO38)</f>
        <v>0</v>
      </c>
      <c r="E22" s="444">
        <f>'SIMPL PLYWOOD'!AX38*SUM('SIMPL PLYWOOD'!AE38:AO38)</f>
        <v>0</v>
      </c>
      <c r="F22" s="444">
        <f>'SIMPL PLYWOOD'!AY38*SUM('SIMPL PLYWOOD'!AE38:AO38)</f>
        <v>0</v>
      </c>
      <c r="G22" s="444">
        <f>'SIMPL PLYWOOD'!AZ38*SUM('SIMPL PLYWOOD'!AE38:AO38)</f>
        <v>0</v>
      </c>
      <c r="H22" s="444">
        <f t="shared" si="4"/>
        <v>0</v>
      </c>
      <c r="I22" s="444">
        <f t="shared" si="5"/>
        <v>0</v>
      </c>
      <c r="J22" s="444">
        <f>'SIMPL PLYWOOD'!BB38*SUM('SIMPL PLYWOOD'!AE38:AO38)/3.125</f>
        <v>0</v>
      </c>
      <c r="K22" s="444">
        <f>'SIMPL PLYWOOD'!BA38</f>
        <v>0</v>
      </c>
    </row>
    <row r="23">
      <c r="A23" s="2" t="str">
        <f>'PRODUCTION LIST VOLUMES'!A27</f>
        <v>SIMPL-3B</v>
      </c>
      <c r="B23" s="444">
        <f>'SIMPL PLYWOOD'!AU39*SUM('SIMPL PLYWOOD'!AE39:AO39)</f>
        <v>0</v>
      </c>
      <c r="C23" s="444">
        <f>'SIMPL PLYWOOD'!AV39*SUM('SIMPL PLYWOOD'!AE39:AO39)</f>
        <v>0</v>
      </c>
      <c r="D23" s="444">
        <f>'SIMPL PLYWOOD'!AW39*SUM('SIMPL PLYWOOD'!AE39:AO39)</f>
        <v>0</v>
      </c>
      <c r="E23" s="444">
        <f>'SIMPL PLYWOOD'!AX39*SUM('SIMPL PLYWOOD'!AE39:AO39)</f>
        <v>0</v>
      </c>
      <c r="F23" s="444">
        <f>'SIMPL PLYWOOD'!AY39*SUM('SIMPL PLYWOOD'!AE39:AO39)</f>
        <v>0</v>
      </c>
      <c r="G23" s="444">
        <f>'SIMPL PLYWOOD'!AZ39*SUM('SIMPL PLYWOOD'!AE39:AO39)</f>
        <v>0</v>
      </c>
      <c r="H23" s="444">
        <f t="shared" si="4"/>
        <v>0</v>
      </c>
      <c r="I23" s="444">
        <f t="shared" si="5"/>
        <v>0</v>
      </c>
      <c r="J23" s="444">
        <f>'SIMPL PLYWOOD'!BB39*SUM('SIMPL PLYWOOD'!AE39:AO39)/3.125</f>
        <v>0</v>
      </c>
      <c r="K23" s="444">
        <f>'SIMPL PLYWOOD'!BA39</f>
        <v>0</v>
      </c>
    </row>
    <row r="24">
      <c r="A24" s="2" t="str">
        <f>'PRODUCTION LIST VOLUMES'!A28</f>
        <v>SIMPL-3C</v>
      </c>
      <c r="B24" s="444">
        <f>'SIMPL PLYWOOD'!AU40*SUM('SIMPL PLYWOOD'!AE40:AO40)</f>
        <v>0</v>
      </c>
      <c r="C24" s="444">
        <f>'SIMPL PLYWOOD'!AV40*SUM('SIMPL PLYWOOD'!AE40:AO40)</f>
        <v>0</v>
      </c>
      <c r="D24" s="444">
        <f>'SIMPL PLYWOOD'!AW40*SUM('SIMPL PLYWOOD'!AE40:AO40)</f>
        <v>0</v>
      </c>
      <c r="E24" s="444">
        <f>'SIMPL PLYWOOD'!AX40*SUM('SIMPL PLYWOOD'!AE40:AO40)</f>
        <v>0</v>
      </c>
      <c r="F24" s="444">
        <f>'SIMPL PLYWOOD'!AY40*SUM('SIMPL PLYWOOD'!AE40:AO40)</f>
        <v>0</v>
      </c>
      <c r="G24" s="444">
        <f>'SIMPL PLYWOOD'!AZ40*SUM('SIMPL PLYWOOD'!AE40:AO40)</f>
        <v>0</v>
      </c>
      <c r="H24" s="444">
        <f t="shared" si="4"/>
        <v>0</v>
      </c>
      <c r="I24" s="444">
        <f t="shared" si="5"/>
        <v>0</v>
      </c>
      <c r="J24" s="444">
        <f>'SIMPL PLYWOOD'!BB40*SUM('SIMPL PLYWOOD'!AE40:AO40)/3.125</f>
        <v>0</v>
      </c>
      <c r="K24" s="444">
        <f>'SIMPL PLYWOOD'!BA40</f>
        <v>0</v>
      </c>
    </row>
    <row r="25">
      <c r="A25" s="2" t="str">
        <f>'PRODUCTION LIST VOLUMES'!A29</f>
        <v>SIMPL-3D</v>
      </c>
      <c r="B25" s="444">
        <f>'SIMPL PLYWOOD'!AU41*SUM('SIMPL PLYWOOD'!AE41:AO41)</f>
        <v>0</v>
      </c>
      <c r="C25" s="444">
        <f>'SIMPL PLYWOOD'!AV41*SUM('SIMPL PLYWOOD'!AE41:AO41)</f>
        <v>0</v>
      </c>
      <c r="D25" s="444">
        <f>'SIMPL PLYWOOD'!AW41*SUM('SIMPL PLYWOOD'!AE41:AO41)</f>
        <v>0</v>
      </c>
      <c r="E25" s="444">
        <f>'SIMPL PLYWOOD'!AX41*SUM('SIMPL PLYWOOD'!AE41:AO41)</f>
        <v>0</v>
      </c>
      <c r="F25" s="444">
        <f>'SIMPL PLYWOOD'!AY41*SUM('SIMPL PLYWOOD'!AE41:AO41)</f>
        <v>0</v>
      </c>
      <c r="G25" s="444">
        <f>'SIMPL PLYWOOD'!AZ41*SUM('SIMPL PLYWOOD'!AE41:AO41)</f>
        <v>0</v>
      </c>
      <c r="H25" s="444">
        <f t="shared" si="4"/>
        <v>0</v>
      </c>
      <c r="I25" s="444">
        <f t="shared" si="5"/>
        <v>0</v>
      </c>
      <c r="J25" s="444">
        <f>'SIMPL PLYWOOD'!BB41*SUM('SIMPL PLYWOOD'!AE41:AO41)/3.125</f>
        <v>0</v>
      </c>
      <c r="K25" s="444">
        <f>'SIMPL PLYWOOD'!BA41</f>
        <v>0</v>
      </c>
    </row>
    <row r="26">
      <c r="A26" s="2" t="str">
        <f>'PRODUCTION LIST VOLUMES'!A30</f>
        <v>SIMPL-3E</v>
      </c>
      <c r="B26" s="444">
        <f>'SIMPL PLYWOOD'!AU42*SUM('SIMPL PLYWOOD'!AE42:AO42)</f>
        <v>0</v>
      </c>
      <c r="C26" s="444">
        <f>'SIMPL PLYWOOD'!AV42*SUM('SIMPL PLYWOOD'!AE42:AO42)</f>
        <v>0</v>
      </c>
      <c r="D26" s="444">
        <f>'SIMPL PLYWOOD'!AW42*SUM('SIMPL PLYWOOD'!AE42:AO42)</f>
        <v>0</v>
      </c>
      <c r="E26" s="444">
        <f>'SIMPL PLYWOOD'!AX42*SUM('SIMPL PLYWOOD'!AE42:AO42)</f>
        <v>0</v>
      </c>
      <c r="F26" s="444">
        <f>'SIMPL PLYWOOD'!AY42*SUM('SIMPL PLYWOOD'!AE42:AO42)</f>
        <v>0</v>
      </c>
      <c r="G26" s="444">
        <f>'SIMPL PLYWOOD'!AZ42*SUM('SIMPL PLYWOOD'!AE42:AO42)</f>
        <v>0</v>
      </c>
      <c r="H26" s="444">
        <f t="shared" si="4"/>
        <v>0</v>
      </c>
      <c r="I26" s="444">
        <f t="shared" si="5"/>
        <v>0</v>
      </c>
      <c r="J26" s="444">
        <f>'SIMPL PLYWOOD'!BB42*SUM('SIMPL PLYWOOD'!AE42:AO42)/3.125</f>
        <v>0</v>
      </c>
      <c r="K26" s="444">
        <f>'SIMPL PLYWOOD'!BA42</f>
        <v>0</v>
      </c>
    </row>
    <row r="27">
      <c r="A27" s="2" t="str">
        <f>'PRODUCTION LIST VOLUMES'!A31</f>
        <v>SIMPL-3F</v>
      </c>
      <c r="B27" s="444">
        <f>'SIMPL PLYWOOD'!AU43*SUM('SIMPL PLYWOOD'!AE43:AO43)</f>
        <v>0</v>
      </c>
      <c r="C27" s="444">
        <f>'SIMPL PLYWOOD'!AV43*SUM('SIMPL PLYWOOD'!AE43:AO43)</f>
        <v>0</v>
      </c>
      <c r="D27" s="444">
        <f>'SIMPL PLYWOOD'!AW43*SUM('SIMPL PLYWOOD'!AE43:AO43)</f>
        <v>0</v>
      </c>
      <c r="E27" s="444">
        <f>'SIMPL PLYWOOD'!AX43*SUM('SIMPL PLYWOOD'!AE43:AO43)</f>
        <v>0</v>
      </c>
      <c r="F27" s="444">
        <f>'SIMPL PLYWOOD'!AY43*SUM('SIMPL PLYWOOD'!AE43:AO43)</f>
        <v>0</v>
      </c>
      <c r="G27" s="444">
        <f>'SIMPL PLYWOOD'!AZ43*SUM('SIMPL PLYWOOD'!AE43:AO43)</f>
        <v>0</v>
      </c>
      <c r="H27" s="444">
        <f t="shared" si="4"/>
        <v>0</v>
      </c>
      <c r="I27" s="444">
        <f t="shared" si="5"/>
        <v>0</v>
      </c>
      <c r="J27" s="444">
        <f>'SIMPL PLYWOOD'!BB43*SUM('SIMPL PLYWOOD'!AE43:AO43)/3.125</f>
        <v>0</v>
      </c>
      <c r="K27" s="444">
        <f>'SIMPL PLYWOOD'!BA43</f>
        <v>0</v>
      </c>
    </row>
    <row r="28">
      <c r="A28" s="2" t="str">
        <f>'PRODUCTION LIST VOLUMES'!A32</f>
        <v>SIMPL-3G</v>
      </c>
      <c r="B28" s="444">
        <f>'SIMPL PLYWOOD'!AU44*SUM('SIMPL PLYWOOD'!AE44:AO44)</f>
        <v>0</v>
      </c>
      <c r="C28" s="444">
        <f>'SIMPL PLYWOOD'!AV44*SUM('SIMPL PLYWOOD'!AE44:AO44)</f>
        <v>0</v>
      </c>
      <c r="D28" s="444">
        <f>'SIMPL PLYWOOD'!AW44*SUM('SIMPL PLYWOOD'!AE44:AO44)</f>
        <v>0</v>
      </c>
      <c r="E28" s="444">
        <f>'SIMPL PLYWOOD'!AX44*SUM('SIMPL PLYWOOD'!AE44:AO44)</f>
        <v>0</v>
      </c>
      <c r="F28" s="444">
        <f>'SIMPL PLYWOOD'!AY44*SUM('SIMPL PLYWOOD'!AE44:AO44)</f>
        <v>0</v>
      </c>
      <c r="G28" s="444">
        <f>'SIMPL PLYWOOD'!AZ44*SUM('SIMPL PLYWOOD'!AE44:AO44)</f>
        <v>0</v>
      </c>
      <c r="H28" s="444">
        <f t="shared" si="4"/>
        <v>0</v>
      </c>
      <c r="I28" s="444">
        <f t="shared" si="5"/>
        <v>0</v>
      </c>
      <c r="J28" s="444">
        <f>'SIMPL PLYWOOD'!BB44*SUM('SIMPL PLYWOOD'!AE44:AO44)/3.125</f>
        <v>0</v>
      </c>
      <c r="K28" s="444">
        <f>'SIMPL PLYWOOD'!BA44</f>
        <v>0</v>
      </c>
    </row>
    <row r="29">
      <c r="A29" s="2" t="str">
        <f>'PRODUCTION LIST VOLUMES'!A33</f>
        <v>SIMPL-3H</v>
      </c>
      <c r="B29" s="444">
        <f>'SIMPL PLYWOOD'!AU45*SUM('SIMPL PLYWOOD'!AE45:AO45)</f>
        <v>0</v>
      </c>
      <c r="C29" s="444">
        <f>'SIMPL PLYWOOD'!AV45*SUM('SIMPL PLYWOOD'!AE45:AO45)</f>
        <v>0</v>
      </c>
      <c r="D29" s="444">
        <f>'SIMPL PLYWOOD'!AW45*SUM('SIMPL PLYWOOD'!AE45:AO45)</f>
        <v>0</v>
      </c>
      <c r="E29" s="444">
        <f>'SIMPL PLYWOOD'!AX45*SUM('SIMPL PLYWOOD'!AE45:AO45)</f>
        <v>0</v>
      </c>
      <c r="F29" s="444">
        <f>'SIMPL PLYWOOD'!AY45*SUM('SIMPL PLYWOOD'!AE45:AO45)</f>
        <v>0</v>
      </c>
      <c r="G29" s="444">
        <f>'SIMPL PLYWOOD'!AZ45*SUM('SIMPL PLYWOOD'!AE45:AO45)</f>
        <v>0</v>
      </c>
      <c r="H29" s="444">
        <f t="shared" si="4"/>
        <v>0</v>
      </c>
      <c r="I29" s="444">
        <f t="shared" si="5"/>
        <v>0</v>
      </c>
      <c r="J29" s="444">
        <f>'SIMPL PLYWOOD'!BB45*SUM('SIMPL PLYWOOD'!AE45:AO45)/3.125</f>
        <v>0</v>
      </c>
      <c r="K29" s="444">
        <f>'SIMPL PLYWOOD'!BA45</f>
        <v>0</v>
      </c>
    </row>
    <row r="30">
      <c r="A30" s="2" t="str">
        <f>'PRODUCTION LIST VOLUMES'!A34</f>
        <v>SIMPL-3I</v>
      </c>
      <c r="B30" s="444">
        <f>'SIMPL PLYWOOD'!AU46*SUM('SIMPL PLYWOOD'!AE46:AO46)</f>
        <v>0</v>
      </c>
      <c r="C30" s="444">
        <f>'SIMPL PLYWOOD'!AV46*SUM('SIMPL PLYWOOD'!AE46:AO46)</f>
        <v>0</v>
      </c>
      <c r="D30" s="444">
        <f>'SIMPL PLYWOOD'!AW46*SUM('SIMPL PLYWOOD'!AE46:AO46)</f>
        <v>0</v>
      </c>
      <c r="E30" s="444">
        <f>'SIMPL PLYWOOD'!AX46*SUM('SIMPL PLYWOOD'!AE46:AO46)</f>
        <v>0</v>
      </c>
      <c r="F30" s="444">
        <f>'SIMPL PLYWOOD'!AY46*SUM('SIMPL PLYWOOD'!AE46:AO46)</f>
        <v>0</v>
      </c>
      <c r="G30" s="444">
        <f>'SIMPL PLYWOOD'!AZ46*SUM('SIMPL PLYWOOD'!AE46:AO46)</f>
        <v>0</v>
      </c>
      <c r="H30" s="444">
        <f t="shared" si="4"/>
        <v>0</v>
      </c>
      <c r="I30" s="444">
        <f t="shared" si="5"/>
        <v>0</v>
      </c>
      <c r="J30" s="444">
        <f>'SIMPL PLYWOOD'!BB46*SUM('SIMPL PLYWOOD'!AE46:AO46)/3.125</f>
        <v>0</v>
      </c>
      <c r="K30" s="444">
        <f>'SIMPL PLYWOOD'!BA46</f>
        <v>0</v>
      </c>
    </row>
    <row r="31">
      <c r="A31" s="2" t="str">
        <f>'PRODUCTION LIST VOLUMES'!A35</f>
        <v>SIMPL-3J</v>
      </c>
      <c r="B31" s="444">
        <f>'SIMPL PLYWOOD'!AU47*SUM('SIMPL PLYWOOD'!AE47:AO47)</f>
        <v>0</v>
      </c>
      <c r="C31" s="444">
        <f>'SIMPL PLYWOOD'!AV47*SUM('SIMPL PLYWOOD'!AE47:AO47)</f>
        <v>0</v>
      </c>
      <c r="D31" s="444">
        <f>'SIMPL PLYWOOD'!AW47*SUM('SIMPL PLYWOOD'!AE47:AO47)</f>
        <v>0</v>
      </c>
      <c r="E31" s="444">
        <f>'SIMPL PLYWOOD'!AX47*SUM('SIMPL PLYWOOD'!AE47:AO47)</f>
        <v>0</v>
      </c>
      <c r="F31" s="444">
        <f>'SIMPL PLYWOOD'!AY47*SUM('SIMPL PLYWOOD'!AE47:AO47)</f>
        <v>0</v>
      </c>
      <c r="G31" s="444">
        <f>'SIMPL PLYWOOD'!AZ47*SUM('SIMPL PLYWOOD'!AE47:AO47)</f>
        <v>0</v>
      </c>
      <c r="H31" s="444">
        <f t="shared" si="4"/>
        <v>0</v>
      </c>
      <c r="I31" s="444">
        <f t="shared" si="5"/>
        <v>0</v>
      </c>
      <c r="J31" s="444">
        <f>'SIMPL PLYWOOD'!BB47*SUM('SIMPL PLYWOOD'!AE47:AO47)/3.125</f>
        <v>0</v>
      </c>
      <c r="K31" s="444">
        <f>'SIMPL PLYWOOD'!BA47</f>
        <v>0</v>
      </c>
    </row>
    <row r="32">
      <c r="A32" s="2" t="str">
        <f>'PRODUCTION LIST VOLUMES'!A36</f>
        <v>SIMPL-3K</v>
      </c>
      <c r="B32" s="444">
        <f>'SIMPL PLYWOOD'!AU48*SUM('SIMPL PLYWOOD'!AE48:AO48)</f>
        <v>0</v>
      </c>
      <c r="C32" s="444">
        <f>'SIMPL PLYWOOD'!AV48*SUM('SIMPL PLYWOOD'!AE48:AO48)</f>
        <v>0</v>
      </c>
      <c r="D32" s="444">
        <f>'SIMPL PLYWOOD'!AW48*SUM('SIMPL PLYWOOD'!AE48:AO48)</f>
        <v>0</v>
      </c>
      <c r="E32" s="444">
        <f>'SIMPL PLYWOOD'!AX48*SUM('SIMPL PLYWOOD'!AE48:AO48)</f>
        <v>0</v>
      </c>
      <c r="F32" s="444">
        <f>'SIMPL PLYWOOD'!AY48*SUM('SIMPL PLYWOOD'!AE48:AO48)</f>
        <v>0</v>
      </c>
      <c r="G32" s="444">
        <f>'SIMPL PLYWOOD'!AZ48*SUM('SIMPL PLYWOOD'!AE48:AO48)</f>
        <v>0</v>
      </c>
      <c r="H32" s="444">
        <f t="shared" si="4"/>
        <v>0</v>
      </c>
      <c r="I32" s="444">
        <f t="shared" si="5"/>
        <v>0</v>
      </c>
      <c r="J32" s="444">
        <f>'SIMPL PLYWOOD'!BB48*SUM('SIMPL PLYWOOD'!AE48:AO48)/3.125</f>
        <v>0</v>
      </c>
      <c r="K32" s="444">
        <f>'SIMPL PLYWOOD'!BA48</f>
        <v>0</v>
      </c>
    </row>
    <row r="33">
      <c r="A33" s="2" t="str">
        <f>'PRODUCTION LIST VOLUMES'!A37</f>
        <v>SIMPL-3L</v>
      </c>
      <c r="B33" s="444">
        <f>'SIMPL PLYWOOD'!AU49*SUM('SIMPL PLYWOOD'!AE49:AO49)</f>
        <v>0</v>
      </c>
      <c r="C33" s="444">
        <f>'SIMPL PLYWOOD'!AV49*SUM('SIMPL PLYWOOD'!AE49:AO49)</f>
        <v>0</v>
      </c>
      <c r="D33" s="444">
        <f>'SIMPL PLYWOOD'!AW49*SUM('SIMPL PLYWOOD'!AE49:AO49)</f>
        <v>0</v>
      </c>
      <c r="E33" s="444">
        <f>'SIMPL PLYWOOD'!AX49*SUM('SIMPL PLYWOOD'!AE49:AO49)</f>
        <v>0</v>
      </c>
      <c r="F33" s="444">
        <f>'SIMPL PLYWOOD'!AY49*SUM('SIMPL PLYWOOD'!AE49:AO49)</f>
        <v>0</v>
      </c>
      <c r="G33" s="444">
        <f>'SIMPL PLYWOOD'!AZ49*SUM('SIMPL PLYWOOD'!AE49:AO49)</f>
        <v>0</v>
      </c>
      <c r="H33" s="444">
        <f t="shared" si="4"/>
        <v>0</v>
      </c>
      <c r="I33" s="444">
        <f t="shared" si="5"/>
        <v>0</v>
      </c>
      <c r="J33" s="444">
        <f>'SIMPL PLYWOOD'!BB49*SUM('SIMPL PLYWOOD'!AE49:AO49)/3.125</f>
        <v>0</v>
      </c>
      <c r="K33" s="444">
        <f>'SIMPL PLYWOOD'!BA49</f>
        <v>0</v>
      </c>
    </row>
    <row r="34">
      <c r="A34" s="2" t="str">
        <f>'PRODUCTION LIST VOLUMES'!A38</f>
        <v>SIMPL-3M</v>
      </c>
      <c r="B34" s="444">
        <f>'SIMPL PLYWOOD'!AU50*SUM('SIMPL PLYWOOD'!AE50:AO50)</f>
        <v>0</v>
      </c>
      <c r="C34" s="444">
        <f>'SIMPL PLYWOOD'!AV50*SUM('SIMPL PLYWOOD'!AE50:AO50)</f>
        <v>0</v>
      </c>
      <c r="D34" s="444">
        <f>'SIMPL PLYWOOD'!AW50*SUM('SIMPL PLYWOOD'!AE50:AO50)</f>
        <v>0</v>
      </c>
      <c r="E34" s="444">
        <f>'SIMPL PLYWOOD'!AX50*SUM('SIMPL PLYWOOD'!AE50:AO50)</f>
        <v>0</v>
      </c>
      <c r="F34" s="444">
        <f>'SIMPL PLYWOOD'!AY50*SUM('SIMPL PLYWOOD'!AE50:AO50)</f>
        <v>0</v>
      </c>
      <c r="G34" s="444">
        <f>'SIMPL PLYWOOD'!AZ50*SUM('SIMPL PLYWOOD'!AE50:AO50)</f>
        <v>0</v>
      </c>
      <c r="H34" s="444">
        <f t="shared" si="4"/>
        <v>0</v>
      </c>
      <c r="I34" s="444">
        <f t="shared" si="5"/>
        <v>0</v>
      </c>
      <c r="J34" s="444">
        <f>'SIMPL PLYWOOD'!BB50*SUM('SIMPL PLYWOOD'!AE50:AO50)/3.125</f>
        <v>0</v>
      </c>
      <c r="K34" s="444">
        <f>'SIMPL PLYWOOD'!BA50</f>
        <v>0</v>
      </c>
    </row>
    <row r="35">
      <c r="A35" s="2" t="str">
        <f>'PRODUCTION LIST VOLUMES'!A39</f>
        <v>SIMPL-3N</v>
      </c>
      <c r="B35" s="444">
        <f>'SIMPL PLYWOOD'!AU51*SUM('SIMPL PLYWOOD'!AE51:AO51)</f>
        <v>0</v>
      </c>
      <c r="C35" s="444">
        <f>'SIMPL PLYWOOD'!AV51*SUM('SIMPL PLYWOOD'!AE51:AO51)</f>
        <v>0</v>
      </c>
      <c r="D35" s="444">
        <f>'SIMPL PLYWOOD'!AW51*SUM('SIMPL PLYWOOD'!AE51:AO51)</f>
        <v>0</v>
      </c>
      <c r="E35" s="444">
        <f>'SIMPL PLYWOOD'!AX51*SUM('SIMPL PLYWOOD'!AE51:AO51)</f>
        <v>0</v>
      </c>
      <c r="F35" s="444">
        <f>'SIMPL PLYWOOD'!AY51*SUM('SIMPL PLYWOOD'!AE51:AO51)</f>
        <v>0</v>
      </c>
      <c r="G35" s="444">
        <f>'SIMPL PLYWOOD'!AZ51*SUM('SIMPL PLYWOOD'!AE51:AO51)</f>
        <v>0</v>
      </c>
      <c r="H35" s="444">
        <f t="shared" si="4"/>
        <v>0</v>
      </c>
      <c r="I35" s="444">
        <f t="shared" si="5"/>
        <v>0</v>
      </c>
      <c r="J35" s="444">
        <f>'SIMPL PLYWOOD'!BB51*SUM('SIMPL PLYWOOD'!AE51:AO51)/3.125</f>
        <v>0</v>
      </c>
      <c r="K35" s="444">
        <f>'SIMPL PLYWOOD'!BA51</f>
        <v>0</v>
      </c>
    </row>
    <row r="36">
      <c r="A36" s="2" t="str">
        <f>'PRODUCTION LIST VOLUMES'!A40</f>
        <v>SIMPL-3O</v>
      </c>
      <c r="B36" s="444">
        <f>'SIMPL PLYWOOD'!AU52*SUM('SIMPL PLYWOOD'!AE52:AO52)</f>
        <v>0</v>
      </c>
      <c r="C36" s="444">
        <f>'SIMPL PLYWOOD'!AV52*SUM('SIMPL PLYWOOD'!AE52:AO52)</f>
        <v>0</v>
      </c>
      <c r="D36" s="444">
        <f>'SIMPL PLYWOOD'!AW52*SUM('SIMPL PLYWOOD'!AE52:AO52)</f>
        <v>0</v>
      </c>
      <c r="E36" s="444">
        <f>'SIMPL PLYWOOD'!AX52*SUM('SIMPL PLYWOOD'!AE52:AO52)</f>
        <v>0</v>
      </c>
      <c r="F36" s="444">
        <f>'SIMPL PLYWOOD'!AY52*SUM('SIMPL PLYWOOD'!AE52:AO52)</f>
        <v>0</v>
      </c>
      <c r="G36" s="444">
        <f>'SIMPL PLYWOOD'!AZ52*SUM('SIMPL PLYWOOD'!AE52:AO52)</f>
        <v>0</v>
      </c>
      <c r="H36" s="444">
        <f t="shared" si="4"/>
        <v>0</v>
      </c>
      <c r="I36" s="444">
        <f t="shared" si="5"/>
        <v>0</v>
      </c>
      <c r="J36" s="444">
        <f>'SIMPL PLYWOOD'!BB52*SUM('SIMPL PLYWOOD'!AE52:AO52)/3.125</f>
        <v>0</v>
      </c>
      <c r="K36" s="444">
        <f>'SIMPL PLYWOOD'!BA52</f>
        <v>0</v>
      </c>
    </row>
    <row r="37">
      <c r="A37" s="2" t="str">
        <f>'PRODUCTION LIST VOLUMES'!A41</f>
        <v>SIMPL-3P</v>
      </c>
      <c r="B37" s="444">
        <f>'SIMPL PLYWOOD'!AU53*SUM('SIMPL PLYWOOD'!AE53:AO53)</f>
        <v>0</v>
      </c>
      <c r="C37" s="444">
        <f>'SIMPL PLYWOOD'!AV53*SUM('SIMPL PLYWOOD'!AE53:AO53)</f>
        <v>0</v>
      </c>
      <c r="D37" s="444">
        <f>'SIMPL PLYWOOD'!AW53*SUM('SIMPL PLYWOOD'!AE53:AO53)</f>
        <v>0</v>
      </c>
      <c r="E37" s="444">
        <f>'SIMPL PLYWOOD'!AX53*SUM('SIMPL PLYWOOD'!AE53:AO53)</f>
        <v>0</v>
      </c>
      <c r="F37" s="444">
        <f>'SIMPL PLYWOOD'!AY53*SUM('SIMPL PLYWOOD'!AE53:AO53)</f>
        <v>0</v>
      </c>
      <c r="G37" s="444">
        <f>'SIMPL PLYWOOD'!AZ53*SUM('SIMPL PLYWOOD'!AE53:AO53)</f>
        <v>0</v>
      </c>
      <c r="H37" s="444">
        <f t="shared" si="4"/>
        <v>0</v>
      </c>
      <c r="I37" s="444">
        <f t="shared" si="5"/>
        <v>0</v>
      </c>
      <c r="J37" s="444">
        <f>'SIMPL PLYWOOD'!BB53*SUM('SIMPL PLYWOOD'!AE53:AO53)/3.125</f>
        <v>0</v>
      </c>
      <c r="K37" s="444">
        <f>'SIMPL PLYWOOD'!BA53</f>
        <v>0</v>
      </c>
    </row>
    <row r="38">
      <c r="A38" s="2" t="str">
        <f>'PRODUCTION LIST VOLUMES'!A43</f>
        <v/>
      </c>
      <c r="B38" s="444">
        <f>'SIMPL PLYWOOD'!AU55*SUM('SIMPL PLYWOOD'!AE55:AO55)</f>
        <v>0</v>
      </c>
      <c r="C38" s="444">
        <f>'SIMPL PLYWOOD'!AV55*SUM('SIMPL PLYWOOD'!AE55:AO55)</f>
        <v>0</v>
      </c>
      <c r="D38" s="444">
        <f>'SIMPL PLYWOOD'!AW55*SUM('SIMPL PLYWOOD'!AE55:AO55)</f>
        <v>0</v>
      </c>
      <c r="E38" s="444">
        <f>'SIMPL PLYWOOD'!AX55*SUM('SIMPL PLYWOOD'!AE55:AO55)</f>
        <v>0</v>
      </c>
      <c r="F38" s="444">
        <f>'SIMPL PLYWOOD'!AY55*SUM('SIMPL PLYWOOD'!AE55:AO55)</f>
        <v>0</v>
      </c>
      <c r="G38" s="444">
        <f>'SIMPL PLYWOOD'!AZ55*SUM('SIMPL PLYWOOD'!AE55:AO55)</f>
        <v>0</v>
      </c>
      <c r="H38" s="444">
        <f t="shared" si="4"/>
        <v>0</v>
      </c>
      <c r="I38" s="444">
        <f t="shared" si="5"/>
        <v>0</v>
      </c>
      <c r="J38" s="444">
        <f>'SIMPL PLYWOOD'!BB55*SUM('SIMPL PLYWOOD'!AE55:AO55)/3.125</f>
        <v>0</v>
      </c>
      <c r="K38" s="444">
        <f>'SIMPL PLYWOOD'!BA55</f>
        <v>0</v>
      </c>
    </row>
    <row r="39">
      <c r="A39" s="2" t="str">
        <f>'PRODUCTION LIST VOLUMES'!A44</f>
        <v>SIMPL-4A</v>
      </c>
      <c r="B39" s="444">
        <f>'SIMPL PLYWOOD'!AU56*SUM('SIMPL PLYWOOD'!AE56:AO56)</f>
        <v>0</v>
      </c>
      <c r="C39" s="444">
        <f>'SIMPL PLYWOOD'!AV56*SUM('SIMPL PLYWOOD'!AE56:AO56)</f>
        <v>0</v>
      </c>
      <c r="D39" s="444">
        <f>'SIMPL PLYWOOD'!AW56*SUM('SIMPL PLYWOOD'!AE56:AO56)</f>
        <v>0</v>
      </c>
      <c r="E39" s="444">
        <f>'SIMPL PLYWOOD'!AX56*SUM('SIMPL PLYWOOD'!AE56:AO56)</f>
        <v>0</v>
      </c>
      <c r="F39" s="444">
        <f>'SIMPL PLYWOOD'!AY56*SUM('SIMPL PLYWOOD'!AE56:AO56)</f>
        <v>0</v>
      </c>
      <c r="G39" s="444">
        <f>'SIMPL PLYWOOD'!AZ56*SUM('SIMPL PLYWOOD'!AE56:AO56)</f>
        <v>0</v>
      </c>
      <c r="H39" s="444">
        <f t="shared" si="4"/>
        <v>0</v>
      </c>
      <c r="I39" s="444">
        <f t="shared" si="5"/>
        <v>0</v>
      </c>
      <c r="J39" s="444">
        <f>'SIMPL PLYWOOD'!BB56*SUM('SIMPL PLYWOOD'!AE56:AO56)/3.125</f>
        <v>0</v>
      </c>
      <c r="K39" s="444">
        <f>'SIMPL PLYWOOD'!BA56</f>
        <v>0</v>
      </c>
    </row>
    <row r="40">
      <c r="A40" s="2" t="str">
        <f>'PRODUCTION LIST VOLUMES'!A45</f>
        <v>SIMPL-4B</v>
      </c>
      <c r="B40" s="444">
        <f>'SIMPL PLYWOOD'!AU57*SUM('SIMPL PLYWOOD'!AE57:AO57)</f>
        <v>0</v>
      </c>
      <c r="C40" s="444">
        <f>'SIMPL PLYWOOD'!AV57*SUM('SIMPL PLYWOOD'!AE57:AO57)</f>
        <v>0</v>
      </c>
      <c r="D40" s="444">
        <f>'SIMPL PLYWOOD'!AW57*SUM('SIMPL PLYWOOD'!AE57:AO57)</f>
        <v>0</v>
      </c>
      <c r="E40" s="444">
        <f>'SIMPL PLYWOOD'!AX57*SUM('SIMPL PLYWOOD'!AE57:AO57)</f>
        <v>0</v>
      </c>
      <c r="F40" s="444">
        <f>'SIMPL PLYWOOD'!AY57*SUM('SIMPL PLYWOOD'!AE57:AO57)</f>
        <v>0</v>
      </c>
      <c r="G40" s="444">
        <f>'SIMPL PLYWOOD'!AZ57*SUM('SIMPL PLYWOOD'!AE57:AO57)</f>
        <v>0</v>
      </c>
      <c r="H40" s="444">
        <f t="shared" si="4"/>
        <v>0</v>
      </c>
      <c r="I40" s="444">
        <f t="shared" si="5"/>
        <v>0</v>
      </c>
      <c r="J40" s="444">
        <f>'SIMPL PLYWOOD'!BB57*SUM('SIMPL PLYWOOD'!AE57:AO57)/3.125</f>
        <v>0</v>
      </c>
      <c r="K40" s="444">
        <f>'SIMPL PLYWOOD'!BA57</f>
        <v>0</v>
      </c>
    </row>
    <row r="41">
      <c r="A41" s="2" t="str">
        <f>'PRODUCTION LIST VOLUMES'!A46</f>
        <v>SIMPL-4C</v>
      </c>
      <c r="B41" s="444">
        <f>'SIMPL PLYWOOD'!AU58*SUM('SIMPL PLYWOOD'!AE58:AO58)</f>
        <v>0</v>
      </c>
      <c r="C41" s="444">
        <f>'SIMPL PLYWOOD'!AV58*SUM('SIMPL PLYWOOD'!AE58:AO58)</f>
        <v>0</v>
      </c>
      <c r="D41" s="444">
        <f>'SIMPL PLYWOOD'!AW58*SUM('SIMPL PLYWOOD'!AE58:AO58)</f>
        <v>0</v>
      </c>
      <c r="E41" s="444">
        <f>'SIMPL PLYWOOD'!AX58*SUM('SIMPL PLYWOOD'!AE58:AO58)</f>
        <v>0</v>
      </c>
      <c r="F41" s="444">
        <f>'SIMPL PLYWOOD'!AY58*SUM('SIMPL PLYWOOD'!AE58:AO58)</f>
        <v>0</v>
      </c>
      <c r="G41" s="444">
        <f>'SIMPL PLYWOOD'!AZ58*SUM('SIMPL PLYWOOD'!AE58:AO58)</f>
        <v>0</v>
      </c>
      <c r="H41" s="444">
        <f t="shared" si="4"/>
        <v>0</v>
      </c>
      <c r="I41" s="444">
        <f t="shared" si="5"/>
        <v>0</v>
      </c>
      <c r="J41" s="444">
        <f>'SIMPL PLYWOOD'!BB58*SUM('SIMPL PLYWOOD'!AE58:AO58)/3.125</f>
        <v>0</v>
      </c>
      <c r="K41" s="444">
        <f>'SIMPL PLYWOOD'!BA58</f>
        <v>0</v>
      </c>
    </row>
    <row r="42">
      <c r="A42" s="2" t="str">
        <f>'PRODUCTION LIST VOLUMES'!A47</f>
        <v>SIMPL-4D</v>
      </c>
      <c r="B42" s="444">
        <f>'SIMPL PLYWOOD'!AU59*SUM('SIMPL PLYWOOD'!AE59:AO59)</f>
        <v>0</v>
      </c>
      <c r="C42" s="444">
        <f>'SIMPL PLYWOOD'!AV59*SUM('SIMPL PLYWOOD'!AE59:AO59)</f>
        <v>0</v>
      </c>
      <c r="D42" s="444">
        <f>'SIMPL PLYWOOD'!AW59*SUM('SIMPL PLYWOOD'!AE59:AO59)</f>
        <v>0</v>
      </c>
      <c r="E42" s="444">
        <f>'SIMPL PLYWOOD'!AX59*SUM('SIMPL PLYWOOD'!AE59:AO59)</f>
        <v>0</v>
      </c>
      <c r="F42" s="444">
        <f>'SIMPL PLYWOOD'!AY59*SUM('SIMPL PLYWOOD'!AE59:AO59)</f>
        <v>0</v>
      </c>
      <c r="G42" s="444">
        <f>'SIMPL PLYWOOD'!AZ59*SUM('SIMPL PLYWOOD'!AE59:AO59)</f>
        <v>0</v>
      </c>
      <c r="H42" s="444">
        <f t="shared" si="4"/>
        <v>0</v>
      </c>
      <c r="I42" s="444">
        <f t="shared" si="5"/>
        <v>0</v>
      </c>
      <c r="J42" s="444">
        <f>'SIMPL PLYWOOD'!BB59*SUM('SIMPL PLYWOOD'!AE59:AO59)/3.125</f>
        <v>0</v>
      </c>
      <c r="K42" s="444">
        <f>'SIMPL PLYWOOD'!BA59</f>
        <v>0</v>
      </c>
    </row>
    <row r="43">
      <c r="A43" s="2" t="str">
        <f>'PRODUCTION LIST VOLUMES'!A48</f>
        <v>SIMPL-4E</v>
      </c>
      <c r="B43" s="444">
        <f>'SIMPL PLYWOOD'!AU60*SUM('SIMPL PLYWOOD'!AE60:AO60)</f>
        <v>0</v>
      </c>
      <c r="C43" s="444">
        <f>'SIMPL PLYWOOD'!AV60*SUM('SIMPL PLYWOOD'!AE60:AO60)</f>
        <v>0</v>
      </c>
      <c r="D43" s="444">
        <f>'SIMPL PLYWOOD'!AW60*SUM('SIMPL PLYWOOD'!AE60:AO60)</f>
        <v>0</v>
      </c>
      <c r="E43" s="444">
        <f>'SIMPL PLYWOOD'!AX60*SUM('SIMPL PLYWOOD'!AE60:AO60)</f>
        <v>0</v>
      </c>
      <c r="F43" s="444">
        <f>'SIMPL PLYWOOD'!AY60*SUM('SIMPL PLYWOOD'!AE60:AO60)</f>
        <v>0</v>
      </c>
      <c r="G43" s="444">
        <f>'SIMPL PLYWOOD'!AZ60*SUM('SIMPL PLYWOOD'!AE60:AO60)</f>
        <v>0</v>
      </c>
      <c r="H43" s="444">
        <f t="shared" si="4"/>
        <v>0</v>
      </c>
      <c r="I43" s="444">
        <f t="shared" si="5"/>
        <v>0</v>
      </c>
      <c r="J43" s="444">
        <f>'SIMPL PLYWOOD'!BB60*SUM('SIMPL PLYWOOD'!AE60:AO60)/3.125</f>
        <v>0</v>
      </c>
      <c r="K43" s="444">
        <f>'SIMPL PLYWOOD'!BA60</f>
        <v>0</v>
      </c>
    </row>
    <row r="44">
      <c r="A44" s="2" t="str">
        <f>'PRODUCTION LIST VOLUMES'!A49</f>
        <v>SIMPL-4F</v>
      </c>
      <c r="B44" s="444">
        <f>'SIMPL PLYWOOD'!AU61*SUM('SIMPL PLYWOOD'!AE61:AO61)</f>
        <v>0</v>
      </c>
      <c r="C44" s="444">
        <f>'SIMPL PLYWOOD'!AV61*SUM('SIMPL PLYWOOD'!AE61:AO61)</f>
        <v>0</v>
      </c>
      <c r="D44" s="444">
        <f>'SIMPL PLYWOOD'!AW61*SUM('SIMPL PLYWOOD'!AE61:AO61)</f>
        <v>0</v>
      </c>
      <c r="E44" s="444">
        <f>'SIMPL PLYWOOD'!AX61*SUM('SIMPL PLYWOOD'!AE61:AO61)</f>
        <v>0</v>
      </c>
      <c r="F44" s="444">
        <f>'SIMPL PLYWOOD'!AY61*SUM('SIMPL PLYWOOD'!AE61:AO61)</f>
        <v>0</v>
      </c>
      <c r="G44" s="444">
        <f>'SIMPL PLYWOOD'!AZ61*SUM('SIMPL PLYWOOD'!AE61:AO61)</f>
        <v>0</v>
      </c>
      <c r="H44" s="444">
        <f t="shared" si="4"/>
        <v>0</v>
      </c>
      <c r="I44" s="444">
        <f t="shared" si="5"/>
        <v>0</v>
      </c>
      <c r="J44" s="444">
        <f>'SIMPL PLYWOOD'!BB61*SUM('SIMPL PLYWOOD'!AE61:AO61)/3.125</f>
        <v>0</v>
      </c>
      <c r="K44" s="444">
        <f>'SIMPL PLYWOOD'!BA61</f>
        <v>0</v>
      </c>
    </row>
    <row r="45">
      <c r="A45" s="2" t="str">
        <f>'PRODUCTION LIST VOLUMES'!A50</f>
        <v>SIMPL-4I</v>
      </c>
      <c r="B45" s="444">
        <f>'SIMPL PLYWOOD'!AU62*SUM('SIMPL PLYWOOD'!AE62:AO62)</f>
        <v>0</v>
      </c>
      <c r="C45" s="444">
        <f>'SIMPL PLYWOOD'!AV62*SUM('SIMPL PLYWOOD'!AE62:AO62)</f>
        <v>0</v>
      </c>
      <c r="D45" s="444">
        <f>'SIMPL PLYWOOD'!AW62*SUM('SIMPL PLYWOOD'!AE62:AO62)</f>
        <v>0</v>
      </c>
      <c r="E45" s="444">
        <f>'SIMPL PLYWOOD'!AX62*SUM('SIMPL PLYWOOD'!AE62:AO62)</f>
        <v>0</v>
      </c>
      <c r="F45" s="444">
        <f>'SIMPL PLYWOOD'!AY62*SUM('SIMPL PLYWOOD'!AE62:AO62)</f>
        <v>0</v>
      </c>
      <c r="G45" s="444">
        <f>'SIMPL PLYWOOD'!AZ62*SUM('SIMPL PLYWOOD'!AE62:AO62)</f>
        <v>0</v>
      </c>
      <c r="H45" s="444">
        <f t="shared" si="4"/>
        <v>0</v>
      </c>
      <c r="I45" s="444">
        <f t="shared" si="5"/>
        <v>0</v>
      </c>
      <c r="J45" s="444">
        <f>'SIMPL PLYWOOD'!BB62*SUM('SIMPL PLYWOOD'!AE62:AO62)/3.125</f>
        <v>0</v>
      </c>
      <c r="K45" s="444">
        <f>'SIMPL PLYWOOD'!BA62</f>
        <v>0</v>
      </c>
    </row>
    <row r="46">
      <c r="A46" s="2" t="str">
        <f>'PRODUCTION LIST VOLUMES'!#REF!</f>
        <v>#ERROR!</v>
      </c>
      <c r="B46" s="444" t="str">
        <f>'SIMPL PLYWOOD'!#REF!*SUM('SIMPL PLYWOOD'!#REF!)</f>
        <v>#ERROR!</v>
      </c>
      <c r="C46" s="444" t="str">
        <f>'SIMPL PLYWOOD'!#REF!*SUM('SIMPL PLYWOOD'!#REF!)</f>
        <v>#ERROR!</v>
      </c>
      <c r="D46" s="444" t="str">
        <f>'SIMPL PLYWOOD'!#REF!*SUM('SIMPL PLYWOOD'!#REF!)</f>
        <v>#ERROR!</v>
      </c>
      <c r="E46" s="444" t="str">
        <f>'SIMPL PLYWOOD'!#REF!*SUM('SIMPL PLYWOOD'!#REF!)</f>
        <v>#ERROR!</v>
      </c>
      <c r="F46" s="444" t="str">
        <f>'SIMPL PLYWOOD'!#REF!*SUM('SIMPL PLYWOOD'!#REF!)</f>
        <v>#ERROR!</v>
      </c>
      <c r="G46" s="444" t="str">
        <f>'SIMPL PLYWOOD'!#REF!*SUM('SIMPL PLYWOOD'!#REF!)</f>
        <v>#ERROR!</v>
      </c>
      <c r="H46" s="444" t="str">
        <f t="shared" si="4"/>
        <v>#ERROR!</v>
      </c>
      <c r="I46" s="444" t="str">
        <f t="shared" si="5"/>
        <v>#ERROR!</v>
      </c>
      <c r="J46" s="444" t="str">
        <f>'SIMPL PLYWOOD'!#REF!*SUM('SIMPL PLYWOOD'!#REF!)/3.125</f>
        <v>#ERROR!</v>
      </c>
      <c r="K46" s="444" t="str">
        <f>'SIMPL PLYWOOD'!#REF!</f>
        <v>#ERROR!</v>
      </c>
    </row>
    <row r="47">
      <c r="A47" s="2" t="str">
        <f>'PRODUCTION LIST VOLUMES'!#REF!</f>
        <v>#ERROR!</v>
      </c>
      <c r="B47" s="444" t="str">
        <f>'SIMPL PLYWOOD'!#REF!*SUM('SIMPL PLYWOOD'!#REF!)</f>
        <v>#ERROR!</v>
      </c>
      <c r="C47" s="444" t="str">
        <f>'SIMPL PLYWOOD'!#REF!*SUM('SIMPL PLYWOOD'!#REF!)</f>
        <v>#ERROR!</v>
      </c>
      <c r="D47" s="444" t="str">
        <f>'SIMPL PLYWOOD'!#REF!*SUM('SIMPL PLYWOOD'!#REF!)</f>
        <v>#ERROR!</v>
      </c>
      <c r="E47" s="444" t="str">
        <f>'SIMPL PLYWOOD'!#REF!*SUM('SIMPL PLYWOOD'!#REF!)</f>
        <v>#ERROR!</v>
      </c>
      <c r="F47" s="444" t="str">
        <f>'SIMPL PLYWOOD'!#REF!*SUM('SIMPL PLYWOOD'!#REF!)</f>
        <v>#ERROR!</v>
      </c>
      <c r="G47" s="444" t="str">
        <f>'SIMPL PLYWOOD'!#REF!*SUM('SIMPL PLYWOOD'!#REF!)</f>
        <v>#ERROR!</v>
      </c>
      <c r="H47" s="444" t="str">
        <f t="shared" si="4"/>
        <v>#ERROR!</v>
      </c>
      <c r="I47" s="444" t="str">
        <f t="shared" si="5"/>
        <v>#ERROR!</v>
      </c>
      <c r="J47" s="444" t="str">
        <f>'SIMPL PLYWOOD'!#REF!*SUM('SIMPL PLYWOOD'!#REF!)/3.125</f>
        <v>#ERROR!</v>
      </c>
      <c r="K47" s="444" t="str">
        <f>'SIMPL PLYWOOD'!#REF!</f>
        <v>#ERROR!</v>
      </c>
    </row>
    <row r="48">
      <c r="A48" s="2" t="str">
        <f>'PRODUCTION LIST VOLUMES'!#REF!</f>
        <v>#ERROR!</v>
      </c>
      <c r="B48" s="444">
        <f>'SIMPL PLYWOOD'!AU63*SUM('SIMPL PLYWOOD'!AE63:AO63)</f>
        <v>0</v>
      </c>
      <c r="C48" s="444">
        <f>'SIMPL PLYWOOD'!AV63*SUM('SIMPL PLYWOOD'!AE63:AO63)</f>
        <v>0</v>
      </c>
      <c r="D48" s="444">
        <f>'SIMPL PLYWOOD'!AW63*SUM('SIMPL PLYWOOD'!AE63:AO63)</f>
        <v>0</v>
      </c>
      <c r="E48" s="444">
        <f>'SIMPL PLYWOOD'!AX63*SUM('SIMPL PLYWOOD'!AE63:AO63)</f>
        <v>0</v>
      </c>
      <c r="F48" s="444">
        <f>'SIMPL PLYWOOD'!AY63*SUM('SIMPL PLYWOOD'!AE63:AO63)</f>
        <v>0</v>
      </c>
      <c r="G48" s="444">
        <f>'SIMPL PLYWOOD'!AZ63*SUM('SIMPL PLYWOOD'!AE63:AO63)</f>
        <v>0</v>
      </c>
      <c r="H48" s="444">
        <f t="shared" si="4"/>
        <v>0</v>
      </c>
      <c r="I48" s="444">
        <f t="shared" si="5"/>
        <v>0</v>
      </c>
      <c r="J48" s="444">
        <f>'SIMPL PLYWOOD'!BB63*SUM('SIMPL PLYWOOD'!AE63:AO63)/3.125</f>
        <v>0</v>
      </c>
      <c r="K48" s="444">
        <f>'SIMPL PLYWOOD'!BA63</f>
        <v>0</v>
      </c>
    </row>
    <row r="49">
      <c r="A49" s="2" t="str">
        <f>'PRODUCTION LIST VOLUMES'!A153</f>
        <v>SIMPL-12B</v>
      </c>
      <c r="B49" s="444">
        <f>'SIMPL PLYWOOD'!AU11*SUM('SIMPL PLYWOOD'!AE11:AO11)</f>
        <v>0</v>
      </c>
      <c r="C49" s="444">
        <f>'SIMPL PLYWOOD'!AV11*SUM('SIMPL PLYWOOD'!AE11:AO11)</f>
        <v>0</v>
      </c>
      <c r="D49" s="444">
        <f>'SIMPL PLYWOOD'!AW11*SUM('SIMPL PLYWOOD'!AE11:AO11)</f>
        <v>0</v>
      </c>
      <c r="E49" s="444">
        <f>'SIMPL PLYWOOD'!AX11*SUM('SIMPL PLYWOOD'!AE11:AO11)</f>
        <v>0</v>
      </c>
      <c r="F49" s="444">
        <f>'SIMPL PLYWOOD'!AY11*SUM('SIMPL PLYWOOD'!AE11:AO11)</f>
        <v>0</v>
      </c>
      <c r="G49" s="444">
        <f>'SIMPL PLYWOOD'!AZ11*SUM('SIMPL PLYWOOD'!AE11:AO11)</f>
        <v>0</v>
      </c>
      <c r="H49" s="444">
        <f t="shared" si="4"/>
        <v>0</v>
      </c>
      <c r="I49" s="444">
        <f t="shared" si="5"/>
        <v>0</v>
      </c>
      <c r="J49" s="444">
        <f>'SIMPL PLYWOOD'!BB11*SUM('SIMPL PLYWOOD'!AE11:AO11)/3.125</f>
        <v>0</v>
      </c>
      <c r="K49" s="444">
        <f>'SIMPL PLYWOOD'!BA11</f>
        <v>0</v>
      </c>
    </row>
    <row r="50">
      <c r="A50" s="2" t="str">
        <f>'PRODUCTION LIST VOLUMES'!A155</f>
        <v>SIMPL-12D</v>
      </c>
      <c r="B50" s="444">
        <f>'SIMPL PLYWOOD'!AU13*SUM('SIMPL PLYWOOD'!AE13:AO13)</f>
        <v>0</v>
      </c>
      <c r="C50" s="444">
        <f>'SIMPL PLYWOOD'!AV13*SUM('SIMPL PLYWOOD'!AE13:AO13)</f>
        <v>0</v>
      </c>
      <c r="D50" s="444">
        <f>'SIMPL PLYWOOD'!AW13*SUM('SIMPL PLYWOOD'!AE13:AO13)</f>
        <v>0</v>
      </c>
      <c r="E50" s="444">
        <f>'SIMPL PLYWOOD'!AX13*SUM('SIMPL PLYWOOD'!AE13:AO13)</f>
        <v>0</v>
      </c>
      <c r="F50" s="444">
        <f>'SIMPL PLYWOOD'!AY13*SUM('SIMPL PLYWOOD'!AE13:AO13)</f>
        <v>0</v>
      </c>
      <c r="G50" s="444">
        <f>'SIMPL PLYWOOD'!AZ13*SUM('SIMPL PLYWOOD'!AE13:AO13)</f>
        <v>0</v>
      </c>
      <c r="H50" s="444">
        <f t="shared" si="4"/>
        <v>0</v>
      </c>
      <c r="I50" s="444">
        <f t="shared" si="5"/>
        <v>0</v>
      </c>
      <c r="J50" s="444">
        <f>'SIMPL PLYWOOD'!BB13*SUM('SIMPL PLYWOOD'!AE13:AO13)/3.125</f>
        <v>0</v>
      </c>
      <c r="K50" s="444">
        <f>'SIMPL PLYWOOD'!BA13</f>
        <v>0</v>
      </c>
    </row>
    <row r="51">
      <c r="A51" s="2" t="str">
        <f>'PRODUCTION LIST VOLUMES'!A156</f>
        <v>SIMPL-12E</v>
      </c>
      <c r="B51" s="444">
        <f>'SIMPL PLYWOOD'!AU14*SUM('SIMPL PLYWOOD'!AE14:AO14)</f>
        <v>0</v>
      </c>
      <c r="C51" s="444">
        <f>'SIMPL PLYWOOD'!AV14*SUM('SIMPL PLYWOOD'!AE14:AO14)</f>
        <v>0</v>
      </c>
      <c r="D51" s="444">
        <f>'SIMPL PLYWOOD'!AW14*SUM('SIMPL PLYWOOD'!AE14:AO14)</f>
        <v>0</v>
      </c>
      <c r="E51" s="444">
        <f>'SIMPL PLYWOOD'!AX14*SUM('SIMPL PLYWOOD'!AE14:AO14)</f>
        <v>0</v>
      </c>
      <c r="F51" s="444">
        <f>'SIMPL PLYWOOD'!AY14*SUM('SIMPL PLYWOOD'!AE14:AO14)</f>
        <v>0</v>
      </c>
      <c r="G51" s="444">
        <f>'SIMPL PLYWOOD'!AZ14*SUM('SIMPL PLYWOOD'!AE14:AO14)</f>
        <v>0</v>
      </c>
      <c r="H51" s="444">
        <f t="shared" si="4"/>
        <v>0</v>
      </c>
      <c r="I51" s="444">
        <f t="shared" si="5"/>
        <v>0</v>
      </c>
      <c r="J51" s="444">
        <f>'SIMPL PLYWOOD'!BB14*SUM('SIMPL PLYWOOD'!AE14:AO14)/3.125</f>
        <v>0</v>
      </c>
      <c r="K51" s="444">
        <f>'SIMPL PLYWOOD'!BA14</f>
        <v>0</v>
      </c>
    </row>
    <row r="52">
      <c r="A52" s="2" t="str">
        <f>'PRODUCTION LIST VOLUMES'!A157</f>
        <v>SIMPL-12F</v>
      </c>
      <c r="B52" s="444">
        <f>'SIMPL PLYWOOD'!AU15*SUM('SIMPL PLYWOOD'!AE15:AO15)</f>
        <v>0</v>
      </c>
      <c r="C52" s="444">
        <f>'SIMPL PLYWOOD'!AV15*SUM('SIMPL PLYWOOD'!AE15:AO15)</f>
        <v>0</v>
      </c>
      <c r="D52" s="444">
        <f>'SIMPL PLYWOOD'!AW15*SUM('SIMPL PLYWOOD'!AE15:AO15)</f>
        <v>0</v>
      </c>
      <c r="E52" s="444">
        <f>'SIMPL PLYWOOD'!AX15*SUM('SIMPL PLYWOOD'!AE15:AO15)</f>
        <v>0</v>
      </c>
      <c r="F52" s="444">
        <f>'SIMPL PLYWOOD'!AY15*SUM('SIMPL PLYWOOD'!AE15:AO15)</f>
        <v>0</v>
      </c>
      <c r="G52" s="444">
        <f>'SIMPL PLYWOOD'!AZ15*SUM('SIMPL PLYWOOD'!AE15:AO15)</f>
        <v>0</v>
      </c>
      <c r="H52" s="444">
        <f t="shared" si="4"/>
        <v>0</v>
      </c>
      <c r="I52" s="444">
        <f t="shared" si="5"/>
        <v>0</v>
      </c>
      <c r="J52" s="444">
        <f>'SIMPL PLYWOOD'!BB15*SUM('SIMPL PLYWOOD'!AE15:AO15)/3.125</f>
        <v>0</v>
      </c>
      <c r="K52" s="444">
        <f>'SIMPL PLYWOOD'!BA15</f>
        <v>0</v>
      </c>
    </row>
    <row r="53">
      <c r="A53" s="2" t="str">
        <f>'PRODUCTION LIST VOLUMES'!A52</f>
        <v/>
      </c>
      <c r="B53" s="444">
        <f>'SIMPL PLYWOOD'!AU64*SUM('SIMPL PLYWOOD'!AE64:AO64)</f>
        <v>0</v>
      </c>
      <c r="C53" s="444">
        <f>'SIMPL PLYWOOD'!AV64*SUM('SIMPL PLYWOOD'!AE64:AO64)</f>
        <v>0</v>
      </c>
      <c r="D53" s="444">
        <f>'SIMPL PLYWOOD'!AW64*SUM('SIMPL PLYWOOD'!AE64:AO64)</f>
        <v>0</v>
      </c>
      <c r="E53" s="444">
        <f>'SIMPL PLYWOOD'!AX64*SUM('SIMPL PLYWOOD'!AE64:AO64)</f>
        <v>0</v>
      </c>
      <c r="F53" s="444">
        <f>'SIMPL PLYWOOD'!AY64*SUM('SIMPL PLYWOOD'!AE64:AO64)</f>
        <v>0</v>
      </c>
      <c r="G53" s="444">
        <f>'SIMPL PLYWOOD'!AZ64*SUM('SIMPL PLYWOOD'!AE64:AO64)</f>
        <v>0</v>
      </c>
      <c r="H53" s="444">
        <f t="shared" si="4"/>
        <v>0</v>
      </c>
      <c r="I53" s="444">
        <f t="shared" si="5"/>
        <v>0</v>
      </c>
      <c r="J53" s="444">
        <f>'SIMPL PLYWOOD'!BB64*SUM('SIMPL PLYWOOD'!AE64:AO64)/3.125</f>
        <v>0</v>
      </c>
      <c r="K53" s="444">
        <f>'SIMPL PLYWOOD'!BA64</f>
        <v>0</v>
      </c>
    </row>
    <row r="54">
      <c r="A54" s="2" t="str">
        <f>'PRODUCTION LIST VOLUMES'!A53</f>
        <v>SIMPL-5A</v>
      </c>
      <c r="B54" s="444">
        <f>'SIMPL PLYWOOD'!AU65*SUM('SIMPL PLYWOOD'!AE65:AO65)</f>
        <v>0</v>
      </c>
      <c r="C54" s="444">
        <f>'SIMPL PLYWOOD'!AV65*SUM('SIMPL PLYWOOD'!AE65:AO65)</f>
        <v>0</v>
      </c>
      <c r="D54" s="444">
        <f>'SIMPL PLYWOOD'!AW65*SUM('SIMPL PLYWOOD'!AE65:AO65)</f>
        <v>0</v>
      </c>
      <c r="E54" s="444">
        <f>'SIMPL PLYWOOD'!AX65*SUM('SIMPL PLYWOOD'!AE65:AO65)</f>
        <v>0</v>
      </c>
      <c r="F54" s="444">
        <f>'SIMPL PLYWOOD'!AY65*SUM('SIMPL PLYWOOD'!AE65:AO65)</f>
        <v>0</v>
      </c>
      <c r="G54" s="444">
        <f>'SIMPL PLYWOOD'!AZ65*SUM('SIMPL PLYWOOD'!AE65:AO65)</f>
        <v>0</v>
      </c>
      <c r="H54" s="444">
        <f t="shared" si="4"/>
        <v>0</v>
      </c>
      <c r="I54" s="444">
        <f t="shared" si="5"/>
        <v>0</v>
      </c>
      <c r="J54" s="444">
        <f>'SIMPL PLYWOOD'!BB65*SUM('SIMPL PLYWOOD'!AE65:AO65)/3.125</f>
        <v>0</v>
      </c>
      <c r="K54" s="444">
        <f>'SIMPL PLYWOOD'!BA65</f>
        <v>0</v>
      </c>
    </row>
    <row r="55">
      <c r="A55" s="2" t="str">
        <f>'PRODUCTION LIST VOLUMES'!A54</f>
        <v>SIMPL-5B</v>
      </c>
      <c r="B55" s="444">
        <f>'SIMPL PLYWOOD'!AU66*SUM('SIMPL PLYWOOD'!AE66:AO66)</f>
        <v>0</v>
      </c>
      <c r="C55" s="444">
        <f>'SIMPL PLYWOOD'!AV66*SUM('SIMPL PLYWOOD'!AE66:AO66)</f>
        <v>0</v>
      </c>
      <c r="D55" s="444">
        <f>'SIMPL PLYWOOD'!AW66*SUM('SIMPL PLYWOOD'!AE66:AO66)</f>
        <v>0</v>
      </c>
      <c r="E55" s="444">
        <f>'SIMPL PLYWOOD'!AX66*SUM('SIMPL PLYWOOD'!AE66:AO66)</f>
        <v>0</v>
      </c>
      <c r="F55" s="444">
        <f>'SIMPL PLYWOOD'!AY66*SUM('SIMPL PLYWOOD'!AE66:AO66)</f>
        <v>0</v>
      </c>
      <c r="G55" s="444">
        <f>'SIMPL PLYWOOD'!AZ66*SUM('SIMPL PLYWOOD'!AE66:AO66)</f>
        <v>0</v>
      </c>
      <c r="H55" s="444">
        <f t="shared" si="4"/>
        <v>0</v>
      </c>
      <c r="I55" s="444">
        <f t="shared" si="5"/>
        <v>0</v>
      </c>
      <c r="J55" s="444">
        <f>'SIMPL PLYWOOD'!BB66*SUM('SIMPL PLYWOOD'!AE66:AO66)/3.125</f>
        <v>0</v>
      </c>
      <c r="K55" s="444">
        <f>'SIMPL PLYWOOD'!BA66</f>
        <v>0</v>
      </c>
    </row>
    <row r="56">
      <c r="A56" s="2" t="str">
        <f>'PRODUCTION LIST VOLUMES'!A55</f>
        <v>SIMPL-5C</v>
      </c>
      <c r="B56" s="444">
        <f>'SIMPL PLYWOOD'!AU67*SUM('SIMPL PLYWOOD'!AE67:AO67)</f>
        <v>0</v>
      </c>
      <c r="C56" s="444">
        <f>'SIMPL PLYWOOD'!AV67*SUM('SIMPL PLYWOOD'!AE67:AO67)</f>
        <v>0</v>
      </c>
      <c r="D56" s="444">
        <f>'SIMPL PLYWOOD'!AW67*SUM('SIMPL PLYWOOD'!AE67:AO67)</f>
        <v>0</v>
      </c>
      <c r="E56" s="444">
        <f>'SIMPL PLYWOOD'!AX67*SUM('SIMPL PLYWOOD'!AE67:AO67)</f>
        <v>0</v>
      </c>
      <c r="F56" s="444">
        <f>'SIMPL PLYWOOD'!AY67*SUM('SIMPL PLYWOOD'!AE67:AO67)</f>
        <v>0</v>
      </c>
      <c r="G56" s="444">
        <f>'SIMPL PLYWOOD'!AZ67*SUM('SIMPL PLYWOOD'!AE67:AO67)</f>
        <v>0</v>
      </c>
      <c r="H56" s="444">
        <f t="shared" si="4"/>
        <v>0</v>
      </c>
      <c r="I56" s="444">
        <f t="shared" si="5"/>
        <v>0</v>
      </c>
      <c r="J56" s="444">
        <f>'SIMPL PLYWOOD'!BB67*SUM('SIMPL PLYWOOD'!AE67:AO67)/3.125</f>
        <v>0</v>
      </c>
      <c r="K56" s="444">
        <f>'SIMPL PLYWOOD'!BA67</f>
        <v>0</v>
      </c>
    </row>
    <row r="57">
      <c r="A57" s="2" t="str">
        <f>'PRODUCTION LIST VOLUMES'!A56</f>
        <v>SIMPL-5D</v>
      </c>
      <c r="B57" s="444">
        <f>'SIMPL PLYWOOD'!AU68*SUM('SIMPL PLYWOOD'!AE68:AO68)</f>
        <v>0</v>
      </c>
      <c r="C57" s="444">
        <f>'SIMPL PLYWOOD'!AV68*SUM('SIMPL PLYWOOD'!AE68:AO68)</f>
        <v>0</v>
      </c>
      <c r="D57" s="444">
        <f>'SIMPL PLYWOOD'!AW68*SUM('SIMPL PLYWOOD'!AE68:AO68)</f>
        <v>0</v>
      </c>
      <c r="E57" s="444">
        <f>'SIMPL PLYWOOD'!AX68*SUM('SIMPL PLYWOOD'!AE68:AO68)</f>
        <v>0</v>
      </c>
      <c r="F57" s="444">
        <f>'SIMPL PLYWOOD'!AY68*SUM('SIMPL PLYWOOD'!AE68:AO68)</f>
        <v>0</v>
      </c>
      <c r="G57" s="444">
        <f>'SIMPL PLYWOOD'!AZ68*SUM('SIMPL PLYWOOD'!AE68:AO68)</f>
        <v>0</v>
      </c>
      <c r="H57" s="444">
        <f t="shared" si="4"/>
        <v>0</v>
      </c>
      <c r="I57" s="444">
        <f t="shared" si="5"/>
        <v>0</v>
      </c>
      <c r="J57" s="444">
        <f>'SIMPL PLYWOOD'!BB68*SUM('SIMPL PLYWOOD'!AE68:AO68)/3.125</f>
        <v>0</v>
      </c>
      <c r="K57" s="444">
        <f>'SIMPL PLYWOOD'!BA68</f>
        <v>0</v>
      </c>
    </row>
    <row r="58">
      <c r="A58" s="2" t="str">
        <f>'PRODUCTION LIST VOLUMES'!A57</f>
        <v>SIMPL-5E</v>
      </c>
      <c r="B58" s="444">
        <f>'SIMPL PLYWOOD'!AU69*SUM('SIMPL PLYWOOD'!AE69:AO69)</f>
        <v>0</v>
      </c>
      <c r="C58" s="444">
        <f>'SIMPL PLYWOOD'!AV69*SUM('SIMPL PLYWOOD'!AE69:AO69)</f>
        <v>0</v>
      </c>
      <c r="D58" s="444">
        <f>'SIMPL PLYWOOD'!AW69*SUM('SIMPL PLYWOOD'!AE69:AO69)</f>
        <v>0</v>
      </c>
      <c r="E58" s="444">
        <f>'SIMPL PLYWOOD'!AX69*SUM('SIMPL PLYWOOD'!AE69:AO69)</f>
        <v>0</v>
      </c>
      <c r="F58" s="444">
        <f>'SIMPL PLYWOOD'!AY69*SUM('SIMPL PLYWOOD'!AE69:AO69)</f>
        <v>0</v>
      </c>
      <c r="G58" s="444">
        <f>'SIMPL PLYWOOD'!AZ69*SUM('SIMPL PLYWOOD'!AE69:AO69)</f>
        <v>0</v>
      </c>
      <c r="H58" s="444">
        <f t="shared" si="4"/>
        <v>0</v>
      </c>
      <c r="I58" s="444">
        <f t="shared" si="5"/>
        <v>0</v>
      </c>
      <c r="J58" s="444">
        <f>'SIMPL PLYWOOD'!BB69*SUM('SIMPL PLYWOOD'!AE69:AO69)/3.125</f>
        <v>0</v>
      </c>
      <c r="K58" s="444">
        <f>'SIMPL PLYWOOD'!BA69</f>
        <v>0</v>
      </c>
    </row>
    <row r="59">
      <c r="A59" s="2" t="str">
        <f>'PRODUCTION LIST VOLUMES'!A58</f>
        <v>SIMPL-5F</v>
      </c>
      <c r="B59" s="444">
        <f>'SIMPL PLYWOOD'!AU70*SUM('SIMPL PLYWOOD'!AE70:AO70)</f>
        <v>0</v>
      </c>
      <c r="C59" s="444">
        <f>'SIMPL PLYWOOD'!AV70*SUM('SIMPL PLYWOOD'!AE70:AO70)</f>
        <v>0</v>
      </c>
      <c r="D59" s="444">
        <f>'SIMPL PLYWOOD'!AW70*SUM('SIMPL PLYWOOD'!AE70:AO70)</f>
        <v>0</v>
      </c>
      <c r="E59" s="444">
        <f>'SIMPL PLYWOOD'!AX70*SUM('SIMPL PLYWOOD'!AE70:AO70)</f>
        <v>0</v>
      </c>
      <c r="F59" s="444">
        <f>'SIMPL PLYWOOD'!AY70*SUM('SIMPL PLYWOOD'!AE70:AO70)</f>
        <v>0</v>
      </c>
      <c r="G59" s="444">
        <f>'SIMPL PLYWOOD'!AZ70*SUM('SIMPL PLYWOOD'!AE70:AO70)</f>
        <v>0</v>
      </c>
      <c r="H59" s="444">
        <f t="shared" si="4"/>
        <v>0</v>
      </c>
      <c r="I59" s="444">
        <f t="shared" si="5"/>
        <v>0</v>
      </c>
      <c r="J59" s="444">
        <f>'SIMPL PLYWOOD'!BB70*SUM('SIMPL PLYWOOD'!AE70:AO70)/3.125</f>
        <v>0</v>
      </c>
      <c r="K59" s="444">
        <f>'SIMPL PLYWOOD'!BA70</f>
        <v>0</v>
      </c>
    </row>
    <row r="60">
      <c r="A60" s="2" t="str">
        <f>'PRODUCTION LIST VOLUMES'!A59</f>
        <v>SIMPL-5G</v>
      </c>
      <c r="B60" s="444">
        <f>'SIMPL PLYWOOD'!AU71*SUM('SIMPL PLYWOOD'!AE71:AO71)</f>
        <v>0</v>
      </c>
      <c r="C60" s="444">
        <f>'SIMPL PLYWOOD'!AV71*SUM('SIMPL PLYWOOD'!AE71:AO71)</f>
        <v>0</v>
      </c>
      <c r="D60" s="444">
        <f>'SIMPL PLYWOOD'!AW71*SUM('SIMPL PLYWOOD'!AE71:AO71)</f>
        <v>0</v>
      </c>
      <c r="E60" s="444">
        <f>'SIMPL PLYWOOD'!AX71*SUM('SIMPL PLYWOOD'!AE71:AO71)</f>
        <v>0</v>
      </c>
      <c r="F60" s="444">
        <f>'SIMPL PLYWOOD'!AY71*SUM('SIMPL PLYWOOD'!AE71:AO71)</f>
        <v>0</v>
      </c>
      <c r="G60" s="444">
        <f>'SIMPL PLYWOOD'!AZ71*SUM('SIMPL PLYWOOD'!AE71:AO71)</f>
        <v>0</v>
      </c>
      <c r="H60" s="444">
        <f t="shared" si="4"/>
        <v>0</v>
      </c>
      <c r="I60" s="444">
        <f t="shared" si="5"/>
        <v>0</v>
      </c>
      <c r="J60" s="444">
        <f>'SIMPL PLYWOOD'!BB71*SUM('SIMPL PLYWOOD'!AE71:AO71)/3.125</f>
        <v>0</v>
      </c>
      <c r="K60" s="444">
        <f>'SIMPL PLYWOOD'!BA71</f>
        <v>0</v>
      </c>
    </row>
    <row r="61">
      <c r="A61" s="2" t="str">
        <f>'PRODUCTION LIST VOLUMES'!A60</f>
        <v>SIMPL-5H</v>
      </c>
      <c r="B61" s="444">
        <f>'SIMPL PLYWOOD'!AU72*SUM('SIMPL PLYWOOD'!AE72:AO72)</f>
        <v>0</v>
      </c>
      <c r="C61" s="444">
        <f>'SIMPL PLYWOOD'!AV72*SUM('SIMPL PLYWOOD'!AE72:AO72)</f>
        <v>0</v>
      </c>
      <c r="D61" s="444">
        <f>'SIMPL PLYWOOD'!AW72*SUM('SIMPL PLYWOOD'!AE72:AO72)</f>
        <v>0</v>
      </c>
      <c r="E61" s="444">
        <f>'SIMPL PLYWOOD'!AX72*SUM('SIMPL PLYWOOD'!AE72:AO72)</f>
        <v>0</v>
      </c>
      <c r="F61" s="444">
        <f>'SIMPL PLYWOOD'!AY72*SUM('SIMPL PLYWOOD'!AE72:AO72)</f>
        <v>0</v>
      </c>
      <c r="G61" s="444">
        <f>'SIMPL PLYWOOD'!AZ72*SUM('SIMPL PLYWOOD'!AE72:AO72)</f>
        <v>0</v>
      </c>
      <c r="H61" s="444">
        <f t="shared" si="4"/>
        <v>0</v>
      </c>
      <c r="I61" s="444">
        <f t="shared" si="5"/>
        <v>0</v>
      </c>
      <c r="J61" s="444">
        <f>'SIMPL PLYWOOD'!BB72*SUM('SIMPL PLYWOOD'!AE72:AO72)/3.125</f>
        <v>0</v>
      </c>
      <c r="K61" s="444">
        <f>'SIMPL PLYWOOD'!BA72</f>
        <v>0</v>
      </c>
    </row>
    <row r="62">
      <c r="A62" s="2" t="str">
        <f>'PRODUCTION LIST VOLUMES'!A61</f>
        <v>SIMPL-5I</v>
      </c>
      <c r="B62" s="444">
        <f>'SIMPL PLYWOOD'!AU73*SUM('SIMPL PLYWOOD'!AE73:AO73)</f>
        <v>0</v>
      </c>
      <c r="C62" s="444">
        <f>'SIMPL PLYWOOD'!AV73*SUM('SIMPL PLYWOOD'!AE73:AO73)</f>
        <v>0</v>
      </c>
      <c r="D62" s="444">
        <f>'SIMPL PLYWOOD'!AW73*SUM('SIMPL PLYWOOD'!AE73:AO73)</f>
        <v>0</v>
      </c>
      <c r="E62" s="444">
        <f>'SIMPL PLYWOOD'!AX73*SUM('SIMPL PLYWOOD'!AE73:AO73)</f>
        <v>0</v>
      </c>
      <c r="F62" s="444">
        <f>'SIMPL PLYWOOD'!AY73*SUM('SIMPL PLYWOOD'!AE73:AO73)</f>
        <v>0</v>
      </c>
      <c r="G62" s="444">
        <f>'SIMPL PLYWOOD'!AZ73*SUM('SIMPL PLYWOOD'!AE73:AO73)</f>
        <v>0</v>
      </c>
      <c r="H62" s="444">
        <f t="shared" si="4"/>
        <v>0</v>
      </c>
      <c r="I62" s="444">
        <f t="shared" si="5"/>
        <v>0</v>
      </c>
      <c r="J62" s="444">
        <f>'SIMPL PLYWOOD'!BB73*SUM('SIMPL PLYWOOD'!AE73:AO73)/3.125</f>
        <v>0</v>
      </c>
      <c r="K62" s="444">
        <f>'SIMPL PLYWOOD'!BA73</f>
        <v>0</v>
      </c>
    </row>
    <row r="63">
      <c r="A63" s="2" t="str">
        <f>'PRODUCTION LIST VOLUMES'!A68</f>
        <v/>
      </c>
      <c r="B63" s="444">
        <f>'SIMPL PLYWOOD'!AU80*SUM('SIMPL PLYWOOD'!AE80:AO80)</f>
        <v>0</v>
      </c>
      <c r="C63" s="444">
        <f>'SIMPL PLYWOOD'!AV80*SUM('SIMPL PLYWOOD'!AE80:AO80)</f>
        <v>0</v>
      </c>
      <c r="D63" s="444">
        <f>'SIMPL PLYWOOD'!AW80*SUM('SIMPL PLYWOOD'!AE80:AO80)</f>
        <v>0</v>
      </c>
      <c r="E63" s="444">
        <f>'SIMPL PLYWOOD'!AX80*SUM('SIMPL PLYWOOD'!AE80:AO80)</f>
        <v>0</v>
      </c>
      <c r="F63" s="444">
        <f>'SIMPL PLYWOOD'!AY80*SUM('SIMPL PLYWOOD'!AE80:AO80)</f>
        <v>0</v>
      </c>
      <c r="G63" s="444">
        <f>'SIMPL PLYWOOD'!AZ80*SUM('SIMPL PLYWOOD'!AE80:AO80)</f>
        <v>0</v>
      </c>
      <c r="H63" s="444">
        <f t="shared" si="4"/>
        <v>0</v>
      </c>
      <c r="I63" s="444">
        <f t="shared" si="5"/>
        <v>0</v>
      </c>
      <c r="J63" s="444">
        <f>'SIMPL PLYWOOD'!BB80*SUM('SIMPL PLYWOOD'!AE80:AO80)/3.125</f>
        <v>0</v>
      </c>
      <c r="K63" s="444">
        <f>'SIMPL PLYWOOD'!BA80</f>
        <v>0</v>
      </c>
    </row>
    <row r="64">
      <c r="A64" s="2" t="str">
        <f>'PRODUCTION LIST VOLUMES'!A69</f>
        <v>SIMPL-6A</v>
      </c>
      <c r="B64" s="444">
        <f>'SIMPL PLYWOOD'!AU81*SUM('SIMPL PLYWOOD'!AE81:AO81)</f>
        <v>0</v>
      </c>
      <c r="C64" s="444">
        <f>'SIMPL PLYWOOD'!AV81*SUM('SIMPL PLYWOOD'!AE81:AO81)</f>
        <v>0</v>
      </c>
      <c r="D64" s="444">
        <f>'SIMPL PLYWOOD'!AW81*SUM('SIMPL PLYWOOD'!AE81:AO81)</f>
        <v>0</v>
      </c>
      <c r="E64" s="444">
        <f>'SIMPL PLYWOOD'!AX81*SUM('SIMPL PLYWOOD'!AE81:AO81)</f>
        <v>0</v>
      </c>
      <c r="F64" s="444">
        <f>'SIMPL PLYWOOD'!AY81*SUM('SIMPL PLYWOOD'!AE81:AO81)</f>
        <v>0</v>
      </c>
      <c r="G64" s="444">
        <f>'SIMPL PLYWOOD'!AZ81*SUM('SIMPL PLYWOOD'!AE81:AO81)</f>
        <v>0</v>
      </c>
      <c r="H64" s="444">
        <f t="shared" si="4"/>
        <v>0</v>
      </c>
      <c r="I64" s="444">
        <f t="shared" si="5"/>
        <v>0</v>
      </c>
      <c r="J64" s="444">
        <f>'SIMPL PLYWOOD'!BB81*SUM('SIMPL PLYWOOD'!AE81:AO81)/3.125</f>
        <v>0</v>
      </c>
      <c r="K64" s="444">
        <f>'SIMPL PLYWOOD'!BA81</f>
        <v>0</v>
      </c>
    </row>
    <row r="65">
      <c r="A65" s="2" t="str">
        <f>'PRODUCTION LIST VOLUMES'!A70</f>
        <v>SIMPL-6B</v>
      </c>
      <c r="B65" s="444">
        <f>'SIMPL PLYWOOD'!AU82*SUM('SIMPL PLYWOOD'!AE82:AO82)</f>
        <v>0</v>
      </c>
      <c r="C65" s="444">
        <f>'SIMPL PLYWOOD'!AV82*SUM('SIMPL PLYWOOD'!AE82:AO82)</f>
        <v>0</v>
      </c>
      <c r="D65" s="444">
        <f>'SIMPL PLYWOOD'!AW82*SUM('SIMPL PLYWOOD'!AE82:AO82)</f>
        <v>0</v>
      </c>
      <c r="E65" s="444">
        <f>'SIMPL PLYWOOD'!AX82*SUM('SIMPL PLYWOOD'!AE82:AO82)</f>
        <v>0</v>
      </c>
      <c r="F65" s="444">
        <f>'SIMPL PLYWOOD'!AY82*SUM('SIMPL PLYWOOD'!AE82:AO82)</f>
        <v>0</v>
      </c>
      <c r="G65" s="444">
        <f>'SIMPL PLYWOOD'!AZ82*SUM('SIMPL PLYWOOD'!AE82:AO82)</f>
        <v>0</v>
      </c>
      <c r="H65" s="444">
        <f t="shared" si="4"/>
        <v>0</v>
      </c>
      <c r="I65" s="444">
        <f t="shared" si="5"/>
        <v>0</v>
      </c>
      <c r="J65" s="444">
        <f>'SIMPL PLYWOOD'!BB82*SUM('SIMPL PLYWOOD'!AE82:AO82)/3.125</f>
        <v>0</v>
      </c>
      <c r="K65" s="444">
        <f>'SIMPL PLYWOOD'!BA82</f>
        <v>0</v>
      </c>
    </row>
    <row r="66">
      <c r="A66" s="2" t="str">
        <f>'PRODUCTION LIST VOLUMES'!A71</f>
        <v>SIMPL-6C</v>
      </c>
      <c r="B66" s="444">
        <f>'SIMPL PLYWOOD'!AU83*SUM('SIMPL PLYWOOD'!AE83:AO83)</f>
        <v>0</v>
      </c>
      <c r="C66" s="444">
        <f>'SIMPL PLYWOOD'!AV83*SUM('SIMPL PLYWOOD'!AE83:AO83)</f>
        <v>0</v>
      </c>
      <c r="D66" s="444">
        <f>'SIMPL PLYWOOD'!AW83*SUM('SIMPL PLYWOOD'!AE83:AO83)</f>
        <v>0</v>
      </c>
      <c r="E66" s="444">
        <f>'SIMPL PLYWOOD'!AX83*SUM('SIMPL PLYWOOD'!AE83:AO83)</f>
        <v>0</v>
      </c>
      <c r="F66" s="444">
        <f>'SIMPL PLYWOOD'!AY83*SUM('SIMPL PLYWOOD'!AE83:AO83)</f>
        <v>0</v>
      </c>
      <c r="G66" s="444">
        <f>'SIMPL PLYWOOD'!AZ83*SUM('SIMPL PLYWOOD'!AE83:AO83)</f>
        <v>0</v>
      </c>
      <c r="H66" s="444">
        <f t="shared" si="4"/>
        <v>0</v>
      </c>
      <c r="I66" s="444">
        <f t="shared" si="5"/>
        <v>0</v>
      </c>
      <c r="J66" s="444">
        <f>'SIMPL PLYWOOD'!BB83*SUM('SIMPL PLYWOOD'!AE83:AO83)/3.125</f>
        <v>0</v>
      </c>
      <c r="K66" s="444">
        <f>'SIMPL PLYWOOD'!BA83</f>
        <v>0</v>
      </c>
    </row>
    <row r="67">
      <c r="A67" s="2" t="str">
        <f>'PRODUCTION LIST VOLUMES'!A72</f>
        <v>SIMPL-6J</v>
      </c>
      <c r="B67" s="444">
        <f>'SIMPL PLYWOOD'!AU90*SUM('SIMPL PLYWOOD'!AE90:AO90)</f>
        <v>0</v>
      </c>
      <c r="C67" s="444">
        <f>'SIMPL PLYWOOD'!AV90*SUM('SIMPL PLYWOOD'!AE90:AO90)</f>
        <v>0</v>
      </c>
      <c r="D67" s="444">
        <f>'SIMPL PLYWOOD'!AW90*SUM('SIMPL PLYWOOD'!AE90:AO90)</f>
        <v>0</v>
      </c>
      <c r="E67" s="444">
        <f>'SIMPL PLYWOOD'!AX90*SUM('SIMPL PLYWOOD'!AE90:AO90)</f>
        <v>0</v>
      </c>
      <c r="F67" s="444">
        <f>'SIMPL PLYWOOD'!AY90*SUM('SIMPL PLYWOOD'!AE90:AO90)</f>
        <v>0</v>
      </c>
      <c r="G67" s="444">
        <f>'SIMPL PLYWOOD'!AZ90*SUM('SIMPL PLYWOOD'!AE90:AO90)</f>
        <v>0</v>
      </c>
      <c r="H67" s="444">
        <f t="shared" si="4"/>
        <v>0</v>
      </c>
      <c r="I67" s="444">
        <f t="shared" si="5"/>
        <v>0</v>
      </c>
      <c r="J67" s="444">
        <f>'SIMPL PLYWOOD'!BB90*SUM('SIMPL PLYWOOD'!AE90:AO90)/3.125</f>
        <v>0</v>
      </c>
      <c r="K67" s="444">
        <f>'SIMPL PLYWOOD'!BA90</f>
        <v>0</v>
      </c>
    </row>
    <row r="68">
      <c r="A68" s="2" t="str">
        <f>'PRODUCTION LIST VOLUMES'!A73</f>
        <v>SIMPL-6D</v>
      </c>
      <c r="B68" s="444">
        <f>'SIMPL PLYWOOD'!AU84*SUM('SIMPL PLYWOOD'!AE84:AO84)</f>
        <v>0</v>
      </c>
      <c r="C68" s="444">
        <f>'SIMPL PLYWOOD'!AV84*SUM('SIMPL PLYWOOD'!AE84:AO84)</f>
        <v>0</v>
      </c>
      <c r="D68" s="444">
        <f>'SIMPL PLYWOOD'!AW84*SUM('SIMPL PLYWOOD'!AE84:AO84)</f>
        <v>0</v>
      </c>
      <c r="E68" s="444">
        <f>'SIMPL PLYWOOD'!AX84*SUM('SIMPL PLYWOOD'!AE84:AO84)</f>
        <v>0</v>
      </c>
      <c r="F68" s="444">
        <f>'SIMPL PLYWOOD'!AY84*SUM('SIMPL PLYWOOD'!AE84:AO84)</f>
        <v>0</v>
      </c>
      <c r="G68" s="444">
        <f>'SIMPL PLYWOOD'!AZ84*SUM('SIMPL PLYWOOD'!AE84:AO84)</f>
        <v>0</v>
      </c>
      <c r="H68" s="444">
        <f t="shared" si="4"/>
        <v>0</v>
      </c>
      <c r="I68" s="444">
        <f t="shared" si="5"/>
        <v>0</v>
      </c>
      <c r="J68" s="444">
        <f>'SIMPL PLYWOOD'!BB84*SUM('SIMPL PLYWOOD'!AE84:AO84)/3.125</f>
        <v>0</v>
      </c>
      <c r="K68" s="444">
        <f>'SIMPL PLYWOOD'!BA84</f>
        <v>0</v>
      </c>
    </row>
    <row r="69">
      <c r="A69" s="2" t="str">
        <f>'PRODUCTION LIST VOLUMES'!A74</f>
        <v>SIMPL-6E</v>
      </c>
      <c r="B69" s="444">
        <f>'SIMPL PLYWOOD'!AU85*SUM('SIMPL PLYWOOD'!AE85:AO85)</f>
        <v>0</v>
      </c>
      <c r="C69" s="444">
        <f>'SIMPL PLYWOOD'!AV85*SUM('SIMPL PLYWOOD'!AE85:AO85)</f>
        <v>0</v>
      </c>
      <c r="D69" s="444">
        <f>'SIMPL PLYWOOD'!AW85*SUM('SIMPL PLYWOOD'!AE85:AO85)</f>
        <v>0</v>
      </c>
      <c r="E69" s="444">
        <f>'SIMPL PLYWOOD'!AX85*SUM('SIMPL PLYWOOD'!AE85:AO85)</f>
        <v>0</v>
      </c>
      <c r="F69" s="444">
        <f>'SIMPL PLYWOOD'!AY85*SUM('SIMPL PLYWOOD'!AE85:AO85)</f>
        <v>0</v>
      </c>
      <c r="G69" s="444">
        <f>'SIMPL PLYWOOD'!AZ85*SUM('SIMPL PLYWOOD'!AE85:AO85)</f>
        <v>0</v>
      </c>
      <c r="H69" s="444">
        <f t="shared" si="4"/>
        <v>0</v>
      </c>
      <c r="I69" s="444">
        <f t="shared" si="5"/>
        <v>0</v>
      </c>
      <c r="J69" s="444">
        <f>'SIMPL PLYWOOD'!BB85*SUM('SIMPL PLYWOOD'!AE85:AO85)/3.125</f>
        <v>0</v>
      </c>
      <c r="K69" s="444">
        <f>'SIMPL PLYWOOD'!BA85</f>
        <v>0</v>
      </c>
    </row>
    <row r="70">
      <c r="A70" s="2" t="str">
        <f>'PRODUCTION LIST VOLUMES'!A75</f>
        <v>SIMPL-6F</v>
      </c>
      <c r="B70" s="444">
        <f>'SIMPL PLYWOOD'!AU86*SUM('SIMPL PLYWOOD'!AE86:AO86)</f>
        <v>0</v>
      </c>
      <c r="C70" s="444">
        <f>'SIMPL PLYWOOD'!AV86*SUM('SIMPL PLYWOOD'!AE86:AO86)</f>
        <v>0</v>
      </c>
      <c r="D70" s="444">
        <f>'SIMPL PLYWOOD'!AW86*SUM('SIMPL PLYWOOD'!AE86:AO86)</f>
        <v>0</v>
      </c>
      <c r="E70" s="444">
        <f>'SIMPL PLYWOOD'!AX86*SUM('SIMPL PLYWOOD'!AE86:AO86)</f>
        <v>0</v>
      </c>
      <c r="F70" s="444">
        <f>'SIMPL PLYWOOD'!AY86*SUM('SIMPL PLYWOOD'!AE86:AO86)</f>
        <v>0</v>
      </c>
      <c r="G70" s="444">
        <f>'SIMPL PLYWOOD'!AZ86*SUM('SIMPL PLYWOOD'!AE86:AO86)</f>
        <v>0</v>
      </c>
      <c r="H70" s="444">
        <f t="shared" si="4"/>
        <v>0</v>
      </c>
      <c r="I70" s="444">
        <f t="shared" si="5"/>
        <v>0</v>
      </c>
      <c r="J70" s="444">
        <f>'SIMPL PLYWOOD'!BB86*SUM('SIMPL PLYWOOD'!AE86:AO86)/3.125</f>
        <v>0</v>
      </c>
      <c r="K70" s="444">
        <f>'SIMPL PLYWOOD'!BA86</f>
        <v>0</v>
      </c>
    </row>
    <row r="71">
      <c r="A71" s="2" t="str">
        <f>'PRODUCTION LIST VOLUMES'!A76</f>
        <v>SIMPL-6G</v>
      </c>
      <c r="B71" s="444">
        <f>'SIMPL PLYWOOD'!AU87*SUM('SIMPL PLYWOOD'!AE87:AO87)</f>
        <v>0</v>
      </c>
      <c r="C71" s="444">
        <f>'SIMPL PLYWOOD'!AV87*SUM('SIMPL PLYWOOD'!AE87:AO87)</f>
        <v>0</v>
      </c>
      <c r="D71" s="444">
        <f>'SIMPL PLYWOOD'!AW87*SUM('SIMPL PLYWOOD'!AE87:AO87)</f>
        <v>0</v>
      </c>
      <c r="E71" s="444">
        <f>'SIMPL PLYWOOD'!AX87*SUM('SIMPL PLYWOOD'!AE87:AO87)</f>
        <v>0</v>
      </c>
      <c r="F71" s="444">
        <f>'SIMPL PLYWOOD'!AY87*SUM('SIMPL PLYWOOD'!AE87:AO87)</f>
        <v>0</v>
      </c>
      <c r="G71" s="444">
        <f>'SIMPL PLYWOOD'!AZ87*SUM('SIMPL PLYWOOD'!AE87:AO87)</f>
        <v>0</v>
      </c>
      <c r="H71" s="444">
        <f t="shared" si="4"/>
        <v>0</v>
      </c>
      <c r="I71" s="444">
        <f t="shared" si="5"/>
        <v>0</v>
      </c>
      <c r="J71" s="444">
        <f>'SIMPL PLYWOOD'!BB87*SUM('SIMPL PLYWOOD'!AE87:AO87)/3.125</f>
        <v>0</v>
      </c>
      <c r="K71" s="444">
        <f>'SIMPL PLYWOOD'!BA87</f>
        <v>0</v>
      </c>
    </row>
    <row r="72">
      <c r="A72" s="2" t="str">
        <f>'PRODUCTION LIST VOLUMES'!A77</f>
        <v>SIMPL-6H</v>
      </c>
      <c r="B72" s="444">
        <f>'SIMPL PLYWOOD'!AU88*SUM('SIMPL PLYWOOD'!AE88:AO88)</f>
        <v>0</v>
      </c>
      <c r="C72" s="444">
        <f>'SIMPL PLYWOOD'!AV88*SUM('SIMPL PLYWOOD'!AE88:AO88)</f>
        <v>0</v>
      </c>
      <c r="D72" s="444">
        <f>'SIMPL PLYWOOD'!AW88*SUM('SIMPL PLYWOOD'!AE88:AO88)</f>
        <v>0</v>
      </c>
      <c r="E72" s="444">
        <f>'SIMPL PLYWOOD'!AX88*SUM('SIMPL PLYWOOD'!AE88:AO88)</f>
        <v>0</v>
      </c>
      <c r="F72" s="444">
        <f>'SIMPL PLYWOOD'!AY88*SUM('SIMPL PLYWOOD'!AE88:AO88)</f>
        <v>0</v>
      </c>
      <c r="G72" s="444">
        <f>'SIMPL PLYWOOD'!AZ88*SUM('SIMPL PLYWOOD'!AE88:AO88)</f>
        <v>0</v>
      </c>
      <c r="H72" s="444">
        <f t="shared" si="4"/>
        <v>0</v>
      </c>
      <c r="I72" s="444">
        <f t="shared" si="5"/>
        <v>0</v>
      </c>
      <c r="J72" s="444">
        <f>'SIMPL PLYWOOD'!BB88*SUM('SIMPL PLYWOOD'!AE88:AO88)/3.125</f>
        <v>0</v>
      </c>
      <c r="K72" s="444">
        <f>'SIMPL PLYWOOD'!BA88</f>
        <v>0</v>
      </c>
    </row>
    <row r="73">
      <c r="A73" s="2" t="str">
        <f>'PRODUCTION LIST VOLUMES'!A78</f>
        <v>SIMPL-6I</v>
      </c>
      <c r="B73" s="444">
        <f>'SIMPL PLYWOOD'!AU89*SUM('SIMPL PLYWOOD'!AE89:AO89)</f>
        <v>0</v>
      </c>
      <c r="C73" s="444">
        <f>'SIMPL PLYWOOD'!AV89*SUM('SIMPL PLYWOOD'!AE89:AO89)</f>
        <v>0</v>
      </c>
      <c r="D73" s="444">
        <f>'SIMPL PLYWOOD'!AW89*SUM('SIMPL PLYWOOD'!AE89:AO89)</f>
        <v>0</v>
      </c>
      <c r="E73" s="444">
        <f>'SIMPL PLYWOOD'!AX89*SUM('SIMPL PLYWOOD'!AE89:AO89)</f>
        <v>0</v>
      </c>
      <c r="F73" s="444">
        <f>'SIMPL PLYWOOD'!AY89*SUM('SIMPL PLYWOOD'!AE89:AO89)</f>
        <v>0</v>
      </c>
      <c r="G73" s="444">
        <f>'SIMPL PLYWOOD'!AZ89*SUM('SIMPL PLYWOOD'!AE89:AO89)</f>
        <v>0</v>
      </c>
      <c r="H73" s="444">
        <f t="shared" si="4"/>
        <v>0</v>
      </c>
      <c r="I73" s="444">
        <f t="shared" si="5"/>
        <v>0</v>
      </c>
      <c r="J73" s="444">
        <f>'SIMPL PLYWOOD'!BB89*SUM('SIMPL PLYWOOD'!AE89:AO89)/3.125</f>
        <v>0</v>
      </c>
      <c r="K73" s="444">
        <f>'SIMPL PLYWOOD'!BA89</f>
        <v>0</v>
      </c>
    </row>
    <row r="74">
      <c r="A74" s="2" t="str">
        <f>'PRODUCTION LIST VOLUMES'!A79</f>
        <v>SIMPL-6K</v>
      </c>
      <c r="B74" s="444">
        <f>'SIMPL PLYWOOD'!AU91*SUM('SIMPL PLYWOOD'!AE91:AO91)</f>
        <v>0</v>
      </c>
      <c r="C74" s="444">
        <f>'SIMPL PLYWOOD'!AV91*SUM('SIMPL PLYWOOD'!AE91:AO91)</f>
        <v>0</v>
      </c>
      <c r="D74" s="444">
        <f>'SIMPL PLYWOOD'!AW91*SUM('SIMPL PLYWOOD'!AE91:AO91)</f>
        <v>0</v>
      </c>
      <c r="E74" s="444">
        <f>'SIMPL PLYWOOD'!AX91*SUM('SIMPL PLYWOOD'!AE91:AO91)</f>
        <v>0</v>
      </c>
      <c r="F74" s="444">
        <f>'SIMPL PLYWOOD'!AY91*SUM('SIMPL PLYWOOD'!AE91:AO91)</f>
        <v>0</v>
      </c>
      <c r="G74" s="444">
        <f>'SIMPL PLYWOOD'!AZ91*SUM('SIMPL PLYWOOD'!AE91:AO91)</f>
        <v>0</v>
      </c>
      <c r="H74" s="444">
        <f t="shared" si="4"/>
        <v>0</v>
      </c>
      <c r="I74" s="444">
        <f t="shared" si="5"/>
        <v>0</v>
      </c>
      <c r="J74" s="444">
        <f>'SIMPL PLYWOOD'!BB91*SUM('SIMPL PLYWOOD'!AE91:AO91)/3.125</f>
        <v>0</v>
      </c>
      <c r="K74" s="444">
        <f>'SIMPL PLYWOOD'!BA91</f>
        <v>0</v>
      </c>
    </row>
    <row r="75">
      <c r="A75" s="2" t="str">
        <f>'PRODUCTION LIST VOLUMES'!A85</f>
        <v/>
      </c>
      <c r="B75" s="444">
        <f>'SIMPL PLYWOOD'!AU97*SUM('SIMPL PLYWOOD'!AE97:AO97)</f>
        <v>0</v>
      </c>
      <c r="C75" s="444">
        <f>'SIMPL PLYWOOD'!AV97*SUM('SIMPL PLYWOOD'!AE97:AO97)</f>
        <v>0</v>
      </c>
      <c r="D75" s="444">
        <f>'SIMPL PLYWOOD'!AW97*SUM('SIMPL PLYWOOD'!AE97:AO97)</f>
        <v>0</v>
      </c>
      <c r="E75" s="444">
        <f>'SIMPL PLYWOOD'!AX97*SUM('SIMPL PLYWOOD'!AE97:AO97)</f>
        <v>0</v>
      </c>
      <c r="F75" s="444">
        <f>'SIMPL PLYWOOD'!AY97*SUM('SIMPL PLYWOOD'!AE97:AO97)</f>
        <v>0</v>
      </c>
      <c r="G75" s="444">
        <f>'SIMPL PLYWOOD'!AZ97*SUM('SIMPL PLYWOOD'!AE97:AO97)</f>
        <v>0</v>
      </c>
      <c r="H75" s="444">
        <f t="shared" si="4"/>
        <v>0</v>
      </c>
      <c r="I75" s="444">
        <f t="shared" si="5"/>
        <v>0</v>
      </c>
      <c r="J75" s="444">
        <f>'SIMPL PLYWOOD'!BB97*SUM('SIMPL PLYWOOD'!AE97:AO97)/3.125</f>
        <v>0</v>
      </c>
      <c r="K75" s="444">
        <f>'SIMPL PLYWOOD'!BA97</f>
        <v>0</v>
      </c>
    </row>
    <row r="76">
      <c r="A76" s="2" t="str">
        <f>'PRODUCTION LIST VOLUMES'!A86</f>
        <v>SIMPL-7A</v>
      </c>
      <c r="B76" s="444">
        <f>'SIMPL PLYWOOD'!AU98*SUM('SIMPL PLYWOOD'!AE98:AO98)</f>
        <v>0</v>
      </c>
      <c r="C76" s="444">
        <f>'SIMPL PLYWOOD'!AV98*SUM('SIMPL PLYWOOD'!AE98:AO98)</f>
        <v>0</v>
      </c>
      <c r="D76" s="444">
        <f>'SIMPL PLYWOOD'!AW98*SUM('SIMPL PLYWOOD'!AE98:AO98)</f>
        <v>0</v>
      </c>
      <c r="E76" s="444">
        <f>'SIMPL PLYWOOD'!AX98*SUM('SIMPL PLYWOOD'!AE98:AO98)</f>
        <v>0</v>
      </c>
      <c r="F76" s="444">
        <f>'SIMPL PLYWOOD'!AY98*SUM('SIMPL PLYWOOD'!AE98:AO98)</f>
        <v>0</v>
      </c>
      <c r="G76" s="444">
        <f>'SIMPL PLYWOOD'!AZ98*SUM('SIMPL PLYWOOD'!AE98:AO98)</f>
        <v>0</v>
      </c>
      <c r="H76" s="444">
        <f t="shared" si="4"/>
        <v>0</v>
      </c>
      <c r="I76" s="444">
        <f t="shared" si="5"/>
        <v>0</v>
      </c>
      <c r="J76" s="444">
        <f>'SIMPL PLYWOOD'!BB98*SUM('SIMPL PLYWOOD'!AE98:AO98)/3.125</f>
        <v>0</v>
      </c>
      <c r="K76" s="444">
        <f>'SIMPL PLYWOOD'!BA98</f>
        <v>0</v>
      </c>
    </row>
    <row r="77">
      <c r="A77" s="2" t="str">
        <f>'PRODUCTION LIST VOLUMES'!A87</f>
        <v>SIMPL-7B</v>
      </c>
      <c r="B77" s="444">
        <f>'SIMPL PLYWOOD'!AU99*SUM('SIMPL PLYWOOD'!AE99:AO99)</f>
        <v>0</v>
      </c>
      <c r="C77" s="444">
        <f>'SIMPL PLYWOOD'!AV99*SUM('SIMPL PLYWOOD'!AE99:AO99)</f>
        <v>0</v>
      </c>
      <c r="D77" s="444">
        <f>'SIMPL PLYWOOD'!AW99*SUM('SIMPL PLYWOOD'!AE99:AO99)</f>
        <v>0</v>
      </c>
      <c r="E77" s="444">
        <f>'SIMPL PLYWOOD'!AX99*SUM('SIMPL PLYWOOD'!AE99:AO99)</f>
        <v>0</v>
      </c>
      <c r="F77" s="444">
        <f>'SIMPL PLYWOOD'!AY99*SUM('SIMPL PLYWOOD'!AE99:AO99)</f>
        <v>0</v>
      </c>
      <c r="G77" s="444">
        <f>'SIMPL PLYWOOD'!AZ99*SUM('SIMPL PLYWOOD'!AE99:AO99)</f>
        <v>0</v>
      </c>
      <c r="H77" s="444">
        <f t="shared" si="4"/>
        <v>0</v>
      </c>
      <c r="I77" s="444">
        <f t="shared" si="5"/>
        <v>0</v>
      </c>
      <c r="J77" s="444">
        <f>'SIMPL PLYWOOD'!BB99*SUM('SIMPL PLYWOOD'!AE99:AO99)/3.125</f>
        <v>0</v>
      </c>
      <c r="K77" s="444">
        <f>'SIMPL PLYWOOD'!BA99</f>
        <v>0</v>
      </c>
    </row>
    <row r="78">
      <c r="A78" s="2" t="str">
        <f>'PRODUCTION LIST VOLUMES'!A88</f>
        <v>SIMPL-7C</v>
      </c>
      <c r="B78" s="444">
        <f>'SIMPL PLYWOOD'!AU100*SUM('SIMPL PLYWOOD'!AE100:AO100)</f>
        <v>0</v>
      </c>
      <c r="C78" s="444">
        <f>'SIMPL PLYWOOD'!AV100*SUM('SIMPL PLYWOOD'!AE100:AO100)</f>
        <v>0</v>
      </c>
      <c r="D78" s="444">
        <f>'SIMPL PLYWOOD'!AW100*SUM('SIMPL PLYWOOD'!AE100:AO100)</f>
        <v>0</v>
      </c>
      <c r="E78" s="444">
        <f>'SIMPL PLYWOOD'!AX100*SUM('SIMPL PLYWOOD'!AE100:AO100)</f>
        <v>0</v>
      </c>
      <c r="F78" s="444">
        <f>'SIMPL PLYWOOD'!AY100*SUM('SIMPL PLYWOOD'!AE100:AO100)</f>
        <v>0</v>
      </c>
      <c r="G78" s="444">
        <f>'SIMPL PLYWOOD'!AZ100*SUM('SIMPL PLYWOOD'!AE100:AO100)</f>
        <v>0</v>
      </c>
      <c r="H78" s="444">
        <f t="shared" si="4"/>
        <v>0</v>
      </c>
      <c r="I78" s="444">
        <f t="shared" si="5"/>
        <v>0</v>
      </c>
      <c r="J78" s="444">
        <f>'SIMPL PLYWOOD'!BB100*SUM('SIMPL PLYWOOD'!AE100:AO100)/3.125</f>
        <v>0</v>
      </c>
      <c r="K78" s="444">
        <f>'SIMPL PLYWOOD'!BA100</f>
        <v>0</v>
      </c>
    </row>
    <row r="79">
      <c r="A79" s="2" t="str">
        <f>'PRODUCTION LIST VOLUMES'!A89</f>
        <v>SIMPL-7D</v>
      </c>
      <c r="B79" s="444">
        <f>'SIMPL PLYWOOD'!AU101*SUM('SIMPL PLYWOOD'!AE101:AO101)</f>
        <v>0</v>
      </c>
      <c r="C79" s="444">
        <f>'SIMPL PLYWOOD'!AV101*SUM('SIMPL PLYWOOD'!AE101:AO101)</f>
        <v>0</v>
      </c>
      <c r="D79" s="444">
        <f>'SIMPL PLYWOOD'!AW101*SUM('SIMPL PLYWOOD'!AE101:AO101)</f>
        <v>0</v>
      </c>
      <c r="E79" s="444">
        <f>'SIMPL PLYWOOD'!AX101*SUM('SIMPL PLYWOOD'!AE101:AO101)</f>
        <v>0</v>
      </c>
      <c r="F79" s="444">
        <f>'SIMPL PLYWOOD'!AY101*SUM('SIMPL PLYWOOD'!AE101:AO101)</f>
        <v>0</v>
      </c>
      <c r="G79" s="444">
        <f>'SIMPL PLYWOOD'!AZ101*SUM('SIMPL PLYWOOD'!AE101:AO101)</f>
        <v>0</v>
      </c>
      <c r="H79" s="444">
        <f t="shared" si="4"/>
        <v>0</v>
      </c>
      <c r="I79" s="444">
        <f t="shared" si="5"/>
        <v>0</v>
      </c>
      <c r="J79" s="444">
        <f>'SIMPL PLYWOOD'!BB101*SUM('SIMPL PLYWOOD'!AE101:AO101)/3.125</f>
        <v>0</v>
      </c>
      <c r="K79" s="444">
        <f>'SIMPL PLYWOOD'!BA101</f>
        <v>0</v>
      </c>
    </row>
    <row r="80">
      <c r="A80" s="2" t="str">
        <f>'PRODUCTION LIST VOLUMES'!A90</f>
        <v>SIMPL-7E</v>
      </c>
      <c r="B80" s="444">
        <f>'SIMPL PLYWOOD'!AU102*SUM('SIMPL PLYWOOD'!AE102:AO102)</f>
        <v>0</v>
      </c>
      <c r="C80" s="444">
        <f>'SIMPL PLYWOOD'!AV102*SUM('SIMPL PLYWOOD'!AE102:AO102)</f>
        <v>0</v>
      </c>
      <c r="D80" s="444">
        <f>'SIMPL PLYWOOD'!AW102*SUM('SIMPL PLYWOOD'!AE102:AO102)</f>
        <v>0</v>
      </c>
      <c r="E80" s="444">
        <f>'SIMPL PLYWOOD'!AX102*SUM('SIMPL PLYWOOD'!AE102:AO102)</f>
        <v>0</v>
      </c>
      <c r="F80" s="444">
        <f>'SIMPL PLYWOOD'!AY102*SUM('SIMPL PLYWOOD'!AE102:AO102)</f>
        <v>0</v>
      </c>
      <c r="G80" s="444">
        <f>'SIMPL PLYWOOD'!AZ102*SUM('SIMPL PLYWOOD'!AE102:AO102)</f>
        <v>0</v>
      </c>
      <c r="H80" s="444">
        <f t="shared" si="4"/>
        <v>0</v>
      </c>
      <c r="I80" s="444">
        <f t="shared" si="5"/>
        <v>0</v>
      </c>
      <c r="J80" s="444">
        <f>'SIMPL PLYWOOD'!BB102*SUM('SIMPL PLYWOOD'!AE102:AO102)/3.125</f>
        <v>0</v>
      </c>
      <c r="K80" s="444">
        <f>'SIMPL PLYWOOD'!BA102</f>
        <v>0</v>
      </c>
    </row>
    <row r="81">
      <c r="A81" s="2" t="str">
        <f>'PRODUCTION LIST VOLUMES'!A91</f>
        <v>SIMPL-7F</v>
      </c>
      <c r="B81" s="444">
        <f>'SIMPL PLYWOOD'!AU103*SUM('SIMPL PLYWOOD'!AE103:AO103)</f>
        <v>0</v>
      </c>
      <c r="C81" s="444">
        <f>'SIMPL PLYWOOD'!AV103*SUM('SIMPL PLYWOOD'!AE103:AO103)</f>
        <v>0</v>
      </c>
      <c r="D81" s="444">
        <f>'SIMPL PLYWOOD'!AW103*SUM('SIMPL PLYWOOD'!AE103:AO103)</f>
        <v>0</v>
      </c>
      <c r="E81" s="444">
        <f>'SIMPL PLYWOOD'!AX103*SUM('SIMPL PLYWOOD'!AE103:AO103)</f>
        <v>0</v>
      </c>
      <c r="F81" s="444">
        <f>'SIMPL PLYWOOD'!AY103*SUM('SIMPL PLYWOOD'!AE103:AO103)</f>
        <v>0</v>
      </c>
      <c r="G81" s="444">
        <f>'SIMPL PLYWOOD'!AZ103*SUM('SIMPL PLYWOOD'!AE103:AO103)</f>
        <v>0</v>
      </c>
      <c r="H81" s="444">
        <f t="shared" si="4"/>
        <v>0</v>
      </c>
      <c r="I81" s="444">
        <f t="shared" si="5"/>
        <v>0</v>
      </c>
      <c r="J81" s="444">
        <f>'SIMPL PLYWOOD'!BB103*SUM('SIMPL PLYWOOD'!AE103:AO103)/3.125</f>
        <v>0</v>
      </c>
      <c r="K81" s="444">
        <f>'SIMPL PLYWOOD'!BA103</f>
        <v>0</v>
      </c>
    </row>
    <row r="82">
      <c r="A82" s="2" t="str">
        <f>'PRODUCTION LIST VOLUMES'!A92</f>
        <v>SIMPL-7G</v>
      </c>
      <c r="B82" s="444">
        <f>'SIMPL PLYWOOD'!AU104*SUM('SIMPL PLYWOOD'!AE104:AO104)</f>
        <v>0</v>
      </c>
      <c r="C82" s="444">
        <f>'SIMPL PLYWOOD'!AV104*SUM('SIMPL PLYWOOD'!AE104:AO104)</f>
        <v>0</v>
      </c>
      <c r="D82" s="444">
        <f>'SIMPL PLYWOOD'!AW104*SUM('SIMPL PLYWOOD'!AE104:AO104)</f>
        <v>0</v>
      </c>
      <c r="E82" s="444">
        <f>'SIMPL PLYWOOD'!AX104*SUM('SIMPL PLYWOOD'!AE104:AO104)</f>
        <v>0</v>
      </c>
      <c r="F82" s="444">
        <f>'SIMPL PLYWOOD'!AY104*SUM('SIMPL PLYWOOD'!AE104:AO104)</f>
        <v>0</v>
      </c>
      <c r="G82" s="444">
        <f>'SIMPL PLYWOOD'!AZ104*SUM('SIMPL PLYWOOD'!AE104:AO104)</f>
        <v>0</v>
      </c>
      <c r="H82" s="444">
        <f t="shared" si="4"/>
        <v>0</v>
      </c>
      <c r="I82" s="444">
        <f t="shared" si="5"/>
        <v>0</v>
      </c>
      <c r="J82" s="444">
        <f>'SIMPL PLYWOOD'!BB104*SUM('SIMPL PLYWOOD'!AE104:AO104)/3.125</f>
        <v>0</v>
      </c>
      <c r="K82" s="444">
        <f>'SIMPL PLYWOOD'!BA104</f>
        <v>0</v>
      </c>
    </row>
    <row r="83">
      <c r="A83" s="2" t="str">
        <f>'PRODUCTION LIST VOLUMES'!A93</f>
        <v>SIMPL-7H</v>
      </c>
      <c r="B83" s="444">
        <f>'SIMPL PLYWOOD'!AU105*SUM('SIMPL PLYWOOD'!AE105:AO105)</f>
        <v>0</v>
      </c>
      <c r="C83" s="444">
        <f>'SIMPL PLYWOOD'!AV105*SUM('SIMPL PLYWOOD'!AE105:AO105)</f>
        <v>0</v>
      </c>
      <c r="D83" s="444">
        <f>'SIMPL PLYWOOD'!AW105*SUM('SIMPL PLYWOOD'!AE105:AO105)</f>
        <v>0</v>
      </c>
      <c r="E83" s="444">
        <f>'SIMPL PLYWOOD'!AX105*SUM('SIMPL PLYWOOD'!AE105:AO105)</f>
        <v>0</v>
      </c>
      <c r="F83" s="444">
        <f>'SIMPL PLYWOOD'!AY105*SUM('SIMPL PLYWOOD'!AE105:AO105)</f>
        <v>0</v>
      </c>
      <c r="G83" s="444">
        <f>'SIMPL PLYWOOD'!AZ105*SUM('SIMPL PLYWOOD'!AE105:AO105)</f>
        <v>0</v>
      </c>
      <c r="H83" s="444">
        <f t="shared" si="4"/>
        <v>0</v>
      </c>
      <c r="I83" s="444">
        <f t="shared" si="5"/>
        <v>0</v>
      </c>
      <c r="J83" s="444">
        <f>'SIMPL PLYWOOD'!BB105*SUM('SIMPL PLYWOOD'!AE105:AO105)/3.125</f>
        <v>0</v>
      </c>
      <c r="K83" s="444">
        <f>'SIMPL PLYWOOD'!BA105</f>
        <v>0</v>
      </c>
    </row>
    <row r="84">
      <c r="A84" s="2" t="str">
        <f>'PRODUCTION LIST VOLUMES'!A94</f>
        <v>SIMPL-7I</v>
      </c>
      <c r="B84" s="444">
        <f>'SIMPL PLYWOOD'!AU106*SUM('SIMPL PLYWOOD'!AE106:AO106)</f>
        <v>0</v>
      </c>
      <c r="C84" s="444">
        <f>'SIMPL PLYWOOD'!AV106*SUM('SIMPL PLYWOOD'!AE106:AO106)</f>
        <v>0</v>
      </c>
      <c r="D84" s="444">
        <f>'SIMPL PLYWOOD'!AW106*SUM('SIMPL PLYWOOD'!AE106:AO106)</f>
        <v>0</v>
      </c>
      <c r="E84" s="444">
        <f>'SIMPL PLYWOOD'!AX106*SUM('SIMPL PLYWOOD'!AE106:AO106)</f>
        <v>0</v>
      </c>
      <c r="F84" s="444">
        <f>'SIMPL PLYWOOD'!AY106*SUM('SIMPL PLYWOOD'!AE106:AO106)</f>
        <v>0</v>
      </c>
      <c r="G84" s="444">
        <f>'SIMPL PLYWOOD'!AZ106*SUM('SIMPL PLYWOOD'!AE106:AO106)</f>
        <v>0</v>
      </c>
      <c r="H84" s="444">
        <f t="shared" si="4"/>
        <v>0</v>
      </c>
      <c r="I84" s="444">
        <f t="shared" si="5"/>
        <v>0</v>
      </c>
      <c r="J84" s="444">
        <f>'SIMPL PLYWOOD'!BB106*SUM('SIMPL PLYWOOD'!AE106:AO106)/3.125</f>
        <v>0</v>
      </c>
      <c r="K84" s="444">
        <f>'SIMPL PLYWOOD'!BA106</f>
        <v>0</v>
      </c>
    </row>
    <row r="85">
      <c r="A85" s="2" t="str">
        <f>'PRODUCTION LIST VOLUMES'!A95</f>
        <v>SIMPL-7J</v>
      </c>
      <c r="B85" s="444">
        <f>'SIMPL PLYWOOD'!AU107*SUM('SIMPL PLYWOOD'!AE107:AO107)</f>
        <v>0</v>
      </c>
      <c r="C85" s="444">
        <f>'SIMPL PLYWOOD'!AV107*SUM('SIMPL PLYWOOD'!AE107:AO107)</f>
        <v>0</v>
      </c>
      <c r="D85" s="444">
        <f>'SIMPL PLYWOOD'!AW107*SUM('SIMPL PLYWOOD'!AE107:AO107)</f>
        <v>0</v>
      </c>
      <c r="E85" s="444">
        <f>'SIMPL PLYWOOD'!AX107*SUM('SIMPL PLYWOOD'!AE107:AO107)</f>
        <v>0</v>
      </c>
      <c r="F85" s="444">
        <f>'SIMPL PLYWOOD'!AY107*SUM('SIMPL PLYWOOD'!AE107:AO107)</f>
        <v>0</v>
      </c>
      <c r="G85" s="444">
        <f>'SIMPL PLYWOOD'!AZ107*SUM('SIMPL PLYWOOD'!AE107:AO107)</f>
        <v>0</v>
      </c>
      <c r="H85" s="444">
        <f t="shared" si="4"/>
        <v>0</v>
      </c>
      <c r="I85" s="444">
        <f t="shared" si="5"/>
        <v>0</v>
      </c>
      <c r="J85" s="444">
        <f>'SIMPL PLYWOOD'!BB107*SUM('SIMPL PLYWOOD'!AE107:AO107)/3.125</f>
        <v>0</v>
      </c>
      <c r="K85" s="444">
        <f>'SIMPL PLYWOOD'!BA107</f>
        <v>0</v>
      </c>
    </row>
    <row r="86">
      <c r="A86" s="2" t="str">
        <f>'PRODUCTION LIST VOLUMES'!A96</f>
        <v>SIMPL-7K</v>
      </c>
      <c r="B86" s="444">
        <f>'SIMPL PLYWOOD'!AU108*SUM('SIMPL PLYWOOD'!AE108:AO108)</f>
        <v>0</v>
      </c>
      <c r="C86" s="444">
        <f>'SIMPL PLYWOOD'!AV108*SUM('SIMPL PLYWOOD'!AE108:AO108)</f>
        <v>0</v>
      </c>
      <c r="D86" s="444">
        <f>'SIMPL PLYWOOD'!AW108*SUM('SIMPL PLYWOOD'!AE108:AO108)</f>
        <v>0</v>
      </c>
      <c r="E86" s="444">
        <f>'SIMPL PLYWOOD'!AX108*SUM('SIMPL PLYWOOD'!AE108:AO108)</f>
        <v>0</v>
      </c>
      <c r="F86" s="444">
        <f>'SIMPL PLYWOOD'!AY108*SUM('SIMPL PLYWOOD'!AE108:AO108)</f>
        <v>0</v>
      </c>
      <c r="G86" s="444">
        <f>'SIMPL PLYWOOD'!AZ108*SUM('SIMPL PLYWOOD'!AE108:AO108)</f>
        <v>0</v>
      </c>
      <c r="H86" s="444">
        <f t="shared" si="4"/>
        <v>0</v>
      </c>
      <c r="I86" s="444">
        <f t="shared" si="5"/>
        <v>0</v>
      </c>
      <c r="J86" s="444">
        <f>'SIMPL PLYWOOD'!BB108*SUM('SIMPL PLYWOOD'!AE108:AO108)/3.125</f>
        <v>0</v>
      </c>
      <c r="K86" s="444">
        <f>'SIMPL PLYWOOD'!BA108</f>
        <v>0</v>
      </c>
    </row>
    <row r="87">
      <c r="A87" s="2" t="str">
        <f>'PRODUCTION LIST VOLUMES'!A97</f>
        <v>SIMPL-7L</v>
      </c>
      <c r="B87" s="444">
        <f>'SIMPL PLYWOOD'!AU109*SUM('SIMPL PLYWOOD'!AE109:AO109)</f>
        <v>0</v>
      </c>
      <c r="C87" s="444">
        <f>'SIMPL PLYWOOD'!AV109*SUM('SIMPL PLYWOOD'!AE109:AO109)</f>
        <v>0</v>
      </c>
      <c r="D87" s="444">
        <f>'SIMPL PLYWOOD'!AW109*SUM('SIMPL PLYWOOD'!AE109:AO109)</f>
        <v>0</v>
      </c>
      <c r="E87" s="444">
        <f>'SIMPL PLYWOOD'!AX109*SUM('SIMPL PLYWOOD'!AE109:AO109)</f>
        <v>0</v>
      </c>
      <c r="F87" s="444">
        <f>'SIMPL PLYWOOD'!AY109*SUM('SIMPL PLYWOOD'!AE109:AO109)</f>
        <v>0</v>
      </c>
      <c r="G87" s="444">
        <f>'SIMPL PLYWOOD'!AZ109*SUM('SIMPL PLYWOOD'!AE109:AO109)</f>
        <v>0</v>
      </c>
      <c r="H87" s="444">
        <f t="shared" si="4"/>
        <v>0</v>
      </c>
      <c r="I87" s="444">
        <f t="shared" si="5"/>
        <v>0</v>
      </c>
      <c r="J87" s="444">
        <f>'SIMPL PLYWOOD'!BB109*SUM('SIMPL PLYWOOD'!AE109:AO109)/3.125</f>
        <v>0</v>
      </c>
      <c r="K87" s="444">
        <f>'SIMPL PLYWOOD'!BA109</f>
        <v>0</v>
      </c>
    </row>
    <row r="88">
      <c r="A88" s="2" t="str">
        <f>'PRODUCTION LIST VOLUMES'!A98</f>
        <v>SIMPL-7M</v>
      </c>
      <c r="B88" s="444">
        <f>'SIMPL PLYWOOD'!AU110*SUM('SIMPL PLYWOOD'!AE110:AO110)</f>
        <v>0</v>
      </c>
      <c r="C88" s="444">
        <f>'SIMPL PLYWOOD'!AV110*SUM('SIMPL PLYWOOD'!AE110:AO110)</f>
        <v>0</v>
      </c>
      <c r="D88" s="444">
        <f>'SIMPL PLYWOOD'!AW110*SUM('SIMPL PLYWOOD'!AE110:AO110)</f>
        <v>0</v>
      </c>
      <c r="E88" s="444">
        <f>'SIMPL PLYWOOD'!AX110*SUM('SIMPL PLYWOOD'!AE110:AO110)</f>
        <v>0</v>
      </c>
      <c r="F88" s="444">
        <f>'SIMPL PLYWOOD'!AY110*SUM('SIMPL PLYWOOD'!AE110:AO110)</f>
        <v>0</v>
      </c>
      <c r="G88" s="444">
        <f>'SIMPL PLYWOOD'!AZ110*SUM('SIMPL PLYWOOD'!AE110:AO110)</f>
        <v>0</v>
      </c>
      <c r="H88" s="444">
        <f t="shared" si="4"/>
        <v>0</v>
      </c>
      <c r="I88" s="444">
        <f t="shared" si="5"/>
        <v>0</v>
      </c>
      <c r="J88" s="444">
        <f>'SIMPL PLYWOOD'!BB110*SUM('SIMPL PLYWOOD'!AE110:AO110)/3.125</f>
        <v>0</v>
      </c>
      <c r="K88" s="444">
        <f>'SIMPL PLYWOOD'!BA110</f>
        <v>0</v>
      </c>
    </row>
    <row r="89">
      <c r="A89" s="2" t="str">
        <f>'PRODUCTION LIST VOLUMES'!A99</f>
        <v>SIMPL-7N</v>
      </c>
      <c r="B89" s="444">
        <f>'SIMPL PLYWOOD'!AU111*SUM('SIMPL PLYWOOD'!AE111:AO111)</f>
        <v>0</v>
      </c>
      <c r="C89" s="444">
        <f>'SIMPL PLYWOOD'!AV111*SUM('SIMPL PLYWOOD'!AE111:AO111)</f>
        <v>0</v>
      </c>
      <c r="D89" s="444">
        <f>'SIMPL PLYWOOD'!AW111*SUM('SIMPL PLYWOOD'!AE111:AO111)</f>
        <v>0</v>
      </c>
      <c r="E89" s="444">
        <f>'SIMPL PLYWOOD'!AX111*SUM('SIMPL PLYWOOD'!AE111:AO111)</f>
        <v>0</v>
      </c>
      <c r="F89" s="444">
        <f>'SIMPL PLYWOOD'!AY111*SUM('SIMPL PLYWOOD'!AE111:AO111)</f>
        <v>0</v>
      </c>
      <c r="G89" s="444">
        <f>'SIMPL PLYWOOD'!AZ111*SUM('SIMPL PLYWOOD'!AE111:AO111)</f>
        <v>0</v>
      </c>
      <c r="H89" s="444">
        <f t="shared" si="4"/>
        <v>0</v>
      </c>
      <c r="I89" s="444">
        <f t="shared" si="5"/>
        <v>0</v>
      </c>
      <c r="J89" s="444">
        <f>'SIMPL PLYWOOD'!BB111*SUM('SIMPL PLYWOOD'!AE111:AO111)/3.125</f>
        <v>0</v>
      </c>
      <c r="K89" s="444">
        <f>'SIMPL PLYWOOD'!BA111</f>
        <v>0</v>
      </c>
    </row>
    <row r="90">
      <c r="A90" s="2" t="str">
        <f>'PRODUCTION LIST VOLUMES'!A100</f>
        <v>SIMPL-7O</v>
      </c>
      <c r="B90" s="444">
        <f>'SIMPL PLYWOOD'!AU112*SUM('SIMPL PLYWOOD'!AE112:AO112)</f>
        <v>0</v>
      </c>
      <c r="C90" s="444">
        <f>'SIMPL PLYWOOD'!AV112*SUM('SIMPL PLYWOOD'!AE112:AO112)</f>
        <v>0</v>
      </c>
      <c r="D90" s="444">
        <f>'SIMPL PLYWOOD'!AW112*SUM('SIMPL PLYWOOD'!AE112:AO112)</f>
        <v>0</v>
      </c>
      <c r="E90" s="444">
        <f>'SIMPL PLYWOOD'!AX112*SUM('SIMPL PLYWOOD'!AE112:AO112)</f>
        <v>0</v>
      </c>
      <c r="F90" s="444">
        <f>'SIMPL PLYWOOD'!AY112*SUM('SIMPL PLYWOOD'!AE112:AO112)</f>
        <v>0</v>
      </c>
      <c r="G90" s="444">
        <f>'SIMPL PLYWOOD'!AZ112*SUM('SIMPL PLYWOOD'!AE112:AO112)</f>
        <v>0</v>
      </c>
      <c r="H90" s="444">
        <f t="shared" si="4"/>
        <v>0</v>
      </c>
      <c r="I90" s="444">
        <f t="shared" si="5"/>
        <v>0</v>
      </c>
      <c r="J90" s="444">
        <f>'SIMPL PLYWOOD'!BB112*SUM('SIMPL PLYWOOD'!AE112:AO112)/3.125</f>
        <v>0</v>
      </c>
      <c r="K90" s="444">
        <f>'SIMPL PLYWOOD'!BA112</f>
        <v>0</v>
      </c>
    </row>
    <row r="91">
      <c r="A91" s="2" t="str">
        <f>'PRODUCTION LIST VOLUMES'!A101</f>
        <v>SIMPL-7P</v>
      </c>
      <c r="B91" s="444">
        <f>'SIMPL PLYWOOD'!AU113*SUM('SIMPL PLYWOOD'!AE113:AO113)</f>
        <v>0</v>
      </c>
      <c r="C91" s="444">
        <f>'SIMPL PLYWOOD'!AV113*SUM('SIMPL PLYWOOD'!AE113:AO113)</f>
        <v>0</v>
      </c>
      <c r="D91" s="444">
        <f>'SIMPL PLYWOOD'!AW113*SUM('SIMPL PLYWOOD'!AE113:AO113)</f>
        <v>0</v>
      </c>
      <c r="E91" s="444">
        <f>'SIMPL PLYWOOD'!AX113*SUM('SIMPL PLYWOOD'!AE113:AO113)</f>
        <v>0</v>
      </c>
      <c r="F91" s="444">
        <f>'SIMPL PLYWOOD'!AY113*SUM('SIMPL PLYWOOD'!AE113:AO113)</f>
        <v>0</v>
      </c>
      <c r="G91" s="444">
        <f>'SIMPL PLYWOOD'!AZ113*SUM('SIMPL PLYWOOD'!AE113:AO113)</f>
        <v>0</v>
      </c>
      <c r="H91" s="444">
        <f t="shared" si="4"/>
        <v>0</v>
      </c>
      <c r="I91" s="444">
        <f t="shared" si="5"/>
        <v>0</v>
      </c>
      <c r="J91" s="444">
        <f>'SIMPL PLYWOOD'!BB113*SUM('SIMPL PLYWOOD'!AE113:AO113)/3.125</f>
        <v>0</v>
      </c>
      <c r="K91" s="444">
        <f>'SIMPL PLYWOOD'!BA113</f>
        <v>0</v>
      </c>
    </row>
    <row r="92">
      <c r="A92" s="2" t="str">
        <f>'PRODUCTION LIST VOLUMES'!A102</f>
        <v>SIMPL-7R</v>
      </c>
      <c r="B92" s="444">
        <f>'SIMPL PLYWOOD'!AU114*SUM('SIMPL PLYWOOD'!AE114:AO114)</f>
        <v>0</v>
      </c>
      <c r="C92" s="444">
        <f>'SIMPL PLYWOOD'!AV114*SUM('SIMPL PLYWOOD'!AE114:AO114)</f>
        <v>0</v>
      </c>
      <c r="D92" s="444">
        <f>'SIMPL PLYWOOD'!AW114*SUM('SIMPL PLYWOOD'!AE114:AO114)</f>
        <v>0</v>
      </c>
      <c r="E92" s="444">
        <f>'SIMPL PLYWOOD'!AX114*SUM('SIMPL PLYWOOD'!AE114:AO114)</f>
        <v>0</v>
      </c>
      <c r="F92" s="444">
        <f>'SIMPL PLYWOOD'!AY114*SUM('SIMPL PLYWOOD'!AE114:AO114)</f>
        <v>0</v>
      </c>
      <c r="G92" s="444">
        <f>'SIMPL PLYWOOD'!AZ114*SUM('SIMPL PLYWOOD'!AE114:AO114)</f>
        <v>0</v>
      </c>
      <c r="H92" s="444">
        <f t="shared" si="4"/>
        <v>0</v>
      </c>
      <c r="I92" s="444">
        <f t="shared" si="5"/>
        <v>0</v>
      </c>
      <c r="J92" s="444">
        <f>'SIMPL PLYWOOD'!BB114*SUM('SIMPL PLYWOOD'!AE114:AO114)/3.125</f>
        <v>0</v>
      </c>
      <c r="K92" s="444">
        <f>'SIMPL PLYWOOD'!BA114</f>
        <v>0</v>
      </c>
    </row>
    <row r="93">
      <c r="A93" s="2" t="str">
        <f>'PRODUCTION LIST VOLUMES'!A104</f>
        <v/>
      </c>
      <c r="B93" s="444">
        <f>'SIMPL PLYWOOD'!AU116*SUM('SIMPL PLYWOOD'!AE116:AO116)</f>
        <v>0</v>
      </c>
      <c r="C93" s="444">
        <f>'SIMPL PLYWOOD'!AV116*SUM('SIMPL PLYWOOD'!AE116:AO116)</f>
        <v>0</v>
      </c>
      <c r="D93" s="444">
        <f>'SIMPL PLYWOOD'!AW116*SUM('SIMPL PLYWOOD'!AE116:AO116)</f>
        <v>0</v>
      </c>
      <c r="E93" s="444">
        <f>'SIMPL PLYWOOD'!AX116*SUM('SIMPL PLYWOOD'!AE116:AO116)</f>
        <v>0</v>
      </c>
      <c r="F93" s="444">
        <f>'SIMPL PLYWOOD'!AY116*SUM('SIMPL PLYWOOD'!AE116:AO116)</f>
        <v>0</v>
      </c>
      <c r="G93" s="444">
        <f>'SIMPL PLYWOOD'!AZ116*SUM('SIMPL PLYWOOD'!AE116:AO116)</f>
        <v>0</v>
      </c>
      <c r="H93" s="444">
        <f t="shared" si="4"/>
        <v>0</v>
      </c>
      <c r="I93" s="444">
        <f t="shared" si="5"/>
        <v>0</v>
      </c>
      <c r="J93" s="444">
        <f>'SIMPL PLYWOOD'!BB116*SUM('SIMPL PLYWOOD'!AE116:AO116)/3.125</f>
        <v>0</v>
      </c>
      <c r="K93" s="444">
        <f>'SIMPL PLYWOOD'!BA116</f>
        <v>0</v>
      </c>
    </row>
    <row r="94">
      <c r="A94" s="2" t="str">
        <f>'PRODUCTION LIST VOLUMES'!A105</f>
        <v>SIMPL-8A</v>
      </c>
      <c r="B94" s="444">
        <f>'SIMPL PLYWOOD'!AU117*SUM('SIMPL PLYWOOD'!AE117:AO117)</f>
        <v>0</v>
      </c>
      <c r="C94" s="444">
        <f>'SIMPL PLYWOOD'!AV117*SUM('SIMPL PLYWOOD'!AE117:AO117)</f>
        <v>0</v>
      </c>
      <c r="D94" s="444">
        <f>'SIMPL PLYWOOD'!AW117*SUM('SIMPL PLYWOOD'!AE117:AO117)</f>
        <v>0</v>
      </c>
      <c r="E94" s="444">
        <f>'SIMPL PLYWOOD'!AX117*SUM('SIMPL PLYWOOD'!AE117:AO117)</f>
        <v>0</v>
      </c>
      <c r="F94" s="444">
        <f>'SIMPL PLYWOOD'!AY117*SUM('SIMPL PLYWOOD'!AE117:AO117)</f>
        <v>0</v>
      </c>
      <c r="G94" s="444">
        <f>'SIMPL PLYWOOD'!AZ117*SUM('SIMPL PLYWOOD'!AE117:AO117)</f>
        <v>0</v>
      </c>
      <c r="H94" s="444">
        <f t="shared" si="4"/>
        <v>0</v>
      </c>
      <c r="I94" s="444">
        <f t="shared" si="5"/>
        <v>0</v>
      </c>
      <c r="J94" s="444">
        <f>'SIMPL PLYWOOD'!BB117*SUM('SIMPL PLYWOOD'!AE117:AO117)/3.125</f>
        <v>0</v>
      </c>
      <c r="K94" s="444">
        <f>'SIMPL PLYWOOD'!BA117</f>
        <v>0</v>
      </c>
    </row>
    <row r="95">
      <c r="A95" s="2" t="str">
        <f>'PRODUCTION LIST VOLUMES'!A106</f>
        <v>SIMPL-8B</v>
      </c>
      <c r="B95" s="444">
        <f>'SIMPL PLYWOOD'!AU118*SUM('SIMPL PLYWOOD'!AE118:AO118)</f>
        <v>0</v>
      </c>
      <c r="C95" s="444">
        <f>'SIMPL PLYWOOD'!AV118*SUM('SIMPL PLYWOOD'!AE118:AO118)</f>
        <v>0</v>
      </c>
      <c r="D95" s="444">
        <f>'SIMPL PLYWOOD'!AW118*SUM('SIMPL PLYWOOD'!AE118:AO118)</f>
        <v>0</v>
      </c>
      <c r="E95" s="444">
        <f>'SIMPL PLYWOOD'!AX118*SUM('SIMPL PLYWOOD'!AE118:AO118)</f>
        <v>0</v>
      </c>
      <c r="F95" s="444">
        <f>'SIMPL PLYWOOD'!AY118*SUM('SIMPL PLYWOOD'!AE118:AO118)</f>
        <v>0</v>
      </c>
      <c r="G95" s="444">
        <f>'SIMPL PLYWOOD'!AZ118*SUM('SIMPL PLYWOOD'!AE118:AO118)</f>
        <v>0</v>
      </c>
      <c r="H95" s="444">
        <f t="shared" si="4"/>
        <v>0</v>
      </c>
      <c r="I95" s="444">
        <f t="shared" si="5"/>
        <v>0</v>
      </c>
      <c r="J95" s="444">
        <f>'SIMPL PLYWOOD'!BB118*SUM('SIMPL PLYWOOD'!AE118:AO118)/3.125</f>
        <v>0</v>
      </c>
      <c r="K95" s="444">
        <f>'SIMPL PLYWOOD'!BA118</f>
        <v>0</v>
      </c>
    </row>
    <row r="96">
      <c r="A96" s="2" t="str">
        <f>'PRODUCTION LIST VOLUMES'!A107</f>
        <v>SIMPL-8C</v>
      </c>
      <c r="B96" s="444">
        <f>'SIMPL PLYWOOD'!AU119*SUM('SIMPL PLYWOOD'!AE119:AO119)</f>
        <v>0</v>
      </c>
      <c r="C96" s="444">
        <f>'SIMPL PLYWOOD'!AV119*SUM('SIMPL PLYWOOD'!AE119:AO119)</f>
        <v>0</v>
      </c>
      <c r="D96" s="444">
        <f>'SIMPL PLYWOOD'!AW119*SUM('SIMPL PLYWOOD'!AE119:AO119)</f>
        <v>0</v>
      </c>
      <c r="E96" s="444">
        <f>'SIMPL PLYWOOD'!AX119*SUM('SIMPL PLYWOOD'!AE119:AO119)</f>
        <v>0</v>
      </c>
      <c r="F96" s="444">
        <f>'SIMPL PLYWOOD'!AY119*SUM('SIMPL PLYWOOD'!AE119:AO119)</f>
        <v>0</v>
      </c>
      <c r="G96" s="444">
        <f>'SIMPL PLYWOOD'!AZ119*SUM('SIMPL PLYWOOD'!AE119:AO119)</f>
        <v>0</v>
      </c>
      <c r="H96" s="444">
        <f t="shared" si="4"/>
        <v>0</v>
      </c>
      <c r="I96" s="444">
        <f t="shared" si="5"/>
        <v>0</v>
      </c>
      <c r="J96" s="444">
        <f>'SIMPL PLYWOOD'!BB119*SUM('SIMPL PLYWOOD'!AE119:AO119)/3.125</f>
        <v>0</v>
      </c>
      <c r="K96" s="444">
        <f>'SIMPL PLYWOOD'!BA119</f>
        <v>0</v>
      </c>
    </row>
    <row r="97">
      <c r="A97" s="2" t="str">
        <f>'PRODUCTION LIST VOLUMES'!A108</f>
        <v>SIMPL-8D</v>
      </c>
      <c r="B97" s="444">
        <f>'SIMPL PLYWOOD'!AU120*SUM('SIMPL PLYWOOD'!AE120:AO120)</f>
        <v>0</v>
      </c>
      <c r="C97" s="444">
        <f>'SIMPL PLYWOOD'!AV120*SUM('SIMPL PLYWOOD'!AE120:AO120)</f>
        <v>0</v>
      </c>
      <c r="D97" s="444">
        <f>'SIMPL PLYWOOD'!AW120*SUM('SIMPL PLYWOOD'!AE120:AO120)</f>
        <v>0</v>
      </c>
      <c r="E97" s="444">
        <f>'SIMPL PLYWOOD'!AX120*SUM('SIMPL PLYWOOD'!AE120:AO120)</f>
        <v>0</v>
      </c>
      <c r="F97" s="444">
        <f>'SIMPL PLYWOOD'!AY120*SUM('SIMPL PLYWOOD'!AE120:AO120)</f>
        <v>0</v>
      </c>
      <c r="G97" s="444">
        <f>'SIMPL PLYWOOD'!AZ120*SUM('SIMPL PLYWOOD'!AE120:AO120)</f>
        <v>0</v>
      </c>
      <c r="H97" s="444">
        <f t="shared" si="4"/>
        <v>0</v>
      </c>
      <c r="I97" s="444">
        <f t="shared" si="5"/>
        <v>0</v>
      </c>
      <c r="J97" s="444">
        <f>'SIMPL PLYWOOD'!BB120*SUM('SIMPL PLYWOOD'!AE120:AO120)/3.125</f>
        <v>0</v>
      </c>
      <c r="K97" s="444">
        <f>'SIMPL PLYWOOD'!BA120</f>
        <v>0</v>
      </c>
    </row>
    <row r="98">
      <c r="A98" s="2" t="str">
        <f>'PRODUCTION LIST VOLUMES'!A109</f>
        <v>SIMPL-8E</v>
      </c>
      <c r="B98" s="444">
        <f>'SIMPL PLYWOOD'!AU121*SUM('SIMPL PLYWOOD'!AE121:AO121)</f>
        <v>0</v>
      </c>
      <c r="C98" s="444">
        <f>'SIMPL PLYWOOD'!AV121*SUM('SIMPL PLYWOOD'!AE121:AO121)</f>
        <v>0</v>
      </c>
      <c r="D98" s="444">
        <f>'SIMPL PLYWOOD'!AW121*SUM('SIMPL PLYWOOD'!AE121:AO121)</f>
        <v>0</v>
      </c>
      <c r="E98" s="444">
        <f>'SIMPL PLYWOOD'!AX121*SUM('SIMPL PLYWOOD'!AE121:AO121)</f>
        <v>0</v>
      </c>
      <c r="F98" s="444">
        <f>'SIMPL PLYWOOD'!AY121*SUM('SIMPL PLYWOOD'!AE121:AO121)</f>
        <v>0</v>
      </c>
      <c r="G98" s="444">
        <f>'SIMPL PLYWOOD'!AZ121*SUM('SIMPL PLYWOOD'!AE121:AO121)</f>
        <v>0</v>
      </c>
      <c r="H98" s="444">
        <f t="shared" si="4"/>
        <v>0</v>
      </c>
      <c r="I98" s="444">
        <f t="shared" si="5"/>
        <v>0</v>
      </c>
      <c r="J98" s="444">
        <f>'SIMPL PLYWOOD'!BB121*SUM('SIMPL PLYWOOD'!AE121:AO121)/3.125</f>
        <v>0</v>
      </c>
      <c r="K98" s="444">
        <f>'SIMPL PLYWOOD'!BA121</f>
        <v>0</v>
      </c>
    </row>
    <row r="99">
      <c r="A99" s="2" t="str">
        <f>'PRODUCTION LIST VOLUMES'!A110</f>
        <v>SIMPL-8F</v>
      </c>
      <c r="B99" s="444">
        <f>'SIMPL PLYWOOD'!AU122*SUM('SIMPL PLYWOOD'!AE122:AO122)</f>
        <v>0</v>
      </c>
      <c r="C99" s="444">
        <f>'SIMPL PLYWOOD'!AV122*SUM('SIMPL PLYWOOD'!AE122:AO122)</f>
        <v>0</v>
      </c>
      <c r="D99" s="444">
        <f>'SIMPL PLYWOOD'!AW122*SUM('SIMPL PLYWOOD'!AE122:AO122)</f>
        <v>0</v>
      </c>
      <c r="E99" s="444">
        <f>'SIMPL PLYWOOD'!AX122*SUM('SIMPL PLYWOOD'!AE122:AO122)</f>
        <v>0</v>
      </c>
      <c r="F99" s="444">
        <f>'SIMPL PLYWOOD'!AY122*SUM('SIMPL PLYWOOD'!AE122:AO122)</f>
        <v>0</v>
      </c>
      <c r="G99" s="444">
        <f>'SIMPL PLYWOOD'!AZ122*SUM('SIMPL PLYWOOD'!AE122:AO122)</f>
        <v>0</v>
      </c>
      <c r="H99" s="444">
        <f t="shared" si="4"/>
        <v>0</v>
      </c>
      <c r="I99" s="444">
        <f t="shared" si="5"/>
        <v>0</v>
      </c>
      <c r="J99" s="444">
        <f>'SIMPL PLYWOOD'!BB122*SUM('SIMPL PLYWOOD'!AE122:AO122)/3.125</f>
        <v>0</v>
      </c>
      <c r="K99" s="444" t="str">
        <f>'SIMPL PLYWOOD'!BA122</f>
        <v/>
      </c>
    </row>
    <row r="100">
      <c r="A100" s="2" t="str">
        <f>'PRODUCTION LIST VOLUMES'!A111</f>
        <v>SIMPL-8G</v>
      </c>
      <c r="B100" s="444">
        <f>'SIMPL PLYWOOD'!AU123*SUM('SIMPL PLYWOOD'!AE123:AO123)</f>
        <v>0</v>
      </c>
      <c r="C100" s="444">
        <f>'SIMPL PLYWOOD'!AV123*SUM('SIMPL PLYWOOD'!AE123:AO123)</f>
        <v>0</v>
      </c>
      <c r="D100" s="444">
        <f>'SIMPL PLYWOOD'!AW123*SUM('SIMPL PLYWOOD'!AE123:AO123)</f>
        <v>0</v>
      </c>
      <c r="E100" s="444">
        <f>'SIMPL PLYWOOD'!AX123*SUM('SIMPL PLYWOOD'!AE123:AO123)</f>
        <v>0</v>
      </c>
      <c r="F100" s="444">
        <f>'SIMPL PLYWOOD'!AY123*SUM('SIMPL PLYWOOD'!AE123:AO123)</f>
        <v>0</v>
      </c>
      <c r="G100" s="444">
        <f>'SIMPL PLYWOOD'!AZ123*SUM('SIMPL PLYWOOD'!AE123:AO123)</f>
        <v>0</v>
      </c>
      <c r="H100" s="444">
        <f t="shared" si="4"/>
        <v>0</v>
      </c>
      <c r="I100" s="444">
        <f t="shared" si="5"/>
        <v>0</v>
      </c>
      <c r="J100" s="444">
        <f>'SIMPL PLYWOOD'!BB123*SUM('SIMPL PLYWOOD'!AE123:AO123)/3.125</f>
        <v>0</v>
      </c>
      <c r="K100" s="444" t="str">
        <f>'SIMPL PLYWOOD'!BA123</f>
        <v/>
      </c>
    </row>
    <row r="101">
      <c r="A101" s="2" t="str">
        <f>'PRODUCTION LIST VOLUMES'!A112</f>
        <v>SIMPL-8H</v>
      </c>
      <c r="B101" s="444">
        <f>'SIMPL PLYWOOD'!AU124*SUM('SIMPL PLYWOOD'!AE124:AO124)</f>
        <v>0</v>
      </c>
      <c r="C101" s="444">
        <f>'SIMPL PLYWOOD'!AV124*SUM('SIMPL PLYWOOD'!AE124:AO124)</f>
        <v>0</v>
      </c>
      <c r="D101" s="444">
        <f>'SIMPL PLYWOOD'!AW124*SUM('SIMPL PLYWOOD'!AE124:AO124)</f>
        <v>0</v>
      </c>
      <c r="E101" s="444">
        <f>'SIMPL PLYWOOD'!AX124*SUM('SIMPL PLYWOOD'!AE124:AO124)</f>
        <v>0</v>
      </c>
      <c r="F101" s="444">
        <f>'SIMPL PLYWOOD'!AY124*SUM('SIMPL PLYWOOD'!AE124:AO124)</f>
        <v>0</v>
      </c>
      <c r="G101" s="444">
        <f>'SIMPL PLYWOOD'!AZ124*SUM('SIMPL PLYWOOD'!AE124:AO124)</f>
        <v>0</v>
      </c>
      <c r="H101" s="444">
        <f t="shared" si="4"/>
        <v>0</v>
      </c>
      <c r="I101" s="444">
        <f t="shared" si="5"/>
        <v>0</v>
      </c>
      <c r="J101" s="444">
        <f>'SIMPL PLYWOOD'!BB124*SUM('SIMPL PLYWOOD'!AE124:AO124)/3.125</f>
        <v>0</v>
      </c>
      <c r="K101" s="444" t="str">
        <f>'SIMPL PLYWOOD'!BA124</f>
        <v/>
      </c>
    </row>
    <row r="102">
      <c r="A102" s="2" t="str">
        <f>'PRODUCTION LIST VOLUMES'!A113</f>
        <v>SIMPL-8I</v>
      </c>
      <c r="B102" s="444">
        <f>'SIMPL PLYWOOD'!AU125*SUM('SIMPL PLYWOOD'!AE125:AO125)</f>
        <v>0</v>
      </c>
      <c r="C102" s="444">
        <f>'SIMPL PLYWOOD'!AV125*SUM('SIMPL PLYWOOD'!AE125:AO125)</f>
        <v>0</v>
      </c>
      <c r="D102" s="444">
        <f>'SIMPL PLYWOOD'!AW125*SUM('SIMPL PLYWOOD'!AE125:AO125)</f>
        <v>0</v>
      </c>
      <c r="E102" s="444">
        <f>'SIMPL PLYWOOD'!AX125*SUM('SIMPL PLYWOOD'!AE125:AO125)</f>
        <v>0</v>
      </c>
      <c r="F102" s="444">
        <f>'SIMPL PLYWOOD'!AY125*SUM('SIMPL PLYWOOD'!AE125:AO125)</f>
        <v>0</v>
      </c>
      <c r="G102" s="444">
        <f>'SIMPL PLYWOOD'!AZ125*SUM('SIMPL PLYWOOD'!AE125:AO125)</f>
        <v>0</v>
      </c>
      <c r="H102" s="444">
        <f t="shared" si="4"/>
        <v>0</v>
      </c>
      <c r="I102" s="444">
        <f t="shared" si="5"/>
        <v>0</v>
      </c>
      <c r="J102" s="444">
        <f>'SIMPL PLYWOOD'!BB125*SUM('SIMPL PLYWOOD'!AE125:AO125)/3.125</f>
        <v>0</v>
      </c>
      <c r="K102" s="444" t="str">
        <f>'SIMPL PLYWOOD'!BA125</f>
        <v/>
      </c>
    </row>
    <row r="103">
      <c r="A103" s="2" t="str">
        <f>'PRODUCTION LIST VOLUMES'!A114</f>
        <v>SIMPL-8J</v>
      </c>
      <c r="B103" s="444">
        <f>'SIMPL PLYWOOD'!AU126*SUM('SIMPL PLYWOOD'!AE126:AO126)</f>
        <v>0</v>
      </c>
      <c r="C103" s="444">
        <f>'SIMPL PLYWOOD'!AV126*SUM('SIMPL PLYWOOD'!AE126:AO126)</f>
        <v>0</v>
      </c>
      <c r="D103" s="444">
        <f>'SIMPL PLYWOOD'!AW126*SUM('SIMPL PLYWOOD'!AE126:AO126)</f>
        <v>0</v>
      </c>
      <c r="E103" s="444">
        <f>'SIMPL PLYWOOD'!AX126*SUM('SIMPL PLYWOOD'!AE126:AO126)</f>
        <v>0</v>
      </c>
      <c r="F103" s="444">
        <f>'SIMPL PLYWOOD'!AY126*SUM('SIMPL PLYWOOD'!AE126:AO126)</f>
        <v>0</v>
      </c>
      <c r="G103" s="444">
        <f>'SIMPL PLYWOOD'!AZ126*SUM('SIMPL PLYWOOD'!AE126:AO126)</f>
        <v>0</v>
      </c>
      <c r="H103" s="444">
        <f t="shared" si="4"/>
        <v>0</v>
      </c>
      <c r="I103" s="444">
        <f t="shared" si="5"/>
        <v>0</v>
      </c>
      <c r="J103" s="444">
        <f>'SIMPL PLYWOOD'!BB126*SUM('SIMPL PLYWOOD'!AE126:AO126)/3.125</f>
        <v>0</v>
      </c>
      <c r="K103" s="444" t="str">
        <f>'SIMPL PLYWOOD'!BA126</f>
        <v/>
      </c>
    </row>
    <row r="104">
      <c r="A104" s="2" t="str">
        <f>'PRODUCTION LIST VOLUMES'!A115</f>
        <v>SIMPL-8K</v>
      </c>
      <c r="B104" s="444">
        <f>'SIMPL PLYWOOD'!AU127*SUM('SIMPL PLYWOOD'!AE127:AO127)</f>
        <v>0</v>
      </c>
      <c r="C104" s="444">
        <f>'SIMPL PLYWOOD'!AV127*SUM('SIMPL PLYWOOD'!AE127:AO127)</f>
        <v>0</v>
      </c>
      <c r="D104" s="444">
        <f>'SIMPL PLYWOOD'!AW127*SUM('SIMPL PLYWOOD'!AE127:AO127)</f>
        <v>0</v>
      </c>
      <c r="E104" s="444">
        <f>'SIMPL PLYWOOD'!AX127*SUM('SIMPL PLYWOOD'!AE127:AO127)</f>
        <v>0</v>
      </c>
      <c r="F104" s="444">
        <f>'SIMPL PLYWOOD'!AY127*SUM('SIMPL PLYWOOD'!AE127:AO127)</f>
        <v>0</v>
      </c>
      <c r="G104" s="444">
        <f>'SIMPL PLYWOOD'!AZ127*SUM('SIMPL PLYWOOD'!AE127:AO127)</f>
        <v>0</v>
      </c>
      <c r="H104" s="444">
        <f t="shared" si="4"/>
        <v>0</v>
      </c>
      <c r="I104" s="444">
        <f t="shared" si="5"/>
        <v>0</v>
      </c>
      <c r="J104" s="444">
        <f>'SIMPL PLYWOOD'!BB127*SUM('SIMPL PLYWOOD'!AE127:AO127)/3.125</f>
        <v>0</v>
      </c>
      <c r="K104" s="444" t="str">
        <f>'SIMPL PLYWOOD'!BA127</f>
        <v/>
      </c>
    </row>
    <row r="105">
      <c r="A105" s="2" t="str">
        <f>'PRODUCTION LIST VOLUMES'!A117</f>
        <v/>
      </c>
      <c r="B105" s="444">
        <f>'SIMPL PLYWOOD'!AU141*SUM('SIMPL PLYWOOD'!AE141:AO141)</f>
        <v>0</v>
      </c>
      <c r="C105" s="444">
        <f>'SIMPL PLYWOOD'!AV141*SUM('SIMPL PLYWOOD'!AE141:AO141)</f>
        <v>0</v>
      </c>
      <c r="D105" s="444">
        <f>'SIMPL PLYWOOD'!AW141*SUM('SIMPL PLYWOOD'!AE141:AO141)</f>
        <v>0</v>
      </c>
      <c r="E105" s="444">
        <f>'SIMPL PLYWOOD'!AX141*SUM('SIMPL PLYWOOD'!AE141:AO141)</f>
        <v>0</v>
      </c>
      <c r="F105" s="444">
        <f>'SIMPL PLYWOOD'!AY141*SUM('SIMPL PLYWOOD'!AE141:AO141)</f>
        <v>0</v>
      </c>
      <c r="G105" s="444">
        <f>'SIMPL PLYWOOD'!AZ141*SUM('SIMPL PLYWOOD'!AE141:AO141)</f>
        <v>0</v>
      </c>
      <c r="H105" s="444">
        <f t="shared" si="4"/>
        <v>0</v>
      </c>
      <c r="I105" s="444">
        <f t="shared" si="5"/>
        <v>0</v>
      </c>
      <c r="J105" s="444">
        <f>'SIMPL PLYWOOD'!BB141*SUM('SIMPL PLYWOOD'!AE141:AO141)/3.125</f>
        <v>0</v>
      </c>
      <c r="K105" s="444">
        <f>'SIMPL PLYWOOD'!BA141</f>
        <v>0</v>
      </c>
    </row>
    <row r="106">
      <c r="A106" s="2" t="str">
        <f>'PRODUCTION LIST VOLUMES'!A118</f>
        <v>SIMPL-9A</v>
      </c>
      <c r="B106" s="444">
        <f>'SIMPL PLYWOOD'!AU142*SUM('SIMPL PLYWOOD'!AE142:AO142)</f>
        <v>0</v>
      </c>
      <c r="C106" s="444">
        <f>'SIMPL PLYWOOD'!AV142*SUM('SIMPL PLYWOOD'!AE142:AO142)</f>
        <v>0</v>
      </c>
      <c r="D106" s="444">
        <f>'SIMPL PLYWOOD'!AW142*SUM('SIMPL PLYWOOD'!AE142:AO142)</f>
        <v>0</v>
      </c>
      <c r="E106" s="444">
        <f>'SIMPL PLYWOOD'!AX142*SUM('SIMPL PLYWOOD'!AE142:AO142)</f>
        <v>0</v>
      </c>
      <c r="F106" s="444">
        <f>'SIMPL PLYWOOD'!AY142*SUM('SIMPL PLYWOOD'!AE142:AO142)</f>
        <v>0</v>
      </c>
      <c r="G106" s="444">
        <f>'SIMPL PLYWOOD'!AZ142*SUM('SIMPL PLYWOOD'!AE142:AO142)</f>
        <v>0</v>
      </c>
      <c r="H106" s="444">
        <f t="shared" si="4"/>
        <v>0</v>
      </c>
      <c r="I106" s="444">
        <f t="shared" si="5"/>
        <v>0</v>
      </c>
      <c r="J106" s="444">
        <f>'SIMPL PLYWOOD'!BB142*SUM('SIMPL PLYWOOD'!AE142:AO142)/3.125</f>
        <v>0</v>
      </c>
      <c r="K106" s="444">
        <f>'SIMPL PLYWOOD'!BA142</f>
        <v>0</v>
      </c>
    </row>
    <row r="107">
      <c r="A107" s="2" t="str">
        <f>'PRODUCTION LIST VOLUMES'!A119</f>
        <v>SIMPL-9B</v>
      </c>
      <c r="B107" s="444">
        <f>'SIMPL PLYWOOD'!AU143*SUM('SIMPL PLYWOOD'!AE143:AO143)</f>
        <v>0</v>
      </c>
      <c r="C107" s="444">
        <f>'SIMPL PLYWOOD'!AV143*SUM('SIMPL PLYWOOD'!AE143:AO143)</f>
        <v>0</v>
      </c>
      <c r="D107" s="444">
        <f>'SIMPL PLYWOOD'!AW143*SUM('SIMPL PLYWOOD'!AE143:AO143)</f>
        <v>0</v>
      </c>
      <c r="E107" s="444">
        <f>'SIMPL PLYWOOD'!AX143*SUM('SIMPL PLYWOOD'!AE143:AO143)</f>
        <v>0</v>
      </c>
      <c r="F107" s="444">
        <f>'SIMPL PLYWOOD'!AY143*SUM('SIMPL PLYWOOD'!AE143:AO143)</f>
        <v>0</v>
      </c>
      <c r="G107" s="444">
        <f>'SIMPL PLYWOOD'!AZ143*SUM('SIMPL PLYWOOD'!AE143:AO143)</f>
        <v>0</v>
      </c>
      <c r="H107" s="444">
        <f t="shared" si="4"/>
        <v>0</v>
      </c>
      <c r="I107" s="444">
        <f t="shared" si="5"/>
        <v>0</v>
      </c>
      <c r="J107" s="444">
        <f>'SIMPL PLYWOOD'!BB143*SUM('SIMPL PLYWOOD'!AE143:AO143)/3.125</f>
        <v>0</v>
      </c>
      <c r="K107" s="444">
        <f>'SIMPL PLYWOOD'!BA143</f>
        <v>0</v>
      </c>
    </row>
    <row r="108">
      <c r="A108" s="2" t="str">
        <f>'PRODUCTION LIST VOLUMES'!A120</f>
        <v>SIMPL-9C</v>
      </c>
      <c r="B108" s="444">
        <f>'SIMPL PLYWOOD'!AU144*SUM('SIMPL PLYWOOD'!AE144:AO144)</f>
        <v>0</v>
      </c>
      <c r="C108" s="444">
        <f>'SIMPL PLYWOOD'!AV144*SUM('SIMPL PLYWOOD'!AE144:AO144)</f>
        <v>0</v>
      </c>
      <c r="D108" s="444">
        <f>'SIMPL PLYWOOD'!AW144*SUM('SIMPL PLYWOOD'!AE144:AO144)</f>
        <v>0</v>
      </c>
      <c r="E108" s="444">
        <f>'SIMPL PLYWOOD'!AX144*SUM('SIMPL PLYWOOD'!AE144:AO144)</f>
        <v>0</v>
      </c>
      <c r="F108" s="444">
        <f>'SIMPL PLYWOOD'!AY144*SUM('SIMPL PLYWOOD'!AE144:AO144)</f>
        <v>0</v>
      </c>
      <c r="G108" s="444">
        <f>'SIMPL PLYWOOD'!AZ144*SUM('SIMPL PLYWOOD'!AE144:AO144)</f>
        <v>0</v>
      </c>
      <c r="H108" s="444">
        <f t="shared" si="4"/>
        <v>0</v>
      </c>
      <c r="I108" s="444">
        <f t="shared" si="5"/>
        <v>0</v>
      </c>
      <c r="J108" s="444">
        <f>'SIMPL PLYWOOD'!BB144*SUM('SIMPL PLYWOOD'!AE144:AO144)/3.125</f>
        <v>0</v>
      </c>
      <c r="K108" s="444">
        <f>'SIMPL PLYWOOD'!BA144</f>
        <v>0</v>
      </c>
    </row>
    <row r="109">
      <c r="A109" s="2" t="str">
        <f>'PRODUCTION LIST VOLUMES'!A121</f>
        <v>SIMPL-9D</v>
      </c>
      <c r="B109" s="444">
        <f>'SIMPL PLYWOOD'!AU145*SUM('SIMPL PLYWOOD'!AE145:AO145)</f>
        <v>0</v>
      </c>
      <c r="C109" s="444">
        <f>'SIMPL PLYWOOD'!AV145*SUM('SIMPL PLYWOOD'!AE145:AO145)</f>
        <v>0</v>
      </c>
      <c r="D109" s="444">
        <f>'SIMPL PLYWOOD'!AW145*SUM('SIMPL PLYWOOD'!AE145:AO145)</f>
        <v>0</v>
      </c>
      <c r="E109" s="444">
        <f>'SIMPL PLYWOOD'!AX145*SUM('SIMPL PLYWOOD'!AE145:AO145)</f>
        <v>0</v>
      </c>
      <c r="F109" s="444">
        <f>'SIMPL PLYWOOD'!AY145*SUM('SIMPL PLYWOOD'!AE145:AO145)</f>
        <v>0</v>
      </c>
      <c r="G109" s="444">
        <f>'SIMPL PLYWOOD'!AZ145*SUM('SIMPL PLYWOOD'!AE145:AO145)</f>
        <v>0</v>
      </c>
      <c r="H109" s="444">
        <f t="shared" si="4"/>
        <v>0</v>
      </c>
      <c r="I109" s="444">
        <f t="shared" si="5"/>
        <v>0</v>
      </c>
      <c r="J109" s="444">
        <f>'SIMPL PLYWOOD'!BB145*SUM('SIMPL PLYWOOD'!AE145:AO145)/3.125</f>
        <v>0</v>
      </c>
      <c r="K109" s="444">
        <f>'SIMPL PLYWOOD'!BA145</f>
        <v>0</v>
      </c>
    </row>
    <row r="110">
      <c r="A110" s="2" t="str">
        <f>'PRODUCTION LIST VOLUMES'!A122</f>
        <v>SIMPL-9E</v>
      </c>
      <c r="B110" s="444">
        <f>'SIMPL PLYWOOD'!AU146*SUM('SIMPL PLYWOOD'!AE146:AO146)</f>
        <v>0</v>
      </c>
      <c r="C110" s="444">
        <f>'SIMPL PLYWOOD'!AV146*SUM('SIMPL PLYWOOD'!AE146:AO146)</f>
        <v>0</v>
      </c>
      <c r="D110" s="444">
        <f>'SIMPL PLYWOOD'!AW146*SUM('SIMPL PLYWOOD'!AE146:AO146)</f>
        <v>0</v>
      </c>
      <c r="E110" s="444">
        <f>'SIMPL PLYWOOD'!AX146*SUM('SIMPL PLYWOOD'!AE146:AO146)</f>
        <v>0</v>
      </c>
      <c r="F110" s="444">
        <f>'SIMPL PLYWOOD'!AY146*SUM('SIMPL PLYWOOD'!AE146:AO146)</f>
        <v>0</v>
      </c>
      <c r="G110" s="444">
        <f>'SIMPL PLYWOOD'!AZ146*SUM('SIMPL PLYWOOD'!AE146:AO146)</f>
        <v>0</v>
      </c>
      <c r="H110" s="444">
        <f t="shared" si="4"/>
        <v>0</v>
      </c>
      <c r="I110" s="444">
        <f t="shared" si="5"/>
        <v>0</v>
      </c>
      <c r="J110" s="444">
        <f>'SIMPL PLYWOOD'!BB146*SUM('SIMPL PLYWOOD'!AE146:AO146)/3.125</f>
        <v>0</v>
      </c>
      <c r="K110" s="444">
        <f>'SIMPL PLYWOOD'!BA146</f>
        <v>0</v>
      </c>
    </row>
    <row r="111">
      <c r="A111" s="2" t="str">
        <f>'PRODUCTION LIST VOLUMES'!A123</f>
        <v>SIMPL-9F</v>
      </c>
      <c r="B111" s="444">
        <f>'SIMPL PLYWOOD'!AU147*SUM('SIMPL PLYWOOD'!AE147:AO147)</f>
        <v>0</v>
      </c>
      <c r="C111" s="444">
        <f>'SIMPL PLYWOOD'!AV147*SUM('SIMPL PLYWOOD'!AE147:AO147)</f>
        <v>0</v>
      </c>
      <c r="D111" s="444">
        <f>'SIMPL PLYWOOD'!AW147*SUM('SIMPL PLYWOOD'!AE147:AO147)</f>
        <v>0</v>
      </c>
      <c r="E111" s="444">
        <f>'SIMPL PLYWOOD'!AX147*SUM('SIMPL PLYWOOD'!AE147:AO147)</f>
        <v>0</v>
      </c>
      <c r="F111" s="444">
        <f>'SIMPL PLYWOOD'!AY147*SUM('SIMPL PLYWOOD'!AE147:AO147)</f>
        <v>0</v>
      </c>
      <c r="G111" s="444">
        <f>'SIMPL PLYWOOD'!AZ147*SUM('SIMPL PLYWOOD'!AE147:AO147)</f>
        <v>0</v>
      </c>
      <c r="H111" s="444">
        <f t="shared" si="4"/>
        <v>0</v>
      </c>
      <c r="I111" s="444">
        <f t="shared" si="5"/>
        <v>0</v>
      </c>
      <c r="J111" s="444">
        <f>'SIMPL PLYWOOD'!BB147*SUM('SIMPL PLYWOOD'!AE147:AO147)/3.125</f>
        <v>0</v>
      </c>
      <c r="K111" s="444">
        <f>'SIMPL PLYWOOD'!BA147</f>
        <v>0</v>
      </c>
    </row>
    <row r="112">
      <c r="A112" s="2" t="str">
        <f>'PRODUCTION LIST VOLUMES'!A124</f>
        <v>SIMPL-9G</v>
      </c>
      <c r="B112" s="444">
        <f>'SIMPL PLYWOOD'!AU148*SUM('SIMPL PLYWOOD'!AE148:AO148)</f>
        <v>0</v>
      </c>
      <c r="C112" s="444">
        <f>'SIMPL PLYWOOD'!AV148*SUM('SIMPL PLYWOOD'!AE148:AO148)</f>
        <v>0</v>
      </c>
      <c r="D112" s="444">
        <f>'SIMPL PLYWOOD'!AW148*SUM('SIMPL PLYWOOD'!AE148:AO148)</f>
        <v>0</v>
      </c>
      <c r="E112" s="444">
        <f>'SIMPL PLYWOOD'!AX148*SUM('SIMPL PLYWOOD'!AE148:AO148)</f>
        <v>0</v>
      </c>
      <c r="F112" s="444">
        <f>'SIMPL PLYWOOD'!AY148*SUM('SIMPL PLYWOOD'!AE148:AO148)</f>
        <v>0</v>
      </c>
      <c r="G112" s="444">
        <f>'SIMPL PLYWOOD'!AZ148*SUM('SIMPL PLYWOOD'!AE148:AO148)</f>
        <v>0</v>
      </c>
      <c r="H112" s="444">
        <f t="shared" si="4"/>
        <v>0</v>
      </c>
      <c r="I112" s="444">
        <f t="shared" si="5"/>
        <v>0</v>
      </c>
      <c r="J112" s="444">
        <f>'SIMPL PLYWOOD'!BB148*SUM('SIMPL PLYWOOD'!AE148:AO148)/3.125</f>
        <v>0</v>
      </c>
      <c r="K112" s="444">
        <f>'SIMPL PLYWOOD'!BA148</f>
        <v>0</v>
      </c>
    </row>
    <row r="113">
      <c r="A113" s="2" t="str">
        <f>'PRODUCTION LIST VOLUMES'!A125</f>
        <v>SIMPL-9H</v>
      </c>
      <c r="B113" s="444">
        <f>'SIMPL PLYWOOD'!AU149*SUM('SIMPL PLYWOOD'!AE149:AO149)</f>
        <v>0</v>
      </c>
      <c r="C113" s="444">
        <f>'SIMPL PLYWOOD'!AV149*SUM('SIMPL PLYWOOD'!AE149:AO149)</f>
        <v>0</v>
      </c>
      <c r="D113" s="444">
        <f>'SIMPL PLYWOOD'!AW149*SUM('SIMPL PLYWOOD'!AE149:AO149)</f>
        <v>0</v>
      </c>
      <c r="E113" s="444">
        <f>'SIMPL PLYWOOD'!AX149*SUM('SIMPL PLYWOOD'!AE149:AO149)</f>
        <v>0</v>
      </c>
      <c r="F113" s="444">
        <f>'SIMPL PLYWOOD'!AY149*SUM('SIMPL PLYWOOD'!AE149:AO149)</f>
        <v>0</v>
      </c>
      <c r="G113" s="444">
        <f>'SIMPL PLYWOOD'!AZ149*SUM('SIMPL PLYWOOD'!AE149:AO149)</f>
        <v>0</v>
      </c>
      <c r="H113" s="444">
        <f t="shared" si="4"/>
        <v>0</v>
      </c>
      <c r="I113" s="444">
        <f t="shared" si="5"/>
        <v>0</v>
      </c>
      <c r="J113" s="444">
        <f>'SIMPL PLYWOOD'!BB149*SUM('SIMPL PLYWOOD'!AE149:AO149)/3.125</f>
        <v>0</v>
      </c>
      <c r="K113" s="444">
        <f>'SIMPL PLYWOOD'!BA149</f>
        <v>0</v>
      </c>
    </row>
    <row r="114">
      <c r="A114" s="2" t="str">
        <f>'PRODUCTION LIST VOLUMES'!A126</f>
        <v>SIMPL-9I</v>
      </c>
      <c r="B114" s="444">
        <f>'SIMPL PLYWOOD'!AU150*SUM('SIMPL PLYWOOD'!AE150:AO150)</f>
        <v>0</v>
      </c>
      <c r="C114" s="444">
        <f>'SIMPL PLYWOOD'!AV150*SUM('SIMPL PLYWOOD'!AE150:AO150)</f>
        <v>0</v>
      </c>
      <c r="D114" s="444">
        <f>'SIMPL PLYWOOD'!AW150*SUM('SIMPL PLYWOOD'!AE150:AO150)</f>
        <v>0</v>
      </c>
      <c r="E114" s="444">
        <f>'SIMPL PLYWOOD'!AX150*SUM('SIMPL PLYWOOD'!AE150:AO150)</f>
        <v>0</v>
      </c>
      <c r="F114" s="444">
        <f>'SIMPL PLYWOOD'!AY150*SUM('SIMPL PLYWOOD'!AE150:AO150)</f>
        <v>0</v>
      </c>
      <c r="G114" s="444">
        <f>'SIMPL PLYWOOD'!AZ150*SUM('SIMPL PLYWOOD'!AE150:AO150)</f>
        <v>0</v>
      </c>
      <c r="H114" s="444">
        <f t="shared" si="4"/>
        <v>0</v>
      </c>
      <c r="I114" s="444">
        <f t="shared" si="5"/>
        <v>0</v>
      </c>
      <c r="J114" s="444">
        <f>'SIMPL PLYWOOD'!BB150*SUM('SIMPL PLYWOOD'!AE150:AO150)/3.125</f>
        <v>0</v>
      </c>
      <c r="K114" s="444">
        <f>'SIMPL PLYWOOD'!BA150</f>
        <v>0</v>
      </c>
    </row>
    <row r="115">
      <c r="A115" s="2" t="str">
        <f>'PRODUCTION LIST VOLUMES'!A127</f>
        <v>SIMPL-9J</v>
      </c>
      <c r="B115" s="444">
        <f>'SIMPL PLYWOOD'!AU151*SUM('SIMPL PLYWOOD'!AE151:AO151)</f>
        <v>0</v>
      </c>
      <c r="C115" s="444">
        <f>'SIMPL PLYWOOD'!AV151*SUM('SIMPL PLYWOOD'!AE151:AO151)</f>
        <v>0</v>
      </c>
      <c r="D115" s="444">
        <f>'SIMPL PLYWOOD'!AW151*SUM('SIMPL PLYWOOD'!AE151:AO151)</f>
        <v>0</v>
      </c>
      <c r="E115" s="444">
        <f>'SIMPL PLYWOOD'!AX151*SUM('SIMPL PLYWOOD'!AE151:AO151)</f>
        <v>0</v>
      </c>
      <c r="F115" s="444">
        <f>'SIMPL PLYWOOD'!AY151*SUM('SIMPL PLYWOOD'!AE151:AO151)</f>
        <v>0</v>
      </c>
      <c r="G115" s="444">
        <f>'SIMPL PLYWOOD'!AZ151*SUM('SIMPL PLYWOOD'!AE151:AO151)</f>
        <v>0</v>
      </c>
      <c r="H115" s="444">
        <f t="shared" si="4"/>
        <v>0</v>
      </c>
      <c r="I115" s="444">
        <f t="shared" si="5"/>
        <v>0</v>
      </c>
      <c r="J115" s="444">
        <f>'SIMPL PLYWOOD'!BB151*SUM('SIMPL PLYWOOD'!AE151:AO151)/3.125</f>
        <v>0</v>
      </c>
      <c r="K115" s="444">
        <f>'SIMPL PLYWOOD'!BA151</f>
        <v>0</v>
      </c>
    </row>
    <row r="116">
      <c r="A116" s="2" t="str">
        <f>'PRODUCTION LIST VOLUMES'!A128</f>
        <v>SIMPL-9K</v>
      </c>
      <c r="B116" s="444">
        <f>'SIMPL PLYWOOD'!AU152*SUM('SIMPL PLYWOOD'!AE152:AO152)</f>
        <v>0</v>
      </c>
      <c r="C116" s="444">
        <f>'SIMPL PLYWOOD'!AV152*SUM('SIMPL PLYWOOD'!AE152:AO152)</f>
        <v>0</v>
      </c>
      <c r="D116" s="444">
        <f>'SIMPL PLYWOOD'!AW152*SUM('SIMPL PLYWOOD'!AE152:AO152)</f>
        <v>0</v>
      </c>
      <c r="E116" s="444">
        <f>'SIMPL PLYWOOD'!AX152*SUM('SIMPL PLYWOOD'!AE152:AO152)</f>
        <v>0</v>
      </c>
      <c r="F116" s="444">
        <f>'SIMPL PLYWOOD'!AY152*SUM('SIMPL PLYWOOD'!AE152:AO152)</f>
        <v>0</v>
      </c>
      <c r="G116" s="444">
        <f>'SIMPL PLYWOOD'!AZ152*SUM('SIMPL PLYWOOD'!AE152:AO152)</f>
        <v>0</v>
      </c>
      <c r="H116" s="444">
        <f t="shared" si="4"/>
        <v>0</v>
      </c>
      <c r="I116" s="444">
        <f t="shared" si="5"/>
        <v>0</v>
      </c>
      <c r="J116" s="444">
        <f>'SIMPL PLYWOOD'!BB152*SUM('SIMPL PLYWOOD'!AE152:AO152)/3.125</f>
        <v>0</v>
      </c>
      <c r="K116" s="444">
        <f>'SIMPL PLYWOOD'!BA152</f>
        <v>0</v>
      </c>
    </row>
    <row r="117">
      <c r="A117" s="2" t="str">
        <f>'PRODUCTION LIST VOLUMES'!A129</f>
        <v>SIMPL-9L</v>
      </c>
      <c r="B117" s="444">
        <f>'SIMPL PLYWOOD'!AU153*SUM('SIMPL PLYWOOD'!AE153:AO153)</f>
        <v>0</v>
      </c>
      <c r="C117" s="444">
        <f>'SIMPL PLYWOOD'!AV153*SUM('SIMPL PLYWOOD'!AE153:AO153)</f>
        <v>0</v>
      </c>
      <c r="D117" s="444">
        <f>'SIMPL PLYWOOD'!AW153*SUM('SIMPL PLYWOOD'!AE153:AO153)</f>
        <v>0</v>
      </c>
      <c r="E117" s="444">
        <f>'SIMPL PLYWOOD'!AX153*SUM('SIMPL PLYWOOD'!AE153:AO153)</f>
        <v>0</v>
      </c>
      <c r="F117" s="444">
        <f>'SIMPL PLYWOOD'!AY153*SUM('SIMPL PLYWOOD'!AE153:AO153)</f>
        <v>0</v>
      </c>
      <c r="G117" s="444">
        <f>'SIMPL PLYWOOD'!AZ153*SUM('SIMPL PLYWOOD'!AE153:AO153)</f>
        <v>0</v>
      </c>
      <c r="H117" s="444">
        <f t="shared" si="4"/>
        <v>0</v>
      </c>
      <c r="I117" s="444">
        <f t="shared" si="5"/>
        <v>0</v>
      </c>
      <c r="J117" s="444">
        <f>'SIMPL PLYWOOD'!BB153*SUM('SIMPL PLYWOOD'!AE153:AO153)/3.125</f>
        <v>0</v>
      </c>
      <c r="K117" s="444">
        <f>'SIMPL PLYWOOD'!BA153</f>
        <v>0</v>
      </c>
    </row>
    <row r="118">
      <c r="A118" s="2" t="str">
        <f>'PRODUCTION LIST VOLUMES'!A130</f>
        <v>SIMPL-9M</v>
      </c>
      <c r="B118" s="444">
        <f>'SIMPL PLYWOOD'!AU154*SUM('SIMPL PLYWOOD'!AE154:AO154)</f>
        <v>0</v>
      </c>
      <c r="C118" s="444">
        <f>'SIMPL PLYWOOD'!AV154*SUM('SIMPL PLYWOOD'!AE154:AO154)</f>
        <v>0</v>
      </c>
      <c r="D118" s="444">
        <f>'SIMPL PLYWOOD'!AW154*SUM('SIMPL PLYWOOD'!AE154:AO154)</f>
        <v>0</v>
      </c>
      <c r="E118" s="444">
        <f>'SIMPL PLYWOOD'!AX154*SUM('SIMPL PLYWOOD'!AE154:AO154)</f>
        <v>0</v>
      </c>
      <c r="F118" s="444">
        <f>'SIMPL PLYWOOD'!AY154*SUM('SIMPL PLYWOOD'!AE154:AO154)</f>
        <v>0</v>
      </c>
      <c r="G118" s="444">
        <f>'SIMPL PLYWOOD'!AZ154*SUM('SIMPL PLYWOOD'!AE154:AO154)</f>
        <v>0</v>
      </c>
      <c r="H118" s="444">
        <f t="shared" si="4"/>
        <v>0</v>
      </c>
      <c r="I118" s="444">
        <f t="shared" si="5"/>
        <v>0</v>
      </c>
      <c r="J118" s="444">
        <f>'SIMPL PLYWOOD'!BB154*SUM('SIMPL PLYWOOD'!AE154:AO154)/3.125</f>
        <v>0</v>
      </c>
      <c r="K118" s="444">
        <f>'SIMPL PLYWOOD'!BA154</f>
        <v>0</v>
      </c>
    </row>
    <row r="119">
      <c r="A119" s="2" t="str">
        <f>'PRODUCTION LIST VOLUMES'!A131</f>
        <v>SIMPL-9N</v>
      </c>
      <c r="B119" s="444">
        <f>'SIMPL PLYWOOD'!AU155*SUM('SIMPL PLYWOOD'!AE155:AO155)</f>
        <v>0</v>
      </c>
      <c r="C119" s="444">
        <f>'SIMPL PLYWOOD'!AV155*SUM('SIMPL PLYWOOD'!AE155:AO155)</f>
        <v>0</v>
      </c>
      <c r="D119" s="444">
        <f>'SIMPL PLYWOOD'!AW155*SUM('SIMPL PLYWOOD'!AE155:AO155)</f>
        <v>0</v>
      </c>
      <c r="E119" s="444">
        <f>'SIMPL PLYWOOD'!AX155*SUM('SIMPL PLYWOOD'!AE155:AO155)</f>
        <v>0</v>
      </c>
      <c r="F119" s="444">
        <f>'SIMPL PLYWOOD'!AY155*SUM('SIMPL PLYWOOD'!AE155:AO155)</f>
        <v>0</v>
      </c>
      <c r="G119" s="444">
        <f>'SIMPL PLYWOOD'!AZ155*SUM('SIMPL PLYWOOD'!AE155:AO155)</f>
        <v>0</v>
      </c>
      <c r="H119" s="444">
        <f t="shared" si="4"/>
        <v>0</v>
      </c>
      <c r="I119" s="444">
        <f t="shared" si="5"/>
        <v>0</v>
      </c>
      <c r="J119" s="444">
        <f>'SIMPL PLYWOOD'!BB155*SUM('SIMPL PLYWOOD'!AE155:AO155)/3.125</f>
        <v>0</v>
      </c>
      <c r="K119" s="444">
        <f>'SIMPL PLYWOOD'!BA155</f>
        <v>0</v>
      </c>
    </row>
    <row r="120">
      <c r="A120" s="2" t="str">
        <f>'PRODUCTION LIST VOLUMES'!A133</f>
        <v/>
      </c>
      <c r="B120" s="444">
        <f>'SIMPL PLYWOOD'!AU157*SUM('SIMPL PLYWOOD'!AE157:AO157)</f>
        <v>0</v>
      </c>
      <c r="C120" s="444">
        <f>'SIMPL PLYWOOD'!AV157*SUM('SIMPL PLYWOOD'!AE157:AO157)</f>
        <v>0</v>
      </c>
      <c r="D120" s="444">
        <f>'SIMPL PLYWOOD'!AW157*SUM('SIMPL PLYWOOD'!AE157:AO157)</f>
        <v>0</v>
      </c>
      <c r="E120" s="444">
        <f>'SIMPL PLYWOOD'!AX157*SUM('SIMPL PLYWOOD'!AE157:AO157)</f>
        <v>0</v>
      </c>
      <c r="F120" s="444">
        <f>'SIMPL PLYWOOD'!AY157*SUM('SIMPL PLYWOOD'!AE157:AO157)</f>
        <v>0</v>
      </c>
      <c r="G120" s="444">
        <f>'SIMPL PLYWOOD'!AZ157*SUM('SIMPL PLYWOOD'!AE157:AO157)</f>
        <v>0</v>
      </c>
      <c r="H120" s="444">
        <f t="shared" si="4"/>
        <v>0</v>
      </c>
      <c r="I120" s="444">
        <f t="shared" si="5"/>
        <v>0</v>
      </c>
      <c r="J120" s="444">
        <f>'SIMPL PLYWOOD'!BB157*SUM('SIMPL PLYWOOD'!AE157:AO157)/3.125</f>
        <v>0</v>
      </c>
      <c r="K120" s="444">
        <f>'SIMPL PLYWOOD'!BA157</f>
        <v>0</v>
      </c>
    </row>
    <row r="121">
      <c r="A121" s="2" t="str">
        <f>'PRODUCTION LIST VOLUMES'!A134</f>
        <v>SIMPL-10A</v>
      </c>
      <c r="B121" s="444">
        <f>'SIMPL PLYWOOD'!AU158*SUM('SIMPL PLYWOOD'!AE158:AO158)</f>
        <v>0</v>
      </c>
      <c r="C121" s="444">
        <f>'SIMPL PLYWOOD'!AV158*SUM('SIMPL PLYWOOD'!AE158:AO158)</f>
        <v>0</v>
      </c>
      <c r="D121" s="444">
        <f>'SIMPL PLYWOOD'!AW158*SUM('SIMPL PLYWOOD'!AE158:AO158)</f>
        <v>0</v>
      </c>
      <c r="E121" s="444">
        <f>'SIMPL PLYWOOD'!AX158*SUM('SIMPL PLYWOOD'!AE158:AO158)</f>
        <v>0</v>
      </c>
      <c r="F121" s="444">
        <f>'SIMPL PLYWOOD'!AY158*SUM('SIMPL PLYWOOD'!AE158:AO158)</f>
        <v>0</v>
      </c>
      <c r="G121" s="444">
        <f>'SIMPL PLYWOOD'!AZ158*SUM('SIMPL PLYWOOD'!AE158:AO158)</f>
        <v>0</v>
      </c>
      <c r="H121" s="444">
        <f t="shared" si="4"/>
        <v>0</v>
      </c>
      <c r="I121" s="444">
        <f t="shared" si="5"/>
        <v>0</v>
      </c>
      <c r="J121" s="444">
        <f>'SIMPL PLYWOOD'!BB158*SUM('SIMPL PLYWOOD'!AE158:AO158)/3.125</f>
        <v>0</v>
      </c>
      <c r="K121" s="444">
        <f>'SIMPL PLYWOOD'!BA158</f>
        <v>0</v>
      </c>
    </row>
    <row r="122">
      <c r="A122" s="2" t="str">
        <f>'PRODUCTION LIST VOLUMES'!A135</f>
        <v>SIMPL-10B</v>
      </c>
      <c r="B122" s="444">
        <f>'SIMPL PLYWOOD'!AU159*SUM('SIMPL PLYWOOD'!AE159:AO159)</f>
        <v>0</v>
      </c>
      <c r="C122" s="444">
        <f>'SIMPL PLYWOOD'!AV159*SUM('SIMPL PLYWOOD'!AE159:AO159)</f>
        <v>0</v>
      </c>
      <c r="D122" s="444">
        <f>'SIMPL PLYWOOD'!AW159*SUM('SIMPL PLYWOOD'!AE159:AO159)</f>
        <v>0</v>
      </c>
      <c r="E122" s="444">
        <f>'SIMPL PLYWOOD'!AX159*SUM('SIMPL PLYWOOD'!AE159:AO159)</f>
        <v>0</v>
      </c>
      <c r="F122" s="444">
        <f>'SIMPL PLYWOOD'!AY159*SUM('SIMPL PLYWOOD'!AE159:AO159)</f>
        <v>0</v>
      </c>
      <c r="G122" s="444">
        <f>'SIMPL PLYWOOD'!AZ159*SUM('SIMPL PLYWOOD'!AE159:AO159)</f>
        <v>0</v>
      </c>
      <c r="H122" s="444">
        <f t="shared" si="4"/>
        <v>0</v>
      </c>
      <c r="I122" s="444">
        <f t="shared" si="5"/>
        <v>0</v>
      </c>
      <c r="J122" s="444">
        <f>'SIMPL PLYWOOD'!BB159*SUM('SIMPL PLYWOOD'!AE159:AO159)/3.125</f>
        <v>0</v>
      </c>
      <c r="K122" s="444">
        <f>'SIMPL PLYWOOD'!BA159</f>
        <v>0</v>
      </c>
    </row>
    <row r="123">
      <c r="A123" s="2" t="str">
        <f>'PRODUCTION LIST VOLUMES'!A136</f>
        <v>SIMPL-10C</v>
      </c>
      <c r="B123" s="444">
        <f>'SIMPL PLYWOOD'!AU160*SUM('SIMPL PLYWOOD'!AE160:AO160)</f>
        <v>0</v>
      </c>
      <c r="C123" s="444">
        <f>'SIMPL PLYWOOD'!AV160*SUM('SIMPL PLYWOOD'!AE160:AO160)</f>
        <v>0</v>
      </c>
      <c r="D123" s="444">
        <f>'SIMPL PLYWOOD'!AW160*SUM('SIMPL PLYWOOD'!AE160:AO160)</f>
        <v>0</v>
      </c>
      <c r="E123" s="444">
        <f>'SIMPL PLYWOOD'!AX160*SUM('SIMPL PLYWOOD'!AE160:AO160)</f>
        <v>0</v>
      </c>
      <c r="F123" s="444">
        <f>'SIMPL PLYWOOD'!AY160*SUM('SIMPL PLYWOOD'!AE160:AO160)</f>
        <v>0</v>
      </c>
      <c r="G123" s="444">
        <f>'SIMPL PLYWOOD'!AZ160*SUM('SIMPL PLYWOOD'!AE160:AO160)</f>
        <v>0</v>
      </c>
      <c r="H123" s="444">
        <f t="shared" si="4"/>
        <v>0</v>
      </c>
      <c r="I123" s="444">
        <f t="shared" si="5"/>
        <v>0</v>
      </c>
      <c r="J123" s="444">
        <f>'SIMPL PLYWOOD'!BB160*SUM('SIMPL PLYWOOD'!AE160:AO160)/3.125</f>
        <v>0</v>
      </c>
      <c r="K123" s="444">
        <f>'SIMPL PLYWOOD'!BA160</f>
        <v>0</v>
      </c>
    </row>
    <row r="124">
      <c r="A124" s="2" t="str">
        <f>'PRODUCTION LIST VOLUMES'!A137</f>
        <v>SIMPL-10D</v>
      </c>
      <c r="B124" s="444">
        <f>'SIMPL PLYWOOD'!AU161*SUM('SIMPL PLYWOOD'!AE161:AO161)</f>
        <v>0</v>
      </c>
      <c r="C124" s="444">
        <f>'SIMPL PLYWOOD'!AV161*SUM('SIMPL PLYWOOD'!AE161:AO161)</f>
        <v>0</v>
      </c>
      <c r="D124" s="444">
        <f>'SIMPL PLYWOOD'!AW161*SUM('SIMPL PLYWOOD'!AE161:AO161)</f>
        <v>0</v>
      </c>
      <c r="E124" s="444">
        <f>'SIMPL PLYWOOD'!AX161*SUM('SIMPL PLYWOOD'!AE161:AO161)</f>
        <v>0</v>
      </c>
      <c r="F124" s="444">
        <f>'SIMPL PLYWOOD'!AY161*SUM('SIMPL PLYWOOD'!AE161:AO161)</f>
        <v>0</v>
      </c>
      <c r="G124" s="444">
        <f>'SIMPL PLYWOOD'!AZ161*SUM('SIMPL PLYWOOD'!AE161:AO161)</f>
        <v>0</v>
      </c>
      <c r="H124" s="444">
        <f t="shared" si="4"/>
        <v>0</v>
      </c>
      <c r="I124" s="444">
        <f t="shared" si="5"/>
        <v>0</v>
      </c>
      <c r="J124" s="444">
        <f>'SIMPL PLYWOOD'!BB161*SUM('SIMPL PLYWOOD'!AE161:AO161)/3.125</f>
        <v>0</v>
      </c>
      <c r="K124" s="444">
        <f>'SIMPL PLYWOOD'!BA161</f>
        <v>0</v>
      </c>
    </row>
    <row r="125">
      <c r="A125" s="2" t="str">
        <f>'PRODUCTION LIST VOLUMES'!A138</f>
        <v>SIMPL-10E</v>
      </c>
      <c r="B125" s="444">
        <f>'SIMPL PLYWOOD'!AU162*SUM('SIMPL PLYWOOD'!AE162:AO162)</f>
        <v>0</v>
      </c>
      <c r="C125" s="444">
        <f>'SIMPL PLYWOOD'!AV162*SUM('SIMPL PLYWOOD'!AE162:AO162)</f>
        <v>0</v>
      </c>
      <c r="D125" s="444">
        <f>'SIMPL PLYWOOD'!AW162*SUM('SIMPL PLYWOOD'!AE162:AO162)</f>
        <v>0</v>
      </c>
      <c r="E125" s="444">
        <f>'SIMPL PLYWOOD'!AX162*SUM('SIMPL PLYWOOD'!AE162:AO162)</f>
        <v>0</v>
      </c>
      <c r="F125" s="444">
        <f>'SIMPL PLYWOOD'!AY162*SUM('SIMPL PLYWOOD'!AE162:AO162)</f>
        <v>0</v>
      </c>
      <c r="G125" s="444">
        <f>'SIMPL PLYWOOD'!AZ162*SUM('SIMPL PLYWOOD'!AE162:AO162)</f>
        <v>0</v>
      </c>
      <c r="H125" s="444">
        <f t="shared" si="4"/>
        <v>0</v>
      </c>
      <c r="I125" s="444">
        <f t="shared" si="5"/>
        <v>0</v>
      </c>
      <c r="J125" s="444">
        <f>'SIMPL PLYWOOD'!BB162*SUM('SIMPL PLYWOOD'!AE162:AO162)/3.125</f>
        <v>0</v>
      </c>
      <c r="K125" s="444">
        <f>'SIMPL PLYWOOD'!BA162</f>
        <v>0</v>
      </c>
    </row>
    <row r="126">
      <c r="A126" s="2" t="str">
        <f>'PRODUCTION LIST VOLUMES'!#REF!</f>
        <v>#ERROR!</v>
      </c>
      <c r="B126" s="444" t="str">
        <f>'SIMPL PLYWOOD'!#REF!*SUM('SIMPL PLYWOOD'!#REF!)</f>
        <v>#ERROR!</v>
      </c>
      <c r="C126" s="444" t="str">
        <f>'SIMPL PLYWOOD'!#REF!*SUM('SIMPL PLYWOOD'!#REF!)</f>
        <v>#ERROR!</v>
      </c>
      <c r="D126" s="444" t="str">
        <f>'SIMPL PLYWOOD'!#REF!*SUM('SIMPL PLYWOOD'!#REF!)</f>
        <v>#ERROR!</v>
      </c>
      <c r="E126" s="444" t="str">
        <f>'SIMPL PLYWOOD'!#REF!*SUM('SIMPL PLYWOOD'!#REF!)</f>
        <v>#ERROR!</v>
      </c>
      <c r="F126" s="444" t="str">
        <f>'SIMPL PLYWOOD'!#REF!*SUM('SIMPL PLYWOOD'!#REF!)</f>
        <v>#ERROR!</v>
      </c>
      <c r="G126" s="444" t="str">
        <f>'SIMPL PLYWOOD'!#REF!*SUM('SIMPL PLYWOOD'!#REF!)</f>
        <v>#ERROR!</v>
      </c>
      <c r="H126" s="444" t="str">
        <f t="shared" si="4"/>
        <v>#ERROR!</v>
      </c>
      <c r="I126" s="444" t="str">
        <f t="shared" si="5"/>
        <v>#ERROR!</v>
      </c>
      <c r="J126" s="444" t="str">
        <f>'SIMPL PLYWOOD'!#REF!*SUM('SIMPL PLYWOOD'!#REF!)/3.125</f>
        <v>#ERROR!</v>
      </c>
      <c r="K126" s="444" t="str">
        <f>'SIMPL PLYWOOD'!#REF!</f>
        <v>#ERROR!</v>
      </c>
    </row>
    <row r="127">
      <c r="A127" s="2" t="str">
        <f>'PRODUCTION LIST VOLUMES'!#REF!</f>
        <v>#ERROR!</v>
      </c>
      <c r="B127" s="444" t="str">
        <f>'SIMPL PLYWOOD'!#REF!*SUM('SIMPL PLYWOOD'!#REF!)</f>
        <v>#ERROR!</v>
      </c>
      <c r="C127" s="444" t="str">
        <f>'SIMPL PLYWOOD'!#REF!*SUM('SIMPL PLYWOOD'!#REF!)</f>
        <v>#ERROR!</v>
      </c>
      <c r="D127" s="444" t="str">
        <f>'SIMPL PLYWOOD'!#REF!*SUM('SIMPL PLYWOOD'!#REF!)</f>
        <v>#ERROR!</v>
      </c>
      <c r="E127" s="444" t="str">
        <f>'SIMPL PLYWOOD'!#REF!*SUM('SIMPL PLYWOOD'!#REF!)</f>
        <v>#ERROR!</v>
      </c>
      <c r="F127" s="444" t="str">
        <f>'SIMPL PLYWOOD'!#REF!*SUM('SIMPL PLYWOOD'!#REF!)</f>
        <v>#ERROR!</v>
      </c>
      <c r="G127" s="444" t="str">
        <f>'SIMPL PLYWOOD'!#REF!*SUM('SIMPL PLYWOOD'!#REF!)</f>
        <v>#ERROR!</v>
      </c>
      <c r="H127" s="444" t="str">
        <f t="shared" si="4"/>
        <v>#ERROR!</v>
      </c>
      <c r="I127" s="444" t="str">
        <f t="shared" si="5"/>
        <v>#ERROR!</v>
      </c>
      <c r="J127" s="444" t="str">
        <f>'SIMPL PLYWOOD'!#REF!*SUM('SIMPL PLYWOOD'!#REF!)/3.125</f>
        <v>#ERROR!</v>
      </c>
      <c r="K127" s="444" t="str">
        <f>'SIMPL PLYWOOD'!#REF!</f>
        <v>#ERROR!</v>
      </c>
    </row>
    <row r="128">
      <c r="A128" s="2" t="str">
        <f>'PRODUCTION LIST VOLUMES'!#REF!</f>
        <v>#ERROR!</v>
      </c>
      <c r="B128" s="444" t="str">
        <f>'SIMPL PLYWOOD'!#REF!*SUM('SIMPL PLYWOOD'!#REF!)</f>
        <v>#ERROR!</v>
      </c>
      <c r="C128" s="444" t="str">
        <f>'SIMPL PLYWOOD'!#REF!*SUM('SIMPL PLYWOOD'!#REF!)</f>
        <v>#ERROR!</v>
      </c>
      <c r="D128" s="444" t="str">
        <f>'SIMPL PLYWOOD'!#REF!*SUM('SIMPL PLYWOOD'!#REF!)</f>
        <v>#ERROR!</v>
      </c>
      <c r="E128" s="444" t="str">
        <f>'SIMPL PLYWOOD'!#REF!*SUM('SIMPL PLYWOOD'!#REF!)</f>
        <v>#ERROR!</v>
      </c>
      <c r="F128" s="444" t="str">
        <f>'SIMPL PLYWOOD'!#REF!*SUM('SIMPL PLYWOOD'!#REF!)</f>
        <v>#ERROR!</v>
      </c>
      <c r="G128" s="444" t="str">
        <f>'SIMPL PLYWOOD'!#REF!*SUM('SIMPL PLYWOOD'!#REF!)</f>
        <v>#ERROR!</v>
      </c>
      <c r="H128" s="444" t="str">
        <f t="shared" si="4"/>
        <v>#ERROR!</v>
      </c>
      <c r="I128" s="444" t="str">
        <f t="shared" si="5"/>
        <v>#ERROR!</v>
      </c>
      <c r="J128" s="444" t="str">
        <f>'SIMPL PLYWOOD'!#REF!*SUM('SIMPL PLYWOOD'!#REF!)/3.125</f>
        <v>#ERROR!</v>
      </c>
      <c r="K128" s="444" t="str">
        <f>'SIMPL PLYWOOD'!#REF!</f>
        <v>#ERROR!</v>
      </c>
    </row>
    <row r="129">
      <c r="A129" s="2" t="str">
        <f>'PRODUCTION LIST VOLUMES'!A146</f>
        <v>SIMPL-11E</v>
      </c>
      <c r="B129" s="444" t="str">
        <f>'SIMPL PLYWOOD'!#REF!*SUM('SIMPL PLYWOOD'!#REF!)</f>
        <v>#ERROR!</v>
      </c>
      <c r="C129" s="444" t="str">
        <f>'SIMPL PLYWOOD'!#REF!*SUM('SIMPL PLYWOOD'!#REF!)</f>
        <v>#ERROR!</v>
      </c>
      <c r="D129" s="444" t="str">
        <f>'SIMPL PLYWOOD'!#REF!*SUM('SIMPL PLYWOOD'!#REF!)</f>
        <v>#ERROR!</v>
      </c>
      <c r="E129" s="444" t="str">
        <f>'SIMPL PLYWOOD'!#REF!*SUM('SIMPL PLYWOOD'!#REF!)</f>
        <v>#ERROR!</v>
      </c>
      <c r="F129" s="444" t="str">
        <f>'SIMPL PLYWOOD'!#REF!*SUM('SIMPL PLYWOOD'!#REF!)</f>
        <v>#ERROR!</v>
      </c>
      <c r="G129" s="444" t="str">
        <f>'SIMPL PLYWOOD'!#REF!*SUM('SIMPL PLYWOOD'!#REF!)</f>
        <v>#ERROR!</v>
      </c>
      <c r="H129" s="444" t="str">
        <f t="shared" si="4"/>
        <v>#ERROR!</v>
      </c>
      <c r="I129" s="444" t="str">
        <f t="shared" si="5"/>
        <v>#ERROR!</v>
      </c>
      <c r="J129" s="444" t="str">
        <f>'SIMPL PLYWOOD'!#REF!*SUM('SIMPL PLYWOOD'!#REF!)/3.125</f>
        <v>#ERROR!</v>
      </c>
      <c r="K129" s="444" t="str">
        <f>'SIMPL PLYWOOD'!#REF!</f>
        <v>#ERROR!</v>
      </c>
    </row>
    <row r="130">
      <c r="A130" s="2" t="str">
        <f>'PRODUCTION LIST VOLUMES'!A147</f>
        <v>SIMPL-11F</v>
      </c>
      <c r="B130" s="444" t="str">
        <f>'SIMPL PLYWOOD'!#REF!*SUM('SIMPL PLYWOOD'!#REF!)</f>
        <v>#ERROR!</v>
      </c>
      <c r="C130" s="444" t="str">
        <f>'SIMPL PLYWOOD'!#REF!*SUM('SIMPL PLYWOOD'!#REF!)</f>
        <v>#ERROR!</v>
      </c>
      <c r="D130" s="444" t="str">
        <f>'SIMPL PLYWOOD'!#REF!*SUM('SIMPL PLYWOOD'!#REF!)</f>
        <v>#ERROR!</v>
      </c>
      <c r="E130" s="444" t="str">
        <f>'SIMPL PLYWOOD'!#REF!*SUM('SIMPL PLYWOOD'!#REF!)</f>
        <v>#ERROR!</v>
      </c>
      <c r="F130" s="444" t="str">
        <f>'SIMPL PLYWOOD'!#REF!*SUM('SIMPL PLYWOOD'!#REF!)</f>
        <v>#ERROR!</v>
      </c>
      <c r="G130" s="444" t="str">
        <f>'SIMPL PLYWOOD'!#REF!*SUM('SIMPL PLYWOOD'!#REF!)</f>
        <v>#ERROR!</v>
      </c>
      <c r="H130" s="444" t="str">
        <f t="shared" si="4"/>
        <v>#ERROR!</v>
      </c>
      <c r="I130" s="444" t="str">
        <f t="shared" si="5"/>
        <v>#ERROR!</v>
      </c>
      <c r="J130" s="444" t="str">
        <f>'SIMPL PLYWOOD'!#REF!*SUM('SIMPL PLYWOOD'!#REF!)/3.125</f>
        <v>#ERROR!</v>
      </c>
      <c r="K130" s="444" t="str">
        <f>'SIMPL PLYWOOD'!#REF!</f>
        <v>#ERROR!</v>
      </c>
    </row>
    <row r="131">
      <c r="A131" s="2" t="str">
        <f>'PRODUCTION LIST VOLUMES'!A148</f>
        <v>SIMPL-11G</v>
      </c>
      <c r="B131" s="444" t="str">
        <f>'SIMPL PLYWOOD'!#REF!*SUM('SIMPL PLYWOOD'!#REF!)</f>
        <v>#ERROR!</v>
      </c>
      <c r="C131" s="444" t="str">
        <f>'SIMPL PLYWOOD'!#REF!*SUM('SIMPL PLYWOOD'!#REF!)</f>
        <v>#ERROR!</v>
      </c>
      <c r="D131" s="444" t="str">
        <f>'SIMPL PLYWOOD'!#REF!*SUM('SIMPL PLYWOOD'!#REF!)</f>
        <v>#ERROR!</v>
      </c>
      <c r="E131" s="444" t="str">
        <f>'SIMPL PLYWOOD'!#REF!*SUM('SIMPL PLYWOOD'!#REF!)</f>
        <v>#ERROR!</v>
      </c>
      <c r="F131" s="444" t="str">
        <f>'SIMPL PLYWOOD'!#REF!*SUM('SIMPL PLYWOOD'!#REF!)</f>
        <v>#ERROR!</v>
      </c>
      <c r="G131" s="444" t="str">
        <f>'SIMPL PLYWOOD'!#REF!*SUM('SIMPL PLYWOOD'!#REF!)</f>
        <v>#ERROR!</v>
      </c>
      <c r="H131" s="444" t="str">
        <f t="shared" si="4"/>
        <v>#ERROR!</v>
      </c>
      <c r="I131" s="444" t="str">
        <f t="shared" si="5"/>
        <v>#ERROR!</v>
      </c>
      <c r="J131" s="444" t="str">
        <f>'SIMPL PLYWOOD'!#REF!*SUM('SIMPL PLYWOOD'!#REF!)/3.125</f>
        <v>#ERROR!</v>
      </c>
      <c r="K131" s="444" t="str">
        <f>'SIMPL PLYWOOD'!#REF!</f>
        <v>#ERROR!</v>
      </c>
    </row>
    <row r="132">
      <c r="A132" s="2" t="str">
        <f>'PRODUCTION LIST VOLUMES'!A151</f>
        <v/>
      </c>
      <c r="B132" s="444" t="str">
        <f>'SIMPL PLYWOOD'!#REF!*SUM('SIMPL PLYWOOD'!#REF!)</f>
        <v>#ERROR!</v>
      </c>
      <c r="C132" s="444" t="str">
        <f>'SIMPL PLYWOOD'!#REF!*SUM('SIMPL PLYWOOD'!#REF!)</f>
        <v>#ERROR!</v>
      </c>
      <c r="D132" s="444" t="str">
        <f>'SIMPL PLYWOOD'!#REF!*SUM('SIMPL PLYWOOD'!#REF!)</f>
        <v>#ERROR!</v>
      </c>
      <c r="E132" s="444" t="str">
        <f>'SIMPL PLYWOOD'!#REF!*SUM('SIMPL PLYWOOD'!#REF!)</f>
        <v>#ERROR!</v>
      </c>
      <c r="F132" s="444" t="str">
        <f>'SIMPL PLYWOOD'!#REF!*SUM('SIMPL PLYWOOD'!#REF!)</f>
        <v>#ERROR!</v>
      </c>
      <c r="G132" s="444" t="str">
        <f>'SIMPL PLYWOOD'!#REF!*SUM('SIMPL PLYWOOD'!#REF!)</f>
        <v>#ERROR!</v>
      </c>
      <c r="H132" s="444" t="str">
        <f t="shared" si="4"/>
        <v>#ERROR!</v>
      </c>
      <c r="I132" s="444" t="str">
        <f t="shared" si="5"/>
        <v>#ERROR!</v>
      </c>
      <c r="J132" s="444" t="str">
        <f>'SIMPL PLYWOOD'!#REF!*SUM('SIMPL PLYWOOD'!#REF!)/3.125</f>
        <v>#ERROR!</v>
      </c>
      <c r="K132" s="444" t="str">
        <f>'SIMPL PLYWOOD'!#REF!</f>
        <v>#ERROR!</v>
      </c>
    </row>
    <row r="133">
      <c r="A133" s="2" t="str">
        <f>'PRODUCTION LIST VOLUMES'!A158</f>
        <v>SIMPL-12G</v>
      </c>
      <c r="B133" s="444" t="str">
        <f>'SIMPL PLYWOOD'!#REF!*SUM('SIMPL PLYWOOD'!#REF!)</f>
        <v>#ERROR!</v>
      </c>
      <c r="C133" s="444" t="str">
        <f>'SIMPL PLYWOOD'!#REF!*SUM('SIMPL PLYWOOD'!#REF!)</f>
        <v>#ERROR!</v>
      </c>
      <c r="D133" s="444" t="str">
        <f>'SIMPL PLYWOOD'!#REF!*SUM('SIMPL PLYWOOD'!#REF!)</f>
        <v>#ERROR!</v>
      </c>
      <c r="E133" s="444" t="str">
        <f>'SIMPL PLYWOOD'!#REF!*SUM('SIMPL PLYWOOD'!#REF!)</f>
        <v>#ERROR!</v>
      </c>
      <c r="F133" s="444" t="str">
        <f>'SIMPL PLYWOOD'!#REF!*SUM('SIMPL PLYWOOD'!#REF!)</f>
        <v>#ERROR!</v>
      </c>
      <c r="G133" s="444" t="str">
        <f>'SIMPL PLYWOOD'!#REF!*SUM('SIMPL PLYWOOD'!#REF!)</f>
        <v>#ERROR!</v>
      </c>
      <c r="H133" s="444" t="str">
        <f t="shared" si="4"/>
        <v>#ERROR!</v>
      </c>
      <c r="I133" s="444" t="str">
        <f t="shared" si="5"/>
        <v>#ERROR!</v>
      </c>
      <c r="J133" s="444" t="str">
        <f>'SIMPL PLYWOOD'!#REF!*SUM('SIMPL PLYWOOD'!#REF!)/3.125</f>
        <v>#ERROR!</v>
      </c>
      <c r="K133" s="444" t="str">
        <f>'SIMPL PLYWOOD'!#REF!</f>
        <v>#ERROR!</v>
      </c>
    </row>
    <row r="134">
      <c r="A134" s="2" t="str">
        <f>'PRODUCTION LIST VOLUMES'!A159</f>
        <v/>
      </c>
      <c r="B134" s="444" t="str">
        <f>'SIMPL PLYWOOD'!#REF!*SUM('SIMPL PLYWOOD'!#REF!)</f>
        <v>#ERROR!</v>
      </c>
      <c r="C134" s="444" t="str">
        <f>'SIMPL PLYWOOD'!#REF!*SUM('SIMPL PLYWOOD'!#REF!)</f>
        <v>#ERROR!</v>
      </c>
      <c r="D134" s="444" t="str">
        <f>'SIMPL PLYWOOD'!#REF!*SUM('SIMPL PLYWOOD'!#REF!)</f>
        <v>#ERROR!</v>
      </c>
      <c r="E134" s="444" t="str">
        <f>'SIMPL PLYWOOD'!#REF!*SUM('SIMPL PLYWOOD'!#REF!)</f>
        <v>#ERROR!</v>
      </c>
      <c r="F134" s="444" t="str">
        <f>'SIMPL PLYWOOD'!#REF!*SUM('SIMPL PLYWOOD'!#REF!)</f>
        <v>#ERROR!</v>
      </c>
      <c r="G134" s="444" t="str">
        <f>'SIMPL PLYWOOD'!#REF!*SUM('SIMPL PLYWOOD'!#REF!)</f>
        <v>#ERROR!</v>
      </c>
      <c r="H134" s="444" t="str">
        <f t="shared" si="4"/>
        <v>#ERROR!</v>
      </c>
      <c r="I134" s="444" t="str">
        <f t="shared" si="5"/>
        <v>#ERROR!</v>
      </c>
      <c r="J134" s="444" t="str">
        <f>'SIMPL PLYWOOD'!#REF!*SUM('SIMPL PLYWOOD'!#REF!)/3.125</f>
        <v>#ERROR!</v>
      </c>
      <c r="K134" s="444" t="str">
        <f>'SIMPL PLYWOOD'!#REF!</f>
        <v>#ERROR!</v>
      </c>
    </row>
    <row r="135">
      <c r="A135" s="2" t="str">
        <f>'PRODUCTION LIST VOLUMES'!#REF!</f>
        <v>#ERROR!</v>
      </c>
      <c r="B135" s="444">
        <f>'SIMPL PLYWOOD'!AU9*SUM('SIMPL PLYWOOD'!AE9:AO9)</f>
        <v>0</v>
      </c>
      <c r="C135" s="444">
        <f>'SIMPL PLYWOOD'!AV9*SUM('SIMPL PLYWOOD'!AE9:AO9)</f>
        <v>0</v>
      </c>
      <c r="D135" s="444">
        <f>'SIMPL PLYWOOD'!AW9*SUM('SIMPL PLYWOOD'!AE9:AO9)</f>
        <v>0</v>
      </c>
      <c r="E135" s="444">
        <f>'SIMPL PLYWOOD'!AX9*SUM('SIMPL PLYWOOD'!AE9:AO9)</f>
        <v>0</v>
      </c>
      <c r="F135" s="444">
        <f>'SIMPL PLYWOOD'!AY9*SUM('SIMPL PLYWOOD'!AE9:AO9)</f>
        <v>0</v>
      </c>
      <c r="G135" s="444">
        <f>'SIMPL PLYWOOD'!AZ9*SUM('SIMPL PLYWOOD'!AE9:AO9)</f>
        <v>0</v>
      </c>
      <c r="H135" s="444">
        <f t="shared" si="4"/>
        <v>0</v>
      </c>
      <c r="I135" s="444">
        <f t="shared" si="5"/>
        <v>0</v>
      </c>
      <c r="J135" s="444">
        <f>'SIMPL PLYWOOD'!BB9*SUM('SIMPL PLYWOOD'!AE9:AO9)/3.125</f>
        <v>0</v>
      </c>
      <c r="K135" s="444" t="str">
        <f>'SIMPL PLYWOOD'!BA9</f>
        <v/>
      </c>
    </row>
    <row r="136">
      <c r="A136" s="2" t="str">
        <f>'PRODUCTION LIST VOLUMES'!#REF!</f>
        <v>#ERROR!</v>
      </c>
      <c r="B136" s="444">
        <f>'SIMPL PLYWOOD'!AU175*SUM('SIMPL PLYWOOD'!AE175:AO175)</f>
        <v>0</v>
      </c>
      <c r="C136" s="444">
        <f>'SIMPL PLYWOOD'!AV175*SUM('SIMPL PLYWOOD'!AE175:AO175)</f>
        <v>0</v>
      </c>
      <c r="D136" s="444">
        <f>'SIMPL PLYWOOD'!AW175*SUM('SIMPL PLYWOOD'!AE175:AO175)</f>
        <v>0</v>
      </c>
      <c r="E136" s="444">
        <f>'SIMPL PLYWOOD'!AX175*SUM('SIMPL PLYWOOD'!AE175:AO175)</f>
        <v>0</v>
      </c>
      <c r="F136" s="444">
        <f>'SIMPL PLYWOOD'!AY175*SUM('SIMPL PLYWOOD'!AE175:AO175)</f>
        <v>0</v>
      </c>
      <c r="G136" s="444">
        <f>'SIMPL PLYWOOD'!AZ175*SUM('SIMPL PLYWOOD'!AE175:AO175)</f>
        <v>0</v>
      </c>
      <c r="H136" s="444">
        <f t="shared" si="4"/>
        <v>0</v>
      </c>
      <c r="I136" s="444">
        <f t="shared" si="5"/>
        <v>0</v>
      </c>
      <c r="J136" s="444">
        <f>'SIMPL PLYWOOD'!BB175*SUM('SIMPL PLYWOOD'!AE175:AO175)/3.125</f>
        <v>0</v>
      </c>
      <c r="K136" s="444" t="str">
        <f>'SIMPL PLYWOOD'!BA175</f>
        <v/>
      </c>
    </row>
    <row r="137">
      <c r="A137" s="2" t="str">
        <f>'PRODUCTION LIST VOLUMES'!#REF!</f>
        <v>#ERROR!</v>
      </c>
      <c r="B137" s="444">
        <f>'SIMPL PLYWOOD'!AU176*SUM('SIMPL PLYWOOD'!AE176:AO176)</f>
        <v>0</v>
      </c>
      <c r="C137" s="444">
        <f>'SIMPL PLYWOOD'!AV176*SUM('SIMPL PLYWOOD'!AE176:AO176)</f>
        <v>0</v>
      </c>
      <c r="D137" s="444">
        <f>'SIMPL PLYWOOD'!AW176*SUM('SIMPL PLYWOOD'!AE176:AO176)</f>
        <v>0</v>
      </c>
      <c r="E137" s="444">
        <f>'SIMPL PLYWOOD'!AX176*SUM('SIMPL PLYWOOD'!AE176:AO176)</f>
        <v>0</v>
      </c>
      <c r="F137" s="444">
        <f>'SIMPL PLYWOOD'!AY176*SUM('SIMPL PLYWOOD'!AE176:AO176)</f>
        <v>0</v>
      </c>
      <c r="G137" s="444">
        <f>'SIMPL PLYWOOD'!AZ176*SUM('SIMPL PLYWOOD'!AE176:AO176)</f>
        <v>0</v>
      </c>
      <c r="H137" s="444">
        <f t="shared" si="4"/>
        <v>0</v>
      </c>
      <c r="I137" s="444">
        <f t="shared" si="5"/>
        <v>0</v>
      </c>
      <c r="J137" s="444">
        <f>'SIMPL PLYWOOD'!BB176*SUM('SIMPL PLYWOOD'!AE176:AO176)/3.125</f>
        <v>0</v>
      </c>
      <c r="K137" s="444" t="str">
        <f>'SIMPL PLYWOOD'!BA176</f>
        <v/>
      </c>
    </row>
    <row r="138">
      <c r="A138" s="2" t="str">
        <f>'PRODUCTION LIST VOLUMES'!#REF!</f>
        <v>#ERROR!</v>
      </c>
      <c r="B138" s="444">
        <f>'SIMPL PLYWOOD'!AU177*SUM('SIMPL PLYWOOD'!AE177:AO177)</f>
        <v>0</v>
      </c>
      <c r="C138" s="444">
        <f>'SIMPL PLYWOOD'!AV177*SUM('SIMPL PLYWOOD'!AE177:AO177)</f>
        <v>0</v>
      </c>
      <c r="D138" s="444">
        <f>'SIMPL PLYWOOD'!AW177*SUM('SIMPL PLYWOOD'!AE177:AO177)</f>
        <v>0</v>
      </c>
      <c r="E138" s="444">
        <f>'SIMPL PLYWOOD'!AX177*SUM('SIMPL PLYWOOD'!AE177:AO177)</f>
        <v>0</v>
      </c>
      <c r="F138" s="444">
        <f>'SIMPL PLYWOOD'!AY177*SUM('SIMPL PLYWOOD'!AE177:AO177)</f>
        <v>0</v>
      </c>
      <c r="G138" s="444">
        <f>'SIMPL PLYWOOD'!AZ177*SUM('SIMPL PLYWOOD'!AE177:AO177)</f>
        <v>0</v>
      </c>
      <c r="H138" s="444">
        <f t="shared" si="4"/>
        <v>0</v>
      </c>
      <c r="I138" s="444">
        <f t="shared" si="5"/>
        <v>0</v>
      </c>
      <c r="J138" s="444">
        <f>'SIMPL PLYWOOD'!BB177*SUM('SIMPL PLYWOOD'!AE177:AO177)/3.125</f>
        <v>0</v>
      </c>
      <c r="K138" s="444" t="str">
        <f>'SIMPL PLYWOOD'!BA177</f>
        <v/>
      </c>
    </row>
    <row r="139">
      <c r="A139" s="2" t="str">
        <f>'PRODUCTION LIST VOLUMES'!#REF!</f>
        <v>#ERROR!</v>
      </c>
      <c r="B139" s="444">
        <f>'SIMPL PLYWOOD'!AU178*SUM('SIMPL PLYWOOD'!AE178:AO178)</f>
        <v>0</v>
      </c>
      <c r="C139" s="444">
        <f>'SIMPL PLYWOOD'!AV178*SUM('SIMPL PLYWOOD'!AE178:AO178)</f>
        <v>0</v>
      </c>
      <c r="D139" s="444">
        <f>'SIMPL PLYWOOD'!AW178*SUM('SIMPL PLYWOOD'!AE178:AO178)</f>
        <v>0</v>
      </c>
      <c r="E139" s="444">
        <f>'SIMPL PLYWOOD'!AX178*SUM('SIMPL PLYWOOD'!AE178:AO178)</f>
        <v>0</v>
      </c>
      <c r="F139" s="444">
        <f>'SIMPL PLYWOOD'!AY178*SUM('SIMPL PLYWOOD'!AE178:AO178)</f>
        <v>0</v>
      </c>
      <c r="G139" s="444">
        <f>'SIMPL PLYWOOD'!AZ178*SUM('SIMPL PLYWOOD'!AE178:AO178)</f>
        <v>0</v>
      </c>
      <c r="H139" s="444">
        <f t="shared" si="4"/>
        <v>0</v>
      </c>
      <c r="I139" s="444">
        <f t="shared" si="5"/>
        <v>0</v>
      </c>
      <c r="J139" s="444">
        <f>'SIMPL PLYWOOD'!BB178*SUM('SIMPL PLYWOOD'!AE178:AO178)/3.125</f>
        <v>0</v>
      </c>
      <c r="K139" s="444" t="str">
        <f>'SIMPL PLYWOOD'!BA178</f>
        <v/>
      </c>
    </row>
    <row r="140">
      <c r="A140" s="2" t="str">
        <f>'PRODUCTION LIST VOLUMES'!#REF!</f>
        <v>#ERROR!</v>
      </c>
      <c r="B140" s="444">
        <f>'SIMPL PLYWOOD'!AU179*SUM('SIMPL PLYWOOD'!AE179:AO179)</f>
        <v>0</v>
      </c>
      <c r="C140" s="444">
        <f>'SIMPL PLYWOOD'!AV179*SUM('SIMPL PLYWOOD'!AE179:AO179)</f>
        <v>0</v>
      </c>
      <c r="D140" s="444">
        <f>'SIMPL PLYWOOD'!AW179*SUM('SIMPL PLYWOOD'!AE179:AO179)</f>
        <v>0</v>
      </c>
      <c r="E140" s="444">
        <f>'SIMPL PLYWOOD'!AX179*SUM('SIMPL PLYWOOD'!AE179:AO179)</f>
        <v>0</v>
      </c>
      <c r="F140" s="444">
        <f>'SIMPL PLYWOOD'!AY179*SUM('SIMPL PLYWOOD'!AE179:AO179)</f>
        <v>0</v>
      </c>
      <c r="G140" s="444">
        <f>'SIMPL PLYWOOD'!AZ179*SUM('SIMPL PLYWOOD'!AE179:AO179)</f>
        <v>0</v>
      </c>
      <c r="H140" s="444">
        <f t="shared" si="4"/>
        <v>0</v>
      </c>
      <c r="I140" s="444">
        <f t="shared" si="5"/>
        <v>0</v>
      </c>
      <c r="J140" s="444">
        <f>'SIMPL PLYWOOD'!BB179*SUM('SIMPL PLYWOOD'!AE179:AO179)/3.125</f>
        <v>0</v>
      </c>
      <c r="K140" s="444" t="str">
        <f>'SIMPL PLYWOOD'!BA179</f>
        <v/>
      </c>
    </row>
    <row r="141">
      <c r="A141" s="2" t="str">
        <f>'PRODUCTION LIST VOLUMES'!#REF!</f>
        <v>#ERROR!</v>
      </c>
      <c r="B141" s="444">
        <f>'SIMPL PLYWOOD'!AU180*SUM('SIMPL PLYWOOD'!AE180:AO180)</f>
        <v>0</v>
      </c>
      <c r="C141" s="444">
        <f>'SIMPL PLYWOOD'!AV180*SUM('SIMPL PLYWOOD'!AE180:AO180)</f>
        <v>0</v>
      </c>
      <c r="D141" s="444">
        <f>'SIMPL PLYWOOD'!AW180*SUM('SIMPL PLYWOOD'!AE180:AO180)</f>
        <v>0</v>
      </c>
      <c r="E141" s="444">
        <f>'SIMPL PLYWOOD'!AX180*SUM('SIMPL PLYWOOD'!AE180:AO180)</f>
        <v>0</v>
      </c>
      <c r="F141" s="444">
        <f>'SIMPL PLYWOOD'!AY180*SUM('SIMPL PLYWOOD'!AE180:AO180)</f>
        <v>0</v>
      </c>
      <c r="G141" s="444">
        <f>'SIMPL PLYWOOD'!AZ180*SUM('SIMPL PLYWOOD'!AE180:AO180)</f>
        <v>0</v>
      </c>
      <c r="H141" s="444">
        <f t="shared" si="4"/>
        <v>0</v>
      </c>
      <c r="I141" s="444">
        <f t="shared" si="5"/>
        <v>0</v>
      </c>
      <c r="J141" s="444">
        <f>'SIMPL PLYWOOD'!BB180*SUM('SIMPL PLYWOOD'!AE180:AO180)/3.125</f>
        <v>0</v>
      </c>
      <c r="K141" s="444" t="str">
        <f>'SIMPL PLYWOOD'!BA180</f>
        <v/>
      </c>
    </row>
    <row r="142">
      <c r="A142" s="2" t="str">
        <f>'PRODUCTION LIST VOLUMES'!#REF!</f>
        <v>#ERROR!</v>
      </c>
      <c r="B142" s="444">
        <f>'SIMPL PLYWOOD'!AU181*SUM('SIMPL PLYWOOD'!AE181:AO181)</f>
        <v>0</v>
      </c>
      <c r="C142" s="444">
        <f>'SIMPL PLYWOOD'!AV181*SUM('SIMPL PLYWOOD'!AE181:AO181)</f>
        <v>0</v>
      </c>
      <c r="D142" s="444">
        <f>'SIMPL PLYWOOD'!AW181*SUM('SIMPL PLYWOOD'!AE181:AO181)</f>
        <v>0</v>
      </c>
      <c r="E142" s="444">
        <f>'SIMPL PLYWOOD'!AX181*SUM('SIMPL PLYWOOD'!AE181:AO181)</f>
        <v>0</v>
      </c>
      <c r="F142" s="444">
        <f>'SIMPL PLYWOOD'!AY181*SUM('SIMPL PLYWOOD'!AE181:AO181)</f>
        <v>0</v>
      </c>
      <c r="G142" s="444">
        <f>'SIMPL PLYWOOD'!AZ181*SUM('SIMPL PLYWOOD'!AE181:AO181)</f>
        <v>0</v>
      </c>
      <c r="H142" s="444">
        <f t="shared" si="4"/>
        <v>0</v>
      </c>
      <c r="I142" s="444">
        <f t="shared" si="5"/>
        <v>0</v>
      </c>
      <c r="J142" s="444">
        <f>'SIMPL PLYWOOD'!BB181*SUM('SIMPL PLYWOOD'!AE181:AO181)/3.125</f>
        <v>0</v>
      </c>
      <c r="K142" s="444" t="str">
        <f>'SIMPL PLYWOOD'!BA181</f>
        <v/>
      </c>
    </row>
    <row r="143">
      <c r="B143" s="444">
        <f>'SIMPL PLYWOOD'!AU193*SUM('SIMPL PLYWOOD'!AE193:AO193)</f>
        <v>0</v>
      </c>
      <c r="C143" s="444">
        <f>'SIMPL PLYWOOD'!AV193*SUM('SIMPL PLYWOOD'!AE193:AO193)</f>
        <v>0</v>
      </c>
      <c r="D143" s="444">
        <f>'SIMPL PLYWOOD'!AW193*SUM('SIMPL PLYWOOD'!AE193:AO193)</f>
        <v>0</v>
      </c>
      <c r="E143" s="444">
        <f>'SIMPL PLYWOOD'!AX193*SUM('SIMPL PLYWOOD'!AE193:AO193)</f>
        <v>0</v>
      </c>
      <c r="F143" s="444">
        <f>'SIMPL PLYWOOD'!AY193*SUM('SIMPL PLYWOOD'!AE193:AO193)</f>
        <v>0</v>
      </c>
      <c r="G143" s="444">
        <f>'SIMPL PLYWOOD'!AZ193*SUM('SIMPL PLYWOOD'!AE193:AO193)</f>
        <v>0</v>
      </c>
      <c r="H143" s="444">
        <f t="shared" si="4"/>
        <v>0</v>
      </c>
      <c r="I143" s="444">
        <f t="shared" si="5"/>
        <v>0</v>
      </c>
      <c r="J143" s="444">
        <f>'SIMPL PLYWOOD'!BB193*SUM('SIMPL PLYWOOD'!AE193:AO193)/3.125</f>
        <v>0</v>
      </c>
      <c r="K143" s="444" t="str">
        <f>'SIMPL PLYWOOD'!BA193</f>
        <v/>
      </c>
    </row>
    <row r="144">
      <c r="B144" s="444">
        <f>'SIMPL PLYWOOD'!AU194*SUM('SIMPL PLYWOOD'!AE194:AO194)</f>
        <v>0</v>
      </c>
      <c r="C144" s="444">
        <f>'SIMPL PLYWOOD'!AV194*SUM('SIMPL PLYWOOD'!AE194:AO194)</f>
        <v>0</v>
      </c>
      <c r="D144" s="444">
        <f>'SIMPL PLYWOOD'!AW194*SUM('SIMPL PLYWOOD'!AE194:AO194)</f>
        <v>0</v>
      </c>
      <c r="E144" s="444">
        <f>'SIMPL PLYWOOD'!AX194*SUM('SIMPL PLYWOOD'!AE194:AO194)</f>
        <v>0</v>
      </c>
      <c r="F144" s="444">
        <f>'SIMPL PLYWOOD'!AY194*SUM('SIMPL PLYWOOD'!AE194:AO194)</f>
        <v>0</v>
      </c>
      <c r="G144" s="444">
        <f>'SIMPL PLYWOOD'!AZ194*SUM('SIMPL PLYWOOD'!AE194:AO194)</f>
        <v>0</v>
      </c>
      <c r="H144" s="444">
        <f t="shared" si="4"/>
        <v>0</v>
      </c>
      <c r="I144" s="444">
        <f t="shared" si="5"/>
        <v>0</v>
      </c>
      <c r="J144" s="444">
        <f>'SIMPL PLYWOOD'!BB194*SUM('SIMPL PLYWOOD'!AE194:AO194)/3.125</f>
        <v>0</v>
      </c>
      <c r="K144" s="444" t="str">
        <f>'SIMPL PLYWOOD'!BA194</f>
        <v/>
      </c>
    </row>
    <row r="145">
      <c r="B145" s="444">
        <f>'SIMPL PLYWOOD'!AU195*SUM('SIMPL PLYWOOD'!AE195:AO195)</f>
        <v>0</v>
      </c>
      <c r="C145" s="444">
        <f>'SIMPL PLYWOOD'!AV195*SUM('SIMPL PLYWOOD'!AE195:AO195)</f>
        <v>0</v>
      </c>
      <c r="D145" s="444">
        <f>'SIMPL PLYWOOD'!AW195*SUM('SIMPL PLYWOOD'!AE195:AO195)</f>
        <v>0</v>
      </c>
      <c r="E145" s="444">
        <f>'SIMPL PLYWOOD'!AX195*SUM('SIMPL PLYWOOD'!AE195:AO195)</f>
        <v>0</v>
      </c>
      <c r="F145" s="444">
        <f>'SIMPL PLYWOOD'!AY195*SUM('SIMPL PLYWOOD'!AE195:AO195)</f>
        <v>0</v>
      </c>
      <c r="G145" s="444">
        <f>'SIMPL PLYWOOD'!AZ195*SUM('SIMPL PLYWOOD'!AE195:AO195)</f>
        <v>0</v>
      </c>
      <c r="H145" s="444">
        <f t="shared" si="4"/>
        <v>0</v>
      </c>
      <c r="I145" s="444">
        <f t="shared" si="5"/>
        <v>0</v>
      </c>
      <c r="J145" s="444">
        <f>'SIMPL PLYWOOD'!BB195*SUM('SIMPL PLYWOOD'!AE195:AO195)/3.125</f>
        <v>0</v>
      </c>
      <c r="K145" s="444" t="str">
        <f>'SIMPL PLYWOOD'!BA195</f>
        <v/>
      </c>
    </row>
    <row r="146">
      <c r="B146" s="444">
        <f>'SIMPL PLYWOOD'!AU196*SUM('SIMPL PLYWOOD'!AE196:AO196)</f>
        <v>0</v>
      </c>
      <c r="C146" s="444">
        <f>'SIMPL PLYWOOD'!AV196*SUM('SIMPL PLYWOOD'!AE196:AO196)</f>
        <v>0</v>
      </c>
      <c r="D146" s="444">
        <f>'SIMPL PLYWOOD'!AW196*SUM('SIMPL PLYWOOD'!AE196:AO196)</f>
        <v>0</v>
      </c>
      <c r="E146" s="444">
        <f>'SIMPL PLYWOOD'!AX196*SUM('SIMPL PLYWOOD'!AE196:AO196)</f>
        <v>0</v>
      </c>
      <c r="F146" s="444">
        <f>'SIMPL PLYWOOD'!AY196*SUM('SIMPL PLYWOOD'!AE196:AO196)</f>
        <v>0</v>
      </c>
      <c r="G146" s="444">
        <f>'SIMPL PLYWOOD'!AZ196*SUM('SIMPL PLYWOOD'!AE196:AO196)</f>
        <v>0</v>
      </c>
      <c r="H146" s="444">
        <f t="shared" si="4"/>
        <v>0</v>
      </c>
      <c r="I146" s="444">
        <f t="shared" si="5"/>
        <v>0</v>
      </c>
      <c r="J146" s="444">
        <f>'SIMPL PLYWOOD'!BB196*SUM('SIMPL PLYWOOD'!AE196:AO196)/3.125</f>
        <v>0</v>
      </c>
      <c r="K146" s="444" t="str">
        <f>'SIMPL PLYWOOD'!BA196</f>
        <v/>
      </c>
    </row>
    <row r="147">
      <c r="B147" s="444">
        <f>'SIMPL PLYWOOD'!AU197*SUM('SIMPL PLYWOOD'!AE197:AO197)</f>
        <v>0</v>
      </c>
      <c r="C147" s="444">
        <f>'SIMPL PLYWOOD'!AV197*SUM('SIMPL PLYWOOD'!AE197:AO197)</f>
        <v>0</v>
      </c>
      <c r="D147" s="444">
        <f>'SIMPL PLYWOOD'!AW197*SUM('SIMPL PLYWOOD'!AE197:AO197)</f>
        <v>0</v>
      </c>
      <c r="E147" s="444">
        <f>'SIMPL PLYWOOD'!AX197*SUM('SIMPL PLYWOOD'!AE197:AO197)</f>
        <v>0</v>
      </c>
      <c r="F147" s="444">
        <f>'SIMPL PLYWOOD'!AY197*SUM('SIMPL PLYWOOD'!AE197:AO197)</f>
        <v>0</v>
      </c>
      <c r="G147" s="444">
        <f>'SIMPL PLYWOOD'!AZ197*SUM('SIMPL PLYWOOD'!AE197:AO197)</f>
        <v>0</v>
      </c>
      <c r="H147" s="444">
        <f t="shared" si="4"/>
        <v>0</v>
      </c>
      <c r="I147" s="444">
        <f t="shared" si="5"/>
        <v>0</v>
      </c>
      <c r="J147" s="444">
        <f>'SIMPL PLYWOOD'!BB197*SUM('SIMPL PLYWOOD'!AE197:AO197)/3.125</f>
        <v>0</v>
      </c>
      <c r="K147" s="444" t="str">
        <f>'SIMPL PLYWOOD'!BA197</f>
        <v/>
      </c>
    </row>
    <row r="148">
      <c r="B148" s="444">
        <f>'SIMPL PLYWOOD'!AU198*SUM('SIMPL PLYWOOD'!AE198:AO198)</f>
        <v>0</v>
      </c>
      <c r="C148" s="444">
        <f>'SIMPL PLYWOOD'!AV198*SUM('SIMPL PLYWOOD'!AE198:AO198)</f>
        <v>0</v>
      </c>
      <c r="D148" s="444">
        <f>'SIMPL PLYWOOD'!AW198*SUM('SIMPL PLYWOOD'!AE198:AO198)</f>
        <v>0</v>
      </c>
      <c r="E148" s="444">
        <f>'SIMPL PLYWOOD'!AX198*SUM('SIMPL PLYWOOD'!AE198:AO198)</f>
        <v>0</v>
      </c>
      <c r="F148" s="444">
        <f>'SIMPL PLYWOOD'!AY198*SUM('SIMPL PLYWOOD'!AE198:AO198)</f>
        <v>0</v>
      </c>
      <c r="G148" s="444">
        <f>'SIMPL PLYWOOD'!AZ198*SUM('SIMPL PLYWOOD'!AE198:AO198)</f>
        <v>0</v>
      </c>
      <c r="H148" s="444">
        <f t="shared" si="4"/>
        <v>0</v>
      </c>
      <c r="I148" s="444">
        <f t="shared" si="5"/>
        <v>0</v>
      </c>
      <c r="J148" s="444">
        <f>'SIMPL PLYWOOD'!BB198*SUM('SIMPL PLYWOOD'!AE198:AO198)/3.125</f>
        <v>0</v>
      </c>
      <c r="K148" s="444" t="str">
        <f>'SIMPL PLYWOOD'!BA198</f>
        <v/>
      </c>
    </row>
    <row r="149">
      <c r="B149" s="444">
        <f>'SIMPL PLYWOOD'!AU199*SUM('SIMPL PLYWOOD'!AE199:AO199)</f>
        <v>0</v>
      </c>
      <c r="C149" s="444">
        <f>'SIMPL PLYWOOD'!AV199*SUM('SIMPL PLYWOOD'!AE199:AO199)</f>
        <v>0</v>
      </c>
      <c r="D149" s="444">
        <f>'SIMPL PLYWOOD'!AW199*SUM('SIMPL PLYWOOD'!AE199:AO199)</f>
        <v>0</v>
      </c>
      <c r="E149" s="444">
        <f>'SIMPL PLYWOOD'!AX199*SUM('SIMPL PLYWOOD'!AE199:AO199)</f>
        <v>0</v>
      </c>
      <c r="F149" s="444">
        <f>'SIMPL PLYWOOD'!AY199*SUM('SIMPL PLYWOOD'!AE199:AO199)</f>
        <v>0</v>
      </c>
      <c r="G149" s="444">
        <f>'SIMPL PLYWOOD'!AZ199*SUM('SIMPL PLYWOOD'!AE199:AO199)</f>
        <v>0</v>
      </c>
      <c r="H149" s="444">
        <f t="shared" si="4"/>
        <v>0</v>
      </c>
      <c r="I149" s="444">
        <f t="shared" si="5"/>
        <v>0</v>
      </c>
      <c r="J149" s="444">
        <f>'SIMPL PLYWOOD'!BB199*SUM('SIMPL PLYWOOD'!AE199:AO199)/3.125</f>
        <v>0</v>
      </c>
      <c r="K149" s="444" t="str">
        <f>'SIMPL PLYWOOD'!BA199</f>
        <v/>
      </c>
    </row>
    <row r="150">
      <c r="B150" s="444">
        <f>'SIMPL PLYWOOD'!AU200*SUM('SIMPL PLYWOOD'!AE200:AO200)</f>
        <v>0</v>
      </c>
      <c r="C150" s="444">
        <f>'SIMPL PLYWOOD'!AV200*SUM('SIMPL PLYWOOD'!AE200:AO200)</f>
        <v>0</v>
      </c>
      <c r="D150" s="444">
        <f>'SIMPL PLYWOOD'!AW200*SUM('SIMPL PLYWOOD'!AE200:AO200)</f>
        <v>0</v>
      </c>
      <c r="E150" s="444">
        <f>'SIMPL PLYWOOD'!AX200*SUM('SIMPL PLYWOOD'!AE200:AO200)</f>
        <v>0</v>
      </c>
      <c r="F150" s="444">
        <f>'SIMPL PLYWOOD'!AY200*SUM('SIMPL PLYWOOD'!AE200:AO200)</f>
        <v>0</v>
      </c>
      <c r="G150" s="444">
        <f>'SIMPL PLYWOOD'!AZ200*SUM('SIMPL PLYWOOD'!AE200:AO200)</f>
        <v>0</v>
      </c>
      <c r="H150" s="444">
        <f t="shared" si="4"/>
        <v>0</v>
      </c>
      <c r="I150" s="444">
        <f t="shared" si="5"/>
        <v>0</v>
      </c>
      <c r="J150" s="444">
        <f>'SIMPL PLYWOOD'!BB200*SUM('SIMPL PLYWOOD'!AE200:AO200)/3.125</f>
        <v>0</v>
      </c>
      <c r="K150" s="444" t="str">
        <f>'SIMPL PLYWOOD'!BA200</f>
        <v/>
      </c>
    </row>
    <row r="151">
      <c r="B151" s="444">
        <f>'SIMPL PLYWOOD'!AU201*SUM('SIMPL PLYWOOD'!AE201:AO201)</f>
        <v>0</v>
      </c>
      <c r="C151" s="444">
        <f>'SIMPL PLYWOOD'!AV201*SUM('SIMPL PLYWOOD'!AE201:AO201)</f>
        <v>0</v>
      </c>
      <c r="D151" s="444">
        <f>'SIMPL PLYWOOD'!AW201*SUM('SIMPL PLYWOOD'!AE201:AO201)</f>
        <v>0</v>
      </c>
      <c r="E151" s="444">
        <f>'SIMPL PLYWOOD'!AX201*SUM('SIMPL PLYWOOD'!AE201:AO201)</f>
        <v>0</v>
      </c>
      <c r="F151" s="444">
        <f>'SIMPL PLYWOOD'!AY201*SUM('SIMPL PLYWOOD'!AE201:AO201)</f>
        <v>0</v>
      </c>
      <c r="G151" s="444">
        <f>'SIMPL PLYWOOD'!AZ201*SUM('SIMPL PLYWOOD'!AE201:AO201)</f>
        <v>0</v>
      </c>
      <c r="H151" s="444">
        <f t="shared" si="4"/>
        <v>0</v>
      </c>
      <c r="I151" s="444">
        <f t="shared" si="5"/>
        <v>0</v>
      </c>
      <c r="J151" s="444">
        <f>'SIMPL PLYWOOD'!BB201*SUM('SIMPL PLYWOOD'!AE201:AO201)/3.125</f>
        <v>0</v>
      </c>
      <c r="K151" s="444" t="str">
        <f>'SIMPL PLYWOOD'!BA201</f>
        <v/>
      </c>
    </row>
    <row r="152">
      <c r="B152" s="444">
        <f>'SIMPL PLYWOOD'!AU202*SUM('SIMPL PLYWOOD'!AE202:AO202)</f>
        <v>0</v>
      </c>
      <c r="C152" s="444">
        <f>'SIMPL PLYWOOD'!AV202*SUM('SIMPL PLYWOOD'!AE202:AO202)</f>
        <v>0</v>
      </c>
      <c r="D152" s="444">
        <f>'SIMPL PLYWOOD'!AW202*SUM('SIMPL PLYWOOD'!AE202:AO202)</f>
        <v>0</v>
      </c>
      <c r="E152" s="444">
        <f>'SIMPL PLYWOOD'!AX202*SUM('SIMPL PLYWOOD'!AE202:AO202)</f>
        <v>0</v>
      </c>
      <c r="F152" s="444">
        <f>'SIMPL PLYWOOD'!AY202*SUM('SIMPL PLYWOOD'!AE202:AO202)</f>
        <v>0</v>
      </c>
      <c r="G152" s="444">
        <f>'SIMPL PLYWOOD'!AZ202*SUM('SIMPL PLYWOOD'!AE202:AO202)</f>
        <v>0</v>
      </c>
      <c r="H152" s="444">
        <f t="shared" si="4"/>
        <v>0</v>
      </c>
      <c r="I152" s="444">
        <f t="shared" si="5"/>
        <v>0</v>
      </c>
      <c r="J152" s="444">
        <f>'SIMPL PLYWOOD'!BB202*SUM('SIMPL PLYWOOD'!AE202:AO202)/3.125</f>
        <v>0</v>
      </c>
      <c r="K152" s="444" t="str">
        <f>'SIMPL PLYWOOD'!BA202</f>
        <v/>
      </c>
    </row>
    <row r="153">
      <c r="B153" s="444">
        <f>'SIMPL PLYWOOD'!AU203*SUM('SIMPL PLYWOOD'!AE203:AO203)</f>
        <v>0</v>
      </c>
      <c r="C153" s="444">
        <f>'SIMPL PLYWOOD'!AV203*SUM('SIMPL PLYWOOD'!AE203:AO203)</f>
        <v>0</v>
      </c>
      <c r="D153" s="444">
        <f>'SIMPL PLYWOOD'!AW203*SUM('SIMPL PLYWOOD'!AE203:AO203)</f>
        <v>0</v>
      </c>
      <c r="E153" s="444">
        <f>'SIMPL PLYWOOD'!AX203*SUM('SIMPL PLYWOOD'!AE203:AO203)</f>
        <v>0</v>
      </c>
      <c r="F153" s="444">
        <f>'SIMPL PLYWOOD'!AY203*SUM('SIMPL PLYWOOD'!AE203:AO203)</f>
        <v>0</v>
      </c>
      <c r="G153" s="444">
        <f>'SIMPL PLYWOOD'!AZ203*SUM('SIMPL PLYWOOD'!AE203:AO203)</f>
        <v>0</v>
      </c>
      <c r="H153" s="444">
        <f t="shared" si="4"/>
        <v>0</v>
      </c>
      <c r="I153" s="444">
        <f t="shared" si="5"/>
        <v>0</v>
      </c>
      <c r="J153" s="444">
        <f>'SIMPL PLYWOOD'!BB203*SUM('SIMPL PLYWOOD'!AE203:AO203)/3.125</f>
        <v>0</v>
      </c>
      <c r="K153" s="444" t="str">
        <f>'SIMPL PLYWOOD'!BA203</f>
        <v/>
      </c>
    </row>
    <row r="154">
      <c r="B154" s="444">
        <f>'SIMPL PLYWOOD'!AU204*SUM('SIMPL PLYWOOD'!AE204:AO204)</f>
        <v>0</v>
      </c>
      <c r="C154" s="444">
        <f>'SIMPL PLYWOOD'!AV204*SUM('SIMPL PLYWOOD'!AE204:AO204)</f>
        <v>0</v>
      </c>
      <c r="D154" s="444">
        <f>'SIMPL PLYWOOD'!AW204*SUM('SIMPL PLYWOOD'!AE204:AO204)</f>
        <v>0</v>
      </c>
      <c r="E154" s="444">
        <f>'SIMPL PLYWOOD'!AX204*SUM('SIMPL PLYWOOD'!AE204:AO204)</f>
        <v>0</v>
      </c>
      <c r="F154" s="444">
        <f>'SIMPL PLYWOOD'!AY204*SUM('SIMPL PLYWOOD'!AE204:AO204)</f>
        <v>0</v>
      </c>
      <c r="G154" s="444">
        <f>'SIMPL PLYWOOD'!AZ204*SUM('SIMPL PLYWOOD'!AE204:AO204)</f>
        <v>0</v>
      </c>
      <c r="H154" s="444">
        <f t="shared" si="4"/>
        <v>0</v>
      </c>
      <c r="I154" s="444">
        <f t="shared" si="5"/>
        <v>0</v>
      </c>
      <c r="J154" s="444">
        <f>'SIMPL PLYWOOD'!BB204*SUM('SIMPL PLYWOOD'!AE204:AO204)/3.125</f>
        <v>0</v>
      </c>
      <c r="K154" s="444" t="str">
        <f>'SIMPL PLYWOOD'!BA204</f>
        <v/>
      </c>
    </row>
    <row r="155">
      <c r="B155" s="444">
        <f>'SIMPL PLYWOOD'!AU205*SUM('SIMPL PLYWOOD'!AE205:AO205)</f>
        <v>0</v>
      </c>
      <c r="C155" s="444">
        <f>'SIMPL PLYWOOD'!AV205*SUM('SIMPL PLYWOOD'!AE205:AO205)</f>
        <v>0</v>
      </c>
      <c r="D155" s="444">
        <f>'SIMPL PLYWOOD'!AW205*SUM('SIMPL PLYWOOD'!AE205:AO205)</f>
        <v>0</v>
      </c>
      <c r="E155" s="444">
        <f>'SIMPL PLYWOOD'!AX205*SUM('SIMPL PLYWOOD'!AE205:AO205)</f>
        <v>0</v>
      </c>
      <c r="F155" s="444">
        <f>'SIMPL PLYWOOD'!AY205*SUM('SIMPL PLYWOOD'!AE205:AO205)</f>
        <v>0</v>
      </c>
      <c r="G155" s="444">
        <f>'SIMPL PLYWOOD'!AZ205*SUM('SIMPL PLYWOOD'!AE205:AO205)</f>
        <v>0</v>
      </c>
      <c r="H155" s="444">
        <f t="shared" si="4"/>
        <v>0</v>
      </c>
      <c r="I155" s="444">
        <f t="shared" si="5"/>
        <v>0</v>
      </c>
      <c r="J155" s="444">
        <f>'SIMPL PLYWOOD'!BB205*SUM('SIMPL PLYWOOD'!AE205:AO205)/3.125</f>
        <v>0</v>
      </c>
      <c r="K155" s="444" t="str">
        <f>'SIMPL PLYWOOD'!BA205</f>
        <v/>
      </c>
    </row>
    <row r="156">
      <c r="B156" s="444">
        <f>'SIMPL PLYWOOD'!AU206*SUM('SIMPL PLYWOOD'!AE206:AO206)</f>
        <v>0</v>
      </c>
      <c r="C156" s="444">
        <f>'SIMPL PLYWOOD'!AV206*SUM('SIMPL PLYWOOD'!AE206:AO206)</f>
        <v>0</v>
      </c>
      <c r="D156" s="444">
        <f>'SIMPL PLYWOOD'!AW206*SUM('SIMPL PLYWOOD'!AE206:AO206)</f>
        <v>0</v>
      </c>
      <c r="E156" s="444">
        <f>'SIMPL PLYWOOD'!AX206*SUM('SIMPL PLYWOOD'!AE206:AO206)</f>
        <v>0</v>
      </c>
      <c r="F156" s="444">
        <f>'SIMPL PLYWOOD'!AY206*SUM('SIMPL PLYWOOD'!AE206:AO206)</f>
        <v>0</v>
      </c>
      <c r="G156" s="444">
        <f>'SIMPL PLYWOOD'!AZ206*SUM('SIMPL PLYWOOD'!AE206:AO206)</f>
        <v>0</v>
      </c>
      <c r="H156" s="444">
        <f t="shared" si="4"/>
        <v>0</v>
      </c>
      <c r="I156" s="444">
        <f t="shared" si="5"/>
        <v>0</v>
      </c>
      <c r="J156" s="444">
        <f>'SIMPL PLYWOOD'!BB206*SUM('SIMPL PLYWOOD'!AE206:AO206)/3.125</f>
        <v>0</v>
      </c>
      <c r="K156" s="444" t="str">
        <f>'SIMPL PLYWOOD'!BA206</f>
        <v/>
      </c>
    </row>
    <row r="157">
      <c r="B157" s="444">
        <f>'SIMPL PLYWOOD'!AU207*SUM('SIMPL PLYWOOD'!AE207:AO207)</f>
        <v>0</v>
      </c>
      <c r="C157" s="444">
        <f>'SIMPL PLYWOOD'!AV207*SUM('SIMPL PLYWOOD'!AE207:AO207)</f>
        <v>0</v>
      </c>
      <c r="D157" s="444">
        <f>'SIMPL PLYWOOD'!AW207*SUM('SIMPL PLYWOOD'!AE207:AO207)</f>
        <v>0</v>
      </c>
      <c r="E157" s="444">
        <f>'SIMPL PLYWOOD'!AX207*SUM('SIMPL PLYWOOD'!AE207:AO207)</f>
        <v>0</v>
      </c>
      <c r="F157" s="444">
        <f>'SIMPL PLYWOOD'!AY207*SUM('SIMPL PLYWOOD'!AE207:AO207)</f>
        <v>0</v>
      </c>
      <c r="G157" s="444">
        <f>'SIMPL PLYWOOD'!AZ207*SUM('SIMPL PLYWOOD'!AE207:AO207)</f>
        <v>0</v>
      </c>
      <c r="H157" s="444">
        <f t="shared" si="4"/>
        <v>0</v>
      </c>
      <c r="I157" s="444">
        <f t="shared" si="5"/>
        <v>0</v>
      </c>
      <c r="J157" s="444">
        <f>'SIMPL PLYWOOD'!BB207*SUM('SIMPL PLYWOOD'!AE207:AO207)/3.125</f>
        <v>0</v>
      </c>
      <c r="K157" s="444" t="str">
        <f>'SIMPL PLYWOOD'!BA207</f>
        <v/>
      </c>
    </row>
    <row r="158">
      <c r="B158" s="444">
        <f>'SIMPL PLYWOOD'!AU208*SUM('SIMPL PLYWOOD'!AE208:AO208)</f>
        <v>0</v>
      </c>
      <c r="C158" s="444">
        <f>'SIMPL PLYWOOD'!AV208*SUM('SIMPL PLYWOOD'!AE208:AO208)</f>
        <v>0</v>
      </c>
      <c r="D158" s="444">
        <f>'SIMPL PLYWOOD'!AW208*SUM('SIMPL PLYWOOD'!AE208:AO208)</f>
        <v>0</v>
      </c>
      <c r="E158" s="444">
        <f>'SIMPL PLYWOOD'!AX208*SUM('SIMPL PLYWOOD'!AE208:AO208)</f>
        <v>0</v>
      </c>
      <c r="F158" s="444">
        <f>'SIMPL PLYWOOD'!AY208*SUM('SIMPL PLYWOOD'!AE208:AO208)</f>
        <v>0</v>
      </c>
      <c r="G158" s="444">
        <f>'SIMPL PLYWOOD'!AZ208*SUM('SIMPL PLYWOOD'!AE208:AO208)</f>
        <v>0</v>
      </c>
      <c r="H158" s="444">
        <f t="shared" si="4"/>
        <v>0</v>
      </c>
      <c r="I158" s="444">
        <f t="shared" si="5"/>
        <v>0</v>
      </c>
      <c r="J158" s="444">
        <f>'SIMPL PLYWOOD'!BB208*SUM('SIMPL PLYWOOD'!AE208:AO208)/3.125</f>
        <v>0</v>
      </c>
      <c r="K158" s="444" t="str">
        <f>'SIMPL PLYWOOD'!BA208</f>
        <v/>
      </c>
    </row>
    <row r="159">
      <c r="B159" s="444">
        <f>'SIMPL PLYWOOD'!AU209*SUM('SIMPL PLYWOOD'!AE209:AO209)</f>
        <v>0</v>
      </c>
      <c r="C159" s="444">
        <f>'SIMPL PLYWOOD'!AV209*SUM('SIMPL PLYWOOD'!AE209:AO209)</f>
        <v>0</v>
      </c>
      <c r="D159" s="444">
        <f>'SIMPL PLYWOOD'!AW209*SUM('SIMPL PLYWOOD'!AE209:AO209)</f>
        <v>0</v>
      </c>
      <c r="E159" s="444">
        <f>'SIMPL PLYWOOD'!AX209*SUM('SIMPL PLYWOOD'!AE209:AO209)</f>
        <v>0</v>
      </c>
      <c r="F159" s="444">
        <f>'SIMPL PLYWOOD'!AY209*SUM('SIMPL PLYWOOD'!AE209:AO209)</f>
        <v>0</v>
      </c>
      <c r="G159" s="444">
        <f>'SIMPL PLYWOOD'!AZ209*SUM('SIMPL PLYWOOD'!AE209:AO209)</f>
        <v>0</v>
      </c>
      <c r="H159" s="444">
        <f t="shared" si="4"/>
        <v>0</v>
      </c>
      <c r="I159" s="444">
        <f t="shared" si="5"/>
        <v>0</v>
      </c>
      <c r="J159" s="444">
        <f>'SIMPL PLYWOOD'!BB209*SUM('SIMPL PLYWOOD'!AE209:AO209)/3.125</f>
        <v>0</v>
      </c>
      <c r="K159" s="444" t="str">
        <f>'SIMPL PLYWOOD'!BA209</f>
        <v/>
      </c>
    </row>
    <row r="160">
      <c r="B160" s="444">
        <f>'SIMPL PLYWOOD'!AU210*SUM('SIMPL PLYWOOD'!AE210:AO210)</f>
        <v>0</v>
      </c>
      <c r="C160" s="444">
        <f>'SIMPL PLYWOOD'!AV210*SUM('SIMPL PLYWOOD'!AE210:AO210)</f>
        <v>0</v>
      </c>
      <c r="D160" s="444">
        <f>'SIMPL PLYWOOD'!AW210*SUM('SIMPL PLYWOOD'!AE210:AO210)</f>
        <v>0</v>
      </c>
      <c r="E160" s="444">
        <f>'SIMPL PLYWOOD'!AX210*SUM('SIMPL PLYWOOD'!AE210:AO210)</f>
        <v>0</v>
      </c>
      <c r="F160" s="444">
        <f>'SIMPL PLYWOOD'!AY210*SUM('SIMPL PLYWOOD'!AE210:AO210)</f>
        <v>0</v>
      </c>
      <c r="G160" s="444">
        <f>'SIMPL PLYWOOD'!AZ210*SUM('SIMPL PLYWOOD'!AE210:AO210)</f>
        <v>0</v>
      </c>
      <c r="H160" s="444">
        <f t="shared" si="4"/>
        <v>0</v>
      </c>
      <c r="I160" s="444">
        <f t="shared" si="5"/>
        <v>0</v>
      </c>
      <c r="J160" s="444">
        <f>'SIMPL PLYWOOD'!BB210*SUM('SIMPL PLYWOOD'!AE210:AO210)/3.125</f>
        <v>0</v>
      </c>
      <c r="K160" s="444" t="str">
        <f>'SIMPL PLYWOOD'!BA210</f>
        <v/>
      </c>
    </row>
    <row r="161">
      <c r="B161" s="444">
        <f>'SIMPL PLYWOOD'!AU211*SUM('SIMPL PLYWOOD'!AE211:AO211)</f>
        <v>0</v>
      </c>
      <c r="C161" s="444">
        <f>'SIMPL PLYWOOD'!AV211*SUM('SIMPL PLYWOOD'!AE211:AO211)</f>
        <v>0</v>
      </c>
      <c r="D161" s="444">
        <f>'SIMPL PLYWOOD'!AW211*SUM('SIMPL PLYWOOD'!AE211:AO211)</f>
        <v>0</v>
      </c>
      <c r="E161" s="444">
        <f>'SIMPL PLYWOOD'!AX211*SUM('SIMPL PLYWOOD'!AE211:AO211)</f>
        <v>0</v>
      </c>
      <c r="F161" s="444">
        <f>'SIMPL PLYWOOD'!AY211*SUM('SIMPL PLYWOOD'!AE211:AO211)</f>
        <v>0</v>
      </c>
      <c r="G161" s="444">
        <f>'SIMPL PLYWOOD'!AZ211*SUM('SIMPL PLYWOOD'!AE211:AO211)</f>
        <v>0</v>
      </c>
      <c r="H161" s="444">
        <f t="shared" si="4"/>
        <v>0</v>
      </c>
      <c r="I161" s="444">
        <f t="shared" si="5"/>
        <v>0</v>
      </c>
      <c r="J161" s="444">
        <f>'SIMPL PLYWOOD'!BB211*SUM('SIMPL PLYWOOD'!AE211:AO211)/3.125</f>
        <v>0</v>
      </c>
      <c r="K161" s="444" t="str">
        <f>'SIMPL PLYWOOD'!BA211</f>
        <v/>
      </c>
    </row>
    <row r="162">
      <c r="B162" s="444">
        <f>'SIMPL PLYWOOD'!AU212*SUM('SIMPL PLYWOOD'!AE212:AO212)</f>
        <v>0</v>
      </c>
      <c r="C162" s="444">
        <f>'SIMPL PLYWOOD'!AV212*SUM('SIMPL PLYWOOD'!AE212:AO212)</f>
        <v>0</v>
      </c>
      <c r="D162" s="444">
        <f>'SIMPL PLYWOOD'!AW212*SUM('SIMPL PLYWOOD'!AE212:AO212)</f>
        <v>0</v>
      </c>
      <c r="E162" s="444">
        <f>'SIMPL PLYWOOD'!AX212*SUM('SIMPL PLYWOOD'!AE212:AO212)</f>
        <v>0</v>
      </c>
      <c r="F162" s="444">
        <f>'SIMPL PLYWOOD'!AY212*SUM('SIMPL PLYWOOD'!AE212:AO212)</f>
        <v>0</v>
      </c>
      <c r="G162" s="444">
        <f>'SIMPL PLYWOOD'!AZ212*SUM('SIMPL PLYWOOD'!AE212:AO212)</f>
        <v>0</v>
      </c>
      <c r="H162" s="444">
        <f t="shared" si="4"/>
        <v>0</v>
      </c>
      <c r="I162" s="444">
        <f t="shared" si="5"/>
        <v>0</v>
      </c>
      <c r="J162" s="444">
        <f>'SIMPL PLYWOOD'!BB212*SUM('SIMPL PLYWOOD'!AE212:AO212)/3.125</f>
        <v>0</v>
      </c>
      <c r="K162" s="444" t="str">
        <f>'SIMPL PLYWOOD'!BA212</f>
        <v/>
      </c>
    </row>
    <row r="163">
      <c r="B163" s="444">
        <f>'SIMPL PLYWOOD'!AU213*SUM('SIMPL PLYWOOD'!AE213:AO213)</f>
        <v>0</v>
      </c>
      <c r="C163" s="444">
        <f>'SIMPL PLYWOOD'!AV213*SUM('SIMPL PLYWOOD'!AE213:AO213)</f>
        <v>0</v>
      </c>
      <c r="D163" s="444">
        <f>'SIMPL PLYWOOD'!AW213*SUM('SIMPL PLYWOOD'!AE213:AO213)</f>
        <v>0</v>
      </c>
      <c r="E163" s="444">
        <f>'SIMPL PLYWOOD'!AX213*SUM('SIMPL PLYWOOD'!AE213:AO213)</f>
        <v>0</v>
      </c>
      <c r="F163" s="444">
        <f>'SIMPL PLYWOOD'!AY213*SUM('SIMPL PLYWOOD'!AE213:AO213)</f>
        <v>0</v>
      </c>
      <c r="G163" s="444">
        <f>'SIMPL PLYWOOD'!AZ213*SUM('SIMPL PLYWOOD'!AE213:AO213)</f>
        <v>0</v>
      </c>
      <c r="H163" s="444">
        <f t="shared" si="4"/>
        <v>0</v>
      </c>
      <c r="I163" s="444">
        <f t="shared" si="5"/>
        <v>0</v>
      </c>
      <c r="J163" s="444">
        <f>'SIMPL PLYWOOD'!BB213*SUM('SIMPL PLYWOOD'!AE213:AO213)/3.125</f>
        <v>0</v>
      </c>
      <c r="K163" s="444" t="str">
        <f>'SIMPL PLYWOOD'!BA213</f>
        <v/>
      </c>
    </row>
    <row r="164">
      <c r="B164" s="444">
        <f>'SIMPL PLYWOOD'!AU214*SUM('SIMPL PLYWOOD'!AE214:AO214)</f>
        <v>0</v>
      </c>
      <c r="C164" s="444">
        <f>'SIMPL PLYWOOD'!AV214*SUM('SIMPL PLYWOOD'!AE214:AO214)</f>
        <v>0</v>
      </c>
      <c r="D164" s="444">
        <f>'SIMPL PLYWOOD'!AW214*SUM('SIMPL PLYWOOD'!AE214:AO214)</f>
        <v>0</v>
      </c>
      <c r="E164" s="444">
        <f>'SIMPL PLYWOOD'!AX214*SUM('SIMPL PLYWOOD'!AE214:AO214)</f>
        <v>0</v>
      </c>
      <c r="F164" s="444">
        <f>'SIMPL PLYWOOD'!AY214*SUM('SIMPL PLYWOOD'!AE214:AO214)</f>
        <v>0</v>
      </c>
      <c r="G164" s="444">
        <f>'SIMPL PLYWOOD'!AZ214*SUM('SIMPL PLYWOOD'!AE214:AO214)</f>
        <v>0</v>
      </c>
      <c r="H164" s="444">
        <f t="shared" si="4"/>
        <v>0</v>
      </c>
      <c r="I164" s="444">
        <f t="shared" si="5"/>
        <v>0</v>
      </c>
      <c r="J164" s="444">
        <f>'SIMPL PLYWOOD'!BB214*SUM('SIMPL PLYWOOD'!AE214:AO214)/3.125</f>
        <v>0</v>
      </c>
      <c r="K164" s="444" t="str">
        <f>'SIMPL PLYWOOD'!BA214</f>
        <v/>
      </c>
    </row>
    <row r="165">
      <c r="B165" s="444">
        <f>'SIMPL PLYWOOD'!AU215*SUM('SIMPL PLYWOOD'!AE215:AO215)</f>
        <v>0</v>
      </c>
      <c r="C165" s="444">
        <f>'SIMPL PLYWOOD'!AV215*SUM('SIMPL PLYWOOD'!AE215:AO215)</f>
        <v>0</v>
      </c>
      <c r="D165" s="444">
        <f>'SIMPL PLYWOOD'!AW215*SUM('SIMPL PLYWOOD'!AE215:AO215)</f>
        <v>0</v>
      </c>
      <c r="E165" s="444">
        <f>'SIMPL PLYWOOD'!AX215*SUM('SIMPL PLYWOOD'!AE215:AO215)</f>
        <v>0</v>
      </c>
      <c r="F165" s="444">
        <f>'SIMPL PLYWOOD'!AY215*SUM('SIMPL PLYWOOD'!AE215:AO215)</f>
        <v>0</v>
      </c>
      <c r="G165" s="444">
        <f>'SIMPL PLYWOOD'!AZ215*SUM('SIMPL PLYWOOD'!AE215:AO215)</f>
        <v>0</v>
      </c>
      <c r="H165" s="444">
        <f t="shared" si="4"/>
        <v>0</v>
      </c>
      <c r="I165" s="444">
        <f t="shared" si="5"/>
        <v>0</v>
      </c>
      <c r="J165" s="444">
        <f>'SIMPL PLYWOOD'!BB215*SUM('SIMPL PLYWOOD'!AE215:AO215)/3.125</f>
        <v>0</v>
      </c>
      <c r="K165" s="444" t="str">
        <f>'SIMPL PLYWOOD'!BA215</f>
        <v/>
      </c>
    </row>
    <row r="166">
      <c r="B166" s="444">
        <f>'SIMPL PLYWOOD'!AU216*SUM('SIMPL PLYWOOD'!AE216:AO216)</f>
        <v>0</v>
      </c>
      <c r="C166" s="444">
        <f>'SIMPL PLYWOOD'!AV216*SUM('SIMPL PLYWOOD'!AE216:AO216)</f>
        <v>0</v>
      </c>
      <c r="D166" s="444">
        <f>'SIMPL PLYWOOD'!AW216*SUM('SIMPL PLYWOOD'!AE216:AO216)</f>
        <v>0</v>
      </c>
      <c r="E166" s="444">
        <f>'SIMPL PLYWOOD'!AX216*SUM('SIMPL PLYWOOD'!AE216:AO216)</f>
        <v>0</v>
      </c>
      <c r="F166" s="444">
        <f>'SIMPL PLYWOOD'!AY216*SUM('SIMPL PLYWOOD'!AE216:AO216)</f>
        <v>0</v>
      </c>
      <c r="G166" s="444">
        <f>'SIMPL PLYWOOD'!AZ216*SUM('SIMPL PLYWOOD'!AE216:AO216)</f>
        <v>0</v>
      </c>
      <c r="H166" s="444">
        <f t="shared" si="4"/>
        <v>0</v>
      </c>
      <c r="I166" s="444">
        <f t="shared" si="5"/>
        <v>0</v>
      </c>
      <c r="J166" s="444">
        <f>'SIMPL PLYWOOD'!BB216*SUM('SIMPL PLYWOOD'!AE216:AO216)/3.125</f>
        <v>0</v>
      </c>
      <c r="K166" s="444" t="str">
        <f>'SIMPL PLYWOOD'!BA216</f>
        <v/>
      </c>
    </row>
    <row r="167">
      <c r="B167" s="444">
        <f>'SIMPL PLYWOOD'!AU217*SUM('SIMPL PLYWOOD'!AE217:AO217)</f>
        <v>0</v>
      </c>
      <c r="C167" s="444">
        <f>'SIMPL PLYWOOD'!AV217*SUM('SIMPL PLYWOOD'!AE217:AO217)</f>
        <v>0</v>
      </c>
      <c r="D167" s="444">
        <f>'SIMPL PLYWOOD'!AW217*SUM('SIMPL PLYWOOD'!AE217:AO217)</f>
        <v>0</v>
      </c>
      <c r="E167" s="444">
        <f>'SIMPL PLYWOOD'!AX217*SUM('SIMPL PLYWOOD'!AE217:AO217)</f>
        <v>0</v>
      </c>
      <c r="F167" s="444">
        <f>'SIMPL PLYWOOD'!AY217*SUM('SIMPL PLYWOOD'!AE217:AO217)</f>
        <v>0</v>
      </c>
      <c r="G167" s="444">
        <f>'SIMPL PLYWOOD'!AZ217*SUM('SIMPL PLYWOOD'!AE217:AO217)</f>
        <v>0</v>
      </c>
      <c r="H167" s="444">
        <f t="shared" si="4"/>
        <v>0</v>
      </c>
      <c r="I167" s="444">
        <f t="shared" si="5"/>
        <v>0</v>
      </c>
      <c r="J167" s="444">
        <f>'SIMPL PLYWOOD'!BB217*SUM('SIMPL PLYWOOD'!AE217:AO217)/3.125</f>
        <v>0</v>
      </c>
      <c r="K167" s="444" t="str">
        <f>'SIMPL PLYWOOD'!BA217</f>
        <v/>
      </c>
    </row>
    <row r="168">
      <c r="B168" s="444">
        <f>'SIMPL PLYWOOD'!AU218*SUM('SIMPL PLYWOOD'!AE218:AO218)</f>
        <v>0</v>
      </c>
      <c r="C168" s="444">
        <f>'SIMPL PLYWOOD'!AV218*SUM('SIMPL PLYWOOD'!AE218:AO218)</f>
        <v>0</v>
      </c>
      <c r="D168" s="444">
        <f>'SIMPL PLYWOOD'!AW218*SUM('SIMPL PLYWOOD'!AE218:AO218)</f>
        <v>0</v>
      </c>
      <c r="E168" s="444">
        <f>'SIMPL PLYWOOD'!AX218*SUM('SIMPL PLYWOOD'!AE218:AO218)</f>
        <v>0</v>
      </c>
      <c r="F168" s="444">
        <f>'SIMPL PLYWOOD'!AY218*SUM('SIMPL PLYWOOD'!AE218:AO218)</f>
        <v>0</v>
      </c>
      <c r="G168" s="444">
        <f>'SIMPL PLYWOOD'!AZ218*SUM('SIMPL PLYWOOD'!AE218:AO218)</f>
        <v>0</v>
      </c>
      <c r="H168" s="444">
        <f t="shared" si="4"/>
        <v>0</v>
      </c>
      <c r="I168" s="444">
        <f t="shared" si="5"/>
        <v>0</v>
      </c>
      <c r="J168" s="444">
        <f>'SIMPL PLYWOOD'!BB218*SUM('SIMPL PLYWOOD'!AE218:AO218)/3.125</f>
        <v>0</v>
      </c>
      <c r="K168" s="444" t="str">
        <f>'SIMPL PLYWOOD'!BA218</f>
        <v/>
      </c>
    </row>
    <row r="169">
      <c r="B169" s="444">
        <f>'SIMPL PLYWOOD'!AU219*SUM('SIMPL PLYWOOD'!AE219:AO219)</f>
        <v>0</v>
      </c>
      <c r="C169" s="444">
        <f>'SIMPL PLYWOOD'!AV219*SUM('SIMPL PLYWOOD'!AE219:AO219)</f>
        <v>0</v>
      </c>
      <c r="D169" s="444">
        <f>'SIMPL PLYWOOD'!AW219*SUM('SIMPL PLYWOOD'!AE219:AO219)</f>
        <v>0</v>
      </c>
      <c r="E169" s="444">
        <f>'SIMPL PLYWOOD'!AX219*SUM('SIMPL PLYWOOD'!AE219:AO219)</f>
        <v>0</v>
      </c>
      <c r="F169" s="444">
        <f>'SIMPL PLYWOOD'!AY219*SUM('SIMPL PLYWOOD'!AE219:AO219)</f>
        <v>0</v>
      </c>
      <c r="G169" s="444">
        <f>'SIMPL PLYWOOD'!AZ219*SUM('SIMPL PLYWOOD'!AE219:AO219)</f>
        <v>0</v>
      </c>
      <c r="H169" s="444">
        <f t="shared" si="4"/>
        <v>0</v>
      </c>
      <c r="I169" s="444">
        <f t="shared" si="5"/>
        <v>0</v>
      </c>
      <c r="J169" s="444">
        <f>'SIMPL PLYWOOD'!BB219*SUM('SIMPL PLYWOOD'!AE219:AO219)/3.125</f>
        <v>0</v>
      </c>
      <c r="K169" s="444" t="str">
        <f>'SIMPL PLYWOOD'!BA219</f>
        <v/>
      </c>
    </row>
    <row r="170">
      <c r="B170" s="444">
        <f>'SIMPL PLYWOOD'!AU220*SUM('SIMPL PLYWOOD'!AE220:AO220)</f>
        <v>0</v>
      </c>
      <c r="C170" s="444">
        <f>'SIMPL PLYWOOD'!AV220*SUM('SIMPL PLYWOOD'!AE220:AO220)</f>
        <v>0</v>
      </c>
      <c r="D170" s="444">
        <f>'SIMPL PLYWOOD'!AW220*SUM('SIMPL PLYWOOD'!AE220:AO220)</f>
        <v>0</v>
      </c>
      <c r="E170" s="444">
        <f>'SIMPL PLYWOOD'!AX220*SUM('SIMPL PLYWOOD'!AE220:AO220)</f>
        <v>0</v>
      </c>
      <c r="F170" s="444">
        <f>'SIMPL PLYWOOD'!AY220*SUM('SIMPL PLYWOOD'!AE220:AO220)</f>
        <v>0</v>
      </c>
      <c r="G170" s="444">
        <f>'SIMPL PLYWOOD'!AZ220*SUM('SIMPL PLYWOOD'!AE220:AO220)</f>
        <v>0</v>
      </c>
      <c r="H170" s="444">
        <f t="shared" si="4"/>
        <v>0</v>
      </c>
      <c r="I170" s="444">
        <f t="shared" si="5"/>
        <v>0</v>
      </c>
      <c r="J170" s="444">
        <f>'SIMPL PLYWOOD'!BB220*SUM('SIMPL PLYWOOD'!AE220:AO220)/3.125</f>
        <v>0</v>
      </c>
      <c r="K170" s="444" t="str">
        <f>'SIMPL PLYWOOD'!BA220</f>
        <v/>
      </c>
    </row>
    <row r="171">
      <c r="B171" s="444">
        <f>'SIMPL PLYWOOD'!AU221*SUM('SIMPL PLYWOOD'!AE221:AO221)</f>
        <v>0</v>
      </c>
      <c r="C171" s="444">
        <f>'SIMPL PLYWOOD'!AV221*SUM('SIMPL PLYWOOD'!AE221:AO221)</f>
        <v>0</v>
      </c>
      <c r="D171" s="444">
        <f>'SIMPL PLYWOOD'!AW221*SUM('SIMPL PLYWOOD'!AE221:AO221)</f>
        <v>0</v>
      </c>
      <c r="E171" s="444">
        <f>'SIMPL PLYWOOD'!AX221*SUM('SIMPL PLYWOOD'!AE221:AO221)</f>
        <v>0</v>
      </c>
      <c r="F171" s="444">
        <f>'SIMPL PLYWOOD'!AY221*SUM('SIMPL PLYWOOD'!AE221:AO221)</f>
        <v>0</v>
      </c>
      <c r="G171" s="444">
        <f>'SIMPL PLYWOOD'!AZ221*SUM('SIMPL PLYWOOD'!AE221:AO221)</f>
        <v>0</v>
      </c>
      <c r="H171" s="444">
        <f t="shared" si="4"/>
        <v>0</v>
      </c>
      <c r="I171" s="444">
        <f t="shared" si="5"/>
        <v>0</v>
      </c>
      <c r="J171" s="444">
        <f>'SIMPL PLYWOOD'!BB221*SUM('SIMPL PLYWOOD'!AE221:AO221)/3.125</f>
        <v>0</v>
      </c>
      <c r="K171" s="444" t="str">
        <f>'SIMPL PLYWOOD'!BA221</f>
        <v/>
      </c>
    </row>
    <row r="172">
      <c r="B172" s="444">
        <f>'SIMPL PLYWOOD'!AU222*SUM('SIMPL PLYWOOD'!AE222:AO222)</f>
        <v>0</v>
      </c>
      <c r="C172" s="444">
        <f>'SIMPL PLYWOOD'!AV222*SUM('SIMPL PLYWOOD'!AE222:AO222)</f>
        <v>0</v>
      </c>
      <c r="D172" s="444">
        <f>'SIMPL PLYWOOD'!AW222*SUM('SIMPL PLYWOOD'!AE222:AO222)</f>
        <v>0</v>
      </c>
      <c r="E172" s="444">
        <f>'SIMPL PLYWOOD'!AX222*SUM('SIMPL PLYWOOD'!AE222:AO222)</f>
        <v>0</v>
      </c>
      <c r="F172" s="444">
        <f>'SIMPL PLYWOOD'!AY222*SUM('SIMPL PLYWOOD'!AE222:AO222)</f>
        <v>0</v>
      </c>
      <c r="G172" s="444">
        <f>'SIMPL PLYWOOD'!AZ222*SUM('SIMPL PLYWOOD'!AE222:AO222)</f>
        <v>0</v>
      </c>
      <c r="H172" s="444">
        <f t="shared" si="4"/>
        <v>0</v>
      </c>
      <c r="I172" s="444">
        <f t="shared" si="5"/>
        <v>0</v>
      </c>
      <c r="J172" s="444">
        <f>'SIMPL PLYWOOD'!BB222*SUM('SIMPL PLYWOOD'!AE222:AO222)/3.125</f>
        <v>0</v>
      </c>
      <c r="K172" s="444" t="str">
        <f>'SIMPL PLYWOOD'!BA222</f>
        <v/>
      </c>
    </row>
    <row r="173">
      <c r="B173" s="444">
        <f>'SIMPL PLYWOOD'!AU223*SUM('SIMPL PLYWOOD'!AE223:AO223)</f>
        <v>0</v>
      </c>
      <c r="C173" s="444">
        <f>'SIMPL PLYWOOD'!AV223*SUM('SIMPL PLYWOOD'!AE223:AO223)</f>
        <v>0</v>
      </c>
      <c r="D173" s="444">
        <f>'SIMPL PLYWOOD'!AW223*SUM('SIMPL PLYWOOD'!AE223:AO223)</f>
        <v>0</v>
      </c>
      <c r="E173" s="444">
        <f>'SIMPL PLYWOOD'!AX223*SUM('SIMPL PLYWOOD'!AE223:AO223)</f>
        <v>0</v>
      </c>
      <c r="F173" s="444">
        <f>'SIMPL PLYWOOD'!AY223*SUM('SIMPL PLYWOOD'!AE223:AO223)</f>
        <v>0</v>
      </c>
      <c r="G173" s="444">
        <f>'SIMPL PLYWOOD'!AZ223*SUM('SIMPL PLYWOOD'!AE223:AO223)</f>
        <v>0</v>
      </c>
      <c r="H173" s="444">
        <f t="shared" si="4"/>
        <v>0</v>
      </c>
      <c r="I173" s="444">
        <f t="shared" si="5"/>
        <v>0</v>
      </c>
      <c r="J173" s="444">
        <f>'SIMPL PLYWOOD'!BB223*SUM('SIMPL PLYWOOD'!AE223:AO223)/3.125</f>
        <v>0</v>
      </c>
      <c r="K173" s="444" t="str">
        <f>'SIMPL PLYWOOD'!BA223</f>
        <v/>
      </c>
    </row>
    <row r="174">
      <c r="B174" s="444">
        <f>'SIMPL PLYWOOD'!AU224*SUM('SIMPL PLYWOOD'!AE224:AO224)</f>
        <v>0</v>
      </c>
      <c r="C174" s="444">
        <f>'SIMPL PLYWOOD'!AV224*SUM('SIMPL PLYWOOD'!AE224:AO224)</f>
        <v>0</v>
      </c>
      <c r="D174" s="444">
        <f>'SIMPL PLYWOOD'!AW224*SUM('SIMPL PLYWOOD'!AE224:AO224)</f>
        <v>0</v>
      </c>
      <c r="E174" s="444">
        <f>'SIMPL PLYWOOD'!AX224*SUM('SIMPL PLYWOOD'!AE224:AO224)</f>
        <v>0</v>
      </c>
      <c r="F174" s="444">
        <f>'SIMPL PLYWOOD'!AY224*SUM('SIMPL PLYWOOD'!AE224:AO224)</f>
        <v>0</v>
      </c>
      <c r="G174" s="444">
        <f>'SIMPL PLYWOOD'!AZ224*SUM('SIMPL PLYWOOD'!AE224:AO224)</f>
        <v>0</v>
      </c>
      <c r="H174" s="444">
        <f t="shared" si="4"/>
        <v>0</v>
      </c>
      <c r="I174" s="444">
        <f t="shared" si="5"/>
        <v>0</v>
      </c>
      <c r="J174" s="444">
        <f>'SIMPL PLYWOOD'!BB224*SUM('SIMPL PLYWOOD'!AE224:AO224)/3.125</f>
        <v>0</v>
      </c>
      <c r="K174" s="444" t="str">
        <f>'SIMPL PLYWOOD'!BA224</f>
        <v/>
      </c>
    </row>
    <row r="175">
      <c r="B175" s="444">
        <f>'SIMPL PLYWOOD'!AU225*SUM('SIMPL PLYWOOD'!AE225:AO225)</f>
        <v>0</v>
      </c>
      <c r="C175" s="444">
        <f>'SIMPL PLYWOOD'!AV225*SUM('SIMPL PLYWOOD'!AE225:AO225)</f>
        <v>0</v>
      </c>
      <c r="D175" s="444">
        <f>'SIMPL PLYWOOD'!AW225*SUM('SIMPL PLYWOOD'!AE225:AO225)</f>
        <v>0</v>
      </c>
      <c r="E175" s="444">
        <f>'SIMPL PLYWOOD'!AX225*SUM('SIMPL PLYWOOD'!AE225:AO225)</f>
        <v>0</v>
      </c>
      <c r="F175" s="444">
        <f>'SIMPL PLYWOOD'!AY225*SUM('SIMPL PLYWOOD'!AE225:AO225)</f>
        <v>0</v>
      </c>
      <c r="G175" s="444">
        <f>'SIMPL PLYWOOD'!AZ225*SUM('SIMPL PLYWOOD'!AE225:AO225)</f>
        <v>0</v>
      </c>
      <c r="H175" s="444">
        <f t="shared" si="4"/>
        <v>0</v>
      </c>
      <c r="I175" s="444">
        <f t="shared" si="5"/>
        <v>0</v>
      </c>
      <c r="J175" s="444">
        <f>'SIMPL PLYWOOD'!BB225*SUM('SIMPL PLYWOOD'!AE225:AO225)/3.125</f>
        <v>0</v>
      </c>
      <c r="K175" s="444" t="str">
        <f>'SIMPL PLYWOOD'!BA225</f>
        <v/>
      </c>
    </row>
    <row r="176">
      <c r="B176" s="444">
        <f>'SIMPL PLYWOOD'!AU226*SUM('SIMPL PLYWOOD'!AE226:AO226)</f>
        <v>0</v>
      </c>
      <c r="C176" s="444">
        <f>'SIMPL PLYWOOD'!AV226*SUM('SIMPL PLYWOOD'!AE226:AO226)</f>
        <v>0</v>
      </c>
      <c r="D176" s="444">
        <f>'SIMPL PLYWOOD'!AW226*SUM('SIMPL PLYWOOD'!AE226:AO226)</f>
        <v>0</v>
      </c>
      <c r="E176" s="444">
        <f>'SIMPL PLYWOOD'!AX226*SUM('SIMPL PLYWOOD'!AE226:AO226)</f>
        <v>0</v>
      </c>
      <c r="F176" s="444">
        <f>'SIMPL PLYWOOD'!AY226*SUM('SIMPL PLYWOOD'!AE226:AO226)</f>
        <v>0</v>
      </c>
      <c r="G176" s="444">
        <f>'SIMPL PLYWOOD'!AZ226*SUM('SIMPL PLYWOOD'!AE226:AO226)</f>
        <v>0</v>
      </c>
      <c r="H176" s="444">
        <f t="shared" si="4"/>
        <v>0</v>
      </c>
      <c r="I176" s="444">
        <f t="shared" si="5"/>
        <v>0</v>
      </c>
      <c r="J176" s="444">
        <f>'SIMPL PLYWOOD'!BB226*SUM('SIMPL PLYWOOD'!AE226:AO226)/3.125</f>
        <v>0</v>
      </c>
      <c r="K176" s="444" t="str">
        <f>'SIMPL PLYWOOD'!BA226</f>
        <v/>
      </c>
    </row>
    <row r="177">
      <c r="B177" s="444">
        <f>'SIMPL PLYWOOD'!AU227*SUM('SIMPL PLYWOOD'!AE227:AO227)</f>
        <v>0</v>
      </c>
      <c r="C177" s="444">
        <f>'SIMPL PLYWOOD'!AV227*SUM('SIMPL PLYWOOD'!AE227:AO227)</f>
        <v>0</v>
      </c>
      <c r="D177" s="444">
        <f>'SIMPL PLYWOOD'!AW227*SUM('SIMPL PLYWOOD'!AE227:AO227)</f>
        <v>0</v>
      </c>
      <c r="E177" s="444">
        <f>'SIMPL PLYWOOD'!AX227*SUM('SIMPL PLYWOOD'!AE227:AO227)</f>
        <v>0</v>
      </c>
      <c r="F177" s="444">
        <f>'SIMPL PLYWOOD'!AY227*SUM('SIMPL PLYWOOD'!AE227:AO227)</f>
        <v>0</v>
      </c>
      <c r="G177" s="444">
        <f>'SIMPL PLYWOOD'!AZ227*SUM('SIMPL PLYWOOD'!AE227:AO227)</f>
        <v>0</v>
      </c>
      <c r="H177" s="444">
        <f t="shared" si="4"/>
        <v>0</v>
      </c>
      <c r="I177" s="444">
        <f t="shared" si="5"/>
        <v>0</v>
      </c>
      <c r="J177" s="444">
        <f>'SIMPL PLYWOOD'!BB227*SUM('SIMPL PLYWOOD'!AE227:AO227)/3.125</f>
        <v>0</v>
      </c>
      <c r="K177" s="444" t="str">
        <f>'SIMPL PLYWOOD'!BA227</f>
        <v/>
      </c>
    </row>
    <row r="178">
      <c r="B178" s="444">
        <f>'SIMPL PLYWOOD'!AU228*SUM('SIMPL PLYWOOD'!AE228:AO228)</f>
        <v>0</v>
      </c>
      <c r="C178" s="444">
        <f>'SIMPL PLYWOOD'!AV228*SUM('SIMPL PLYWOOD'!AE228:AO228)</f>
        <v>0</v>
      </c>
      <c r="D178" s="444">
        <f>'SIMPL PLYWOOD'!AW228*SUM('SIMPL PLYWOOD'!AE228:AO228)</f>
        <v>0</v>
      </c>
      <c r="E178" s="444">
        <f>'SIMPL PLYWOOD'!AX228*SUM('SIMPL PLYWOOD'!AE228:AO228)</f>
        <v>0</v>
      </c>
      <c r="F178" s="444">
        <f>'SIMPL PLYWOOD'!AY228*SUM('SIMPL PLYWOOD'!AE228:AO228)</f>
        <v>0</v>
      </c>
      <c r="G178" s="444">
        <f>'SIMPL PLYWOOD'!AZ228*SUM('SIMPL PLYWOOD'!AE228:AO228)</f>
        <v>0</v>
      </c>
      <c r="H178" s="444">
        <f t="shared" si="4"/>
        <v>0</v>
      </c>
      <c r="I178" s="444">
        <f t="shared" si="5"/>
        <v>0</v>
      </c>
      <c r="J178" s="444">
        <f>'SIMPL PLYWOOD'!BB228*SUM('SIMPL PLYWOOD'!AE228:AO228)/3.125</f>
        <v>0</v>
      </c>
      <c r="K178" s="444" t="str">
        <f>'SIMPL PLYWOOD'!BA228</f>
        <v/>
      </c>
    </row>
    <row r="179">
      <c r="B179" s="444">
        <f>'SIMPL PLYWOOD'!AU229*SUM('SIMPL PLYWOOD'!AE229:AO229)</f>
        <v>0</v>
      </c>
      <c r="C179" s="444">
        <f>'SIMPL PLYWOOD'!AV229*SUM('SIMPL PLYWOOD'!AE229:AO229)</f>
        <v>0</v>
      </c>
      <c r="D179" s="444">
        <f>'SIMPL PLYWOOD'!AW229*SUM('SIMPL PLYWOOD'!AE229:AO229)</f>
        <v>0</v>
      </c>
      <c r="E179" s="444">
        <f>'SIMPL PLYWOOD'!AX229*SUM('SIMPL PLYWOOD'!AE229:AO229)</f>
        <v>0</v>
      </c>
      <c r="F179" s="444">
        <f>'SIMPL PLYWOOD'!AY229*SUM('SIMPL PLYWOOD'!AE229:AO229)</f>
        <v>0</v>
      </c>
      <c r="G179" s="444">
        <f>'SIMPL PLYWOOD'!AZ229*SUM('SIMPL PLYWOOD'!AE229:AO229)</f>
        <v>0</v>
      </c>
      <c r="H179" s="444">
        <f t="shared" si="4"/>
        <v>0</v>
      </c>
      <c r="I179" s="444">
        <f t="shared" si="5"/>
        <v>0</v>
      </c>
      <c r="J179" s="444">
        <f>'SIMPL PLYWOOD'!BB229*SUM('SIMPL PLYWOOD'!AE229:AO229)/3.125</f>
        <v>0</v>
      </c>
      <c r="K179" s="444" t="str">
        <f>'SIMPL PLYWOOD'!BA229</f>
        <v/>
      </c>
    </row>
    <row r="180">
      <c r="B180" s="444">
        <f>'SIMPL PLYWOOD'!AU230*SUM('SIMPL PLYWOOD'!AE230:AO230)</f>
        <v>0</v>
      </c>
      <c r="C180" s="444">
        <f>'SIMPL PLYWOOD'!AV230*SUM('SIMPL PLYWOOD'!AE230:AO230)</f>
        <v>0</v>
      </c>
      <c r="D180" s="444">
        <f>'SIMPL PLYWOOD'!AW230*SUM('SIMPL PLYWOOD'!AE230:AO230)</f>
        <v>0</v>
      </c>
      <c r="E180" s="444">
        <f>'SIMPL PLYWOOD'!AX230*SUM('SIMPL PLYWOOD'!AE230:AO230)</f>
        <v>0</v>
      </c>
      <c r="F180" s="444">
        <f>'SIMPL PLYWOOD'!AY230*SUM('SIMPL PLYWOOD'!AE230:AO230)</f>
        <v>0</v>
      </c>
      <c r="G180" s="444">
        <f>'SIMPL PLYWOOD'!AZ230*SUM('SIMPL PLYWOOD'!AE230:AO230)</f>
        <v>0</v>
      </c>
      <c r="H180" s="444">
        <f t="shared" si="4"/>
        <v>0</v>
      </c>
      <c r="I180" s="444">
        <f t="shared" si="5"/>
        <v>0</v>
      </c>
      <c r="J180" s="444">
        <f>'SIMPL PLYWOOD'!BB230*SUM('SIMPL PLYWOOD'!AE230:AO230)/3.125</f>
        <v>0</v>
      </c>
      <c r="K180" s="444" t="str">
        <f>'SIMPL PLYWOOD'!BA230</f>
        <v/>
      </c>
    </row>
    <row r="181">
      <c r="B181" s="444">
        <f>'SIMPL PLYWOOD'!AU231*SUM('SIMPL PLYWOOD'!AE231:AO231)</f>
        <v>0</v>
      </c>
      <c r="C181" s="444">
        <f>'SIMPL PLYWOOD'!AV231*SUM('SIMPL PLYWOOD'!AE231:AO231)</f>
        <v>0</v>
      </c>
      <c r="D181" s="444">
        <f>'SIMPL PLYWOOD'!AW231*SUM('SIMPL PLYWOOD'!AE231:AO231)</f>
        <v>0</v>
      </c>
      <c r="E181" s="444">
        <f>'SIMPL PLYWOOD'!AX231*SUM('SIMPL PLYWOOD'!AE231:AO231)</f>
        <v>0</v>
      </c>
      <c r="F181" s="444">
        <f>'SIMPL PLYWOOD'!AY231*SUM('SIMPL PLYWOOD'!AE231:AO231)</f>
        <v>0</v>
      </c>
      <c r="G181" s="444">
        <f>'SIMPL PLYWOOD'!AZ231*SUM('SIMPL PLYWOOD'!AE231:AO231)</f>
        <v>0</v>
      </c>
      <c r="H181" s="444">
        <f t="shared" si="4"/>
        <v>0</v>
      </c>
      <c r="I181" s="444">
        <f t="shared" si="5"/>
        <v>0</v>
      </c>
      <c r="J181" s="444">
        <f>'SIMPL PLYWOOD'!BB231*SUM('SIMPL PLYWOOD'!AE231:AO231)/3.125</f>
        <v>0</v>
      </c>
      <c r="K181" s="444" t="str">
        <f>'SIMPL PLYWOOD'!BA231</f>
        <v/>
      </c>
    </row>
    <row r="182">
      <c r="B182" s="444">
        <f>'SIMPL PLYWOOD'!AU232*SUM('SIMPL PLYWOOD'!AE232:AO232)</f>
        <v>0</v>
      </c>
      <c r="C182" s="444">
        <f>'SIMPL PLYWOOD'!AV232*SUM('SIMPL PLYWOOD'!AE232:AO232)</f>
        <v>0</v>
      </c>
      <c r="D182" s="444">
        <f>'SIMPL PLYWOOD'!AW232*SUM('SIMPL PLYWOOD'!AE232:AO232)</f>
        <v>0</v>
      </c>
      <c r="E182" s="444">
        <f>'SIMPL PLYWOOD'!AX232*SUM('SIMPL PLYWOOD'!AE232:AO232)</f>
        <v>0</v>
      </c>
      <c r="F182" s="444">
        <f>'SIMPL PLYWOOD'!AY232*SUM('SIMPL PLYWOOD'!AE232:AO232)</f>
        <v>0</v>
      </c>
      <c r="G182" s="444">
        <f>'SIMPL PLYWOOD'!AZ232*SUM('SIMPL PLYWOOD'!AE232:AO232)</f>
        <v>0</v>
      </c>
      <c r="H182" s="444">
        <f t="shared" si="4"/>
        <v>0</v>
      </c>
      <c r="I182" s="444">
        <f t="shared" si="5"/>
        <v>0</v>
      </c>
      <c r="J182" s="444">
        <f>'SIMPL PLYWOOD'!BB232*SUM('SIMPL PLYWOOD'!AE232:AO232)/3.125</f>
        <v>0</v>
      </c>
      <c r="K182" s="444" t="str">
        <f>'SIMPL PLYWOOD'!BA232</f>
        <v/>
      </c>
    </row>
    <row r="183">
      <c r="B183" s="444">
        <f>'SIMPL PLYWOOD'!AU233*SUM('SIMPL PLYWOOD'!AE233:AO233)</f>
        <v>0</v>
      </c>
      <c r="C183" s="444">
        <f>'SIMPL PLYWOOD'!AV233*SUM('SIMPL PLYWOOD'!AE233:AO233)</f>
        <v>0</v>
      </c>
      <c r="D183" s="444">
        <f>'SIMPL PLYWOOD'!AW233*SUM('SIMPL PLYWOOD'!AE233:AO233)</f>
        <v>0</v>
      </c>
      <c r="E183" s="444">
        <f>'SIMPL PLYWOOD'!AX233*SUM('SIMPL PLYWOOD'!AE233:AO233)</f>
        <v>0</v>
      </c>
      <c r="F183" s="444">
        <f>'SIMPL PLYWOOD'!AY233*SUM('SIMPL PLYWOOD'!AE233:AO233)</f>
        <v>0</v>
      </c>
      <c r="G183" s="444">
        <f>'SIMPL PLYWOOD'!AZ233*SUM('SIMPL PLYWOOD'!AE233:AO233)</f>
        <v>0</v>
      </c>
      <c r="H183" s="444">
        <f t="shared" si="4"/>
        <v>0</v>
      </c>
      <c r="I183" s="444">
        <f t="shared" si="5"/>
        <v>0</v>
      </c>
      <c r="J183" s="444">
        <f>'SIMPL PLYWOOD'!BB233*SUM('SIMPL PLYWOOD'!AE233:AO233)/3.125</f>
        <v>0</v>
      </c>
      <c r="K183" s="444" t="str">
        <f>'SIMPL PLYWOOD'!BA233</f>
        <v/>
      </c>
    </row>
    <row r="184">
      <c r="B184" s="444">
        <f>'SIMPL PLYWOOD'!AU234*SUM('SIMPL PLYWOOD'!AE234:AO234)</f>
        <v>0</v>
      </c>
      <c r="C184" s="444">
        <f>'SIMPL PLYWOOD'!AV234*SUM('SIMPL PLYWOOD'!AE234:AO234)</f>
        <v>0</v>
      </c>
      <c r="D184" s="444">
        <f>'SIMPL PLYWOOD'!AW234*SUM('SIMPL PLYWOOD'!AE234:AO234)</f>
        <v>0</v>
      </c>
      <c r="E184" s="444">
        <f>'SIMPL PLYWOOD'!AX234*SUM('SIMPL PLYWOOD'!AE234:AO234)</f>
        <v>0</v>
      </c>
      <c r="F184" s="444">
        <f>'SIMPL PLYWOOD'!AY234*SUM('SIMPL PLYWOOD'!AE234:AO234)</f>
        <v>0</v>
      </c>
      <c r="G184" s="444">
        <f>'SIMPL PLYWOOD'!AZ234*SUM('SIMPL PLYWOOD'!AE234:AO234)</f>
        <v>0</v>
      </c>
      <c r="H184" s="444">
        <f t="shared" si="4"/>
        <v>0</v>
      </c>
      <c r="I184" s="444">
        <f t="shared" si="5"/>
        <v>0</v>
      </c>
      <c r="J184" s="444">
        <f>'SIMPL PLYWOOD'!BB234*SUM('SIMPL PLYWOOD'!AE234:AO234)/3.125</f>
        <v>0</v>
      </c>
      <c r="K184" s="444" t="str">
        <f>'SIMPL PLYWOOD'!BA234</f>
        <v/>
      </c>
    </row>
    <row r="185">
      <c r="B185" s="444">
        <f>'SIMPL PLYWOOD'!AU235*SUM('SIMPL PLYWOOD'!AE235:AO235)</f>
        <v>0</v>
      </c>
      <c r="C185" s="444">
        <f>'SIMPL PLYWOOD'!AV235*SUM('SIMPL PLYWOOD'!AE235:AO235)</f>
        <v>0</v>
      </c>
      <c r="D185" s="444">
        <f>'SIMPL PLYWOOD'!AW235*SUM('SIMPL PLYWOOD'!AE235:AO235)</f>
        <v>0</v>
      </c>
      <c r="E185" s="444">
        <f>'SIMPL PLYWOOD'!AX235*SUM('SIMPL PLYWOOD'!AE235:AO235)</f>
        <v>0</v>
      </c>
      <c r="F185" s="444">
        <f>'SIMPL PLYWOOD'!AY235*SUM('SIMPL PLYWOOD'!AE235:AO235)</f>
        <v>0</v>
      </c>
      <c r="G185" s="444">
        <f>'SIMPL PLYWOOD'!AZ235*SUM('SIMPL PLYWOOD'!AE235:AO235)</f>
        <v>0</v>
      </c>
      <c r="H185" s="444">
        <f t="shared" si="4"/>
        <v>0</v>
      </c>
      <c r="I185" s="444">
        <f t="shared" si="5"/>
        <v>0</v>
      </c>
      <c r="J185" s="444">
        <f>'SIMPL PLYWOOD'!BB235*SUM('SIMPL PLYWOOD'!AE235:AO235)/3.125</f>
        <v>0</v>
      </c>
      <c r="K185" s="444" t="str">
        <f>'SIMPL PLYWOOD'!BA235</f>
        <v/>
      </c>
    </row>
    <row r="186">
      <c r="B186" s="444">
        <f>'SIMPL PLYWOOD'!AU236*SUM('SIMPL PLYWOOD'!AE236:AO236)</f>
        <v>0</v>
      </c>
      <c r="C186" s="444">
        <f>'SIMPL PLYWOOD'!AV236*SUM('SIMPL PLYWOOD'!AE236:AO236)</f>
        <v>0</v>
      </c>
      <c r="D186" s="444">
        <f>'SIMPL PLYWOOD'!AW236*SUM('SIMPL PLYWOOD'!AE236:AO236)</f>
        <v>0</v>
      </c>
      <c r="E186" s="444">
        <f>'SIMPL PLYWOOD'!AX236*SUM('SIMPL PLYWOOD'!AE236:AO236)</f>
        <v>0</v>
      </c>
      <c r="F186" s="444">
        <f>'SIMPL PLYWOOD'!AY236*SUM('SIMPL PLYWOOD'!AE236:AO236)</f>
        <v>0</v>
      </c>
      <c r="G186" s="444">
        <f>'SIMPL PLYWOOD'!AZ236*SUM('SIMPL PLYWOOD'!AE236:AO236)</f>
        <v>0</v>
      </c>
      <c r="H186" s="444">
        <f t="shared" si="4"/>
        <v>0</v>
      </c>
      <c r="I186" s="444">
        <f t="shared" si="5"/>
        <v>0</v>
      </c>
      <c r="J186" s="444">
        <f>'SIMPL PLYWOOD'!BB236*SUM('SIMPL PLYWOOD'!AE236:AO236)/3.125</f>
        <v>0</v>
      </c>
      <c r="K186" s="444" t="str">
        <f>'SIMPL PLYWOOD'!BA236</f>
        <v/>
      </c>
    </row>
    <row r="187">
      <c r="B187" s="444">
        <f>'SIMPL PLYWOOD'!AU237*SUM('SIMPL PLYWOOD'!AE237:AO237)</f>
        <v>0</v>
      </c>
      <c r="C187" s="444">
        <f>'SIMPL PLYWOOD'!AV237*SUM('SIMPL PLYWOOD'!AE237:AO237)</f>
        <v>0</v>
      </c>
      <c r="D187" s="444">
        <f>'SIMPL PLYWOOD'!AW237*SUM('SIMPL PLYWOOD'!AE237:AO237)</f>
        <v>0</v>
      </c>
      <c r="E187" s="444">
        <f>'SIMPL PLYWOOD'!AX237*SUM('SIMPL PLYWOOD'!AE237:AO237)</f>
        <v>0</v>
      </c>
      <c r="F187" s="444">
        <f>'SIMPL PLYWOOD'!AY237*SUM('SIMPL PLYWOOD'!AE237:AO237)</f>
        <v>0</v>
      </c>
      <c r="G187" s="444">
        <f>'SIMPL PLYWOOD'!AZ237*SUM('SIMPL PLYWOOD'!AE237:AO237)</f>
        <v>0</v>
      </c>
      <c r="H187" s="444">
        <f t="shared" si="4"/>
        <v>0</v>
      </c>
      <c r="I187" s="444">
        <f t="shared" si="5"/>
        <v>0</v>
      </c>
      <c r="J187" s="444">
        <f>'SIMPL PLYWOOD'!BB237*SUM('SIMPL PLYWOOD'!AE237:AO237)/3.125</f>
        <v>0</v>
      </c>
      <c r="K187" s="444" t="str">
        <f>'SIMPL PLYWOOD'!BA237</f>
        <v/>
      </c>
    </row>
    <row r="188">
      <c r="B188" s="444">
        <f>'SIMPL PLYWOOD'!AU238*SUM('SIMPL PLYWOOD'!AE238:AO238)</f>
        <v>0</v>
      </c>
      <c r="C188" s="444">
        <f>'SIMPL PLYWOOD'!AV238*SUM('SIMPL PLYWOOD'!AE238:AO238)</f>
        <v>0</v>
      </c>
      <c r="D188" s="444">
        <f>'SIMPL PLYWOOD'!AW238*SUM('SIMPL PLYWOOD'!AE238:AO238)</f>
        <v>0</v>
      </c>
      <c r="E188" s="444">
        <f>'SIMPL PLYWOOD'!AX238*SUM('SIMPL PLYWOOD'!AE238:AO238)</f>
        <v>0</v>
      </c>
      <c r="F188" s="444">
        <f>'SIMPL PLYWOOD'!AY238*SUM('SIMPL PLYWOOD'!AE238:AO238)</f>
        <v>0</v>
      </c>
      <c r="G188" s="444">
        <f>'SIMPL PLYWOOD'!AZ238*SUM('SIMPL PLYWOOD'!AE238:AO238)</f>
        <v>0</v>
      </c>
      <c r="H188" s="444">
        <f t="shared" si="4"/>
        <v>0</v>
      </c>
      <c r="I188" s="444">
        <f t="shared" si="5"/>
        <v>0</v>
      </c>
      <c r="J188" s="444">
        <f>'SIMPL PLYWOOD'!BB238*SUM('SIMPL PLYWOOD'!AE238:AO238)/3.125</f>
        <v>0</v>
      </c>
      <c r="K188" s="444" t="str">
        <f>'SIMPL PLYWOOD'!BA238</f>
        <v/>
      </c>
    </row>
    <row r="189">
      <c r="B189" s="444">
        <f>'SIMPL PLYWOOD'!AU239*SUM('SIMPL PLYWOOD'!AE239:AO239)</f>
        <v>0</v>
      </c>
      <c r="C189" s="444">
        <f>'SIMPL PLYWOOD'!AV239*SUM('SIMPL PLYWOOD'!AE239:AO239)</f>
        <v>0</v>
      </c>
      <c r="D189" s="444">
        <f>'SIMPL PLYWOOD'!AW239*SUM('SIMPL PLYWOOD'!AE239:AO239)</f>
        <v>0</v>
      </c>
      <c r="E189" s="444">
        <f>'SIMPL PLYWOOD'!AX239*SUM('SIMPL PLYWOOD'!AE239:AO239)</f>
        <v>0</v>
      </c>
      <c r="F189" s="444">
        <f>'SIMPL PLYWOOD'!AY239*SUM('SIMPL PLYWOOD'!AE239:AO239)</f>
        <v>0</v>
      </c>
      <c r="G189" s="444">
        <f>'SIMPL PLYWOOD'!AZ239*SUM('SIMPL PLYWOOD'!AE239:AO239)</f>
        <v>0</v>
      </c>
      <c r="H189" s="444">
        <f t="shared" si="4"/>
        <v>0</v>
      </c>
      <c r="I189" s="444">
        <f t="shared" si="5"/>
        <v>0</v>
      </c>
      <c r="J189" s="444">
        <f>'SIMPL PLYWOOD'!BB239*SUM('SIMPL PLYWOOD'!AE239:AO239)/3.125</f>
        <v>0</v>
      </c>
      <c r="K189" s="444" t="str">
        <f>'SIMPL PLYWOOD'!BA239</f>
        <v/>
      </c>
    </row>
    <row r="190">
      <c r="B190" s="444">
        <f>'SIMPL PLYWOOD'!AU240*SUM('SIMPL PLYWOOD'!AE240:AO240)</f>
        <v>0</v>
      </c>
      <c r="C190" s="444">
        <f>'SIMPL PLYWOOD'!AV240*SUM('SIMPL PLYWOOD'!AE240:AO240)</f>
        <v>0</v>
      </c>
      <c r="D190" s="444">
        <f>'SIMPL PLYWOOD'!AW240*SUM('SIMPL PLYWOOD'!AE240:AO240)</f>
        <v>0</v>
      </c>
      <c r="E190" s="444">
        <f>'SIMPL PLYWOOD'!AX240*SUM('SIMPL PLYWOOD'!AE240:AO240)</f>
        <v>0</v>
      </c>
      <c r="F190" s="444">
        <f>'SIMPL PLYWOOD'!AY240*SUM('SIMPL PLYWOOD'!AE240:AO240)</f>
        <v>0</v>
      </c>
      <c r="G190" s="444">
        <f>'SIMPL PLYWOOD'!AZ240*SUM('SIMPL PLYWOOD'!AE240:AO240)</f>
        <v>0</v>
      </c>
      <c r="H190" s="444">
        <f t="shared" si="4"/>
        <v>0</v>
      </c>
      <c r="I190" s="444">
        <f t="shared" si="5"/>
        <v>0</v>
      </c>
      <c r="J190" s="444">
        <f>'SIMPL PLYWOOD'!BB240*SUM('SIMPL PLYWOOD'!AE240:AO240)/3.125</f>
        <v>0</v>
      </c>
      <c r="K190" s="444" t="str">
        <f>'SIMPL PLYWOOD'!BA240</f>
        <v/>
      </c>
    </row>
    <row r="191">
      <c r="B191" s="444">
        <f>'SIMPL PLYWOOD'!AU241*SUM('SIMPL PLYWOOD'!AE241:AO241)</f>
        <v>0</v>
      </c>
      <c r="C191" s="444">
        <f>'SIMPL PLYWOOD'!AV241*SUM('SIMPL PLYWOOD'!AE241:AO241)</f>
        <v>0</v>
      </c>
      <c r="D191" s="444">
        <f>'SIMPL PLYWOOD'!AW241*SUM('SIMPL PLYWOOD'!AE241:AO241)</f>
        <v>0</v>
      </c>
      <c r="E191" s="444">
        <f>'SIMPL PLYWOOD'!AX241*SUM('SIMPL PLYWOOD'!AE241:AO241)</f>
        <v>0</v>
      </c>
      <c r="F191" s="444">
        <f>'SIMPL PLYWOOD'!AY241*SUM('SIMPL PLYWOOD'!AE241:AO241)</f>
        <v>0</v>
      </c>
      <c r="G191" s="444">
        <f>'SIMPL PLYWOOD'!AZ241*SUM('SIMPL PLYWOOD'!AE241:AO241)</f>
        <v>0</v>
      </c>
      <c r="H191" s="444">
        <f t="shared" si="4"/>
        <v>0</v>
      </c>
      <c r="I191" s="444">
        <f t="shared" si="5"/>
        <v>0</v>
      </c>
      <c r="J191" s="444">
        <f>'SIMPL PLYWOOD'!BB241*SUM('SIMPL PLYWOOD'!AE241:AO241)/3.125</f>
        <v>0</v>
      </c>
      <c r="K191" s="444" t="str">
        <f>'SIMPL PLYWOOD'!BA241</f>
        <v/>
      </c>
    </row>
    <row r="192">
      <c r="B192" s="444">
        <f>'SIMPL PLYWOOD'!AU242*SUM('SIMPL PLYWOOD'!AE242:AO242)</f>
        <v>0</v>
      </c>
      <c r="C192" s="444">
        <f>'SIMPL PLYWOOD'!AV242*SUM('SIMPL PLYWOOD'!AE242:AO242)</f>
        <v>0</v>
      </c>
      <c r="D192" s="444">
        <f>'SIMPL PLYWOOD'!AW242*SUM('SIMPL PLYWOOD'!AE242:AO242)</f>
        <v>0</v>
      </c>
      <c r="E192" s="444">
        <f>'SIMPL PLYWOOD'!AX242*SUM('SIMPL PLYWOOD'!AE242:AO242)</f>
        <v>0</v>
      </c>
      <c r="F192" s="444">
        <f>'SIMPL PLYWOOD'!AY242*SUM('SIMPL PLYWOOD'!AE242:AO242)</f>
        <v>0</v>
      </c>
      <c r="G192" s="444">
        <f>'SIMPL PLYWOOD'!AZ242*SUM('SIMPL PLYWOOD'!AE242:AO242)</f>
        <v>0</v>
      </c>
      <c r="H192" s="444">
        <f t="shared" si="4"/>
        <v>0</v>
      </c>
      <c r="I192" s="444">
        <f t="shared" si="5"/>
        <v>0</v>
      </c>
      <c r="J192" s="444">
        <f>'SIMPL PLYWOOD'!BB242*SUM('SIMPL PLYWOOD'!AE242:AO242)/3.125</f>
        <v>0</v>
      </c>
      <c r="K192" s="444" t="str">
        <f>'SIMPL PLYWOOD'!BA242</f>
        <v/>
      </c>
    </row>
    <row r="193">
      <c r="B193" s="444">
        <f>'SIMPL PLYWOOD'!AU243*SUM('SIMPL PLYWOOD'!AE243:AO243)</f>
        <v>0</v>
      </c>
      <c r="C193" s="444">
        <f>'SIMPL PLYWOOD'!AV243*SUM('SIMPL PLYWOOD'!AE243:AO243)</f>
        <v>0</v>
      </c>
      <c r="D193" s="444">
        <f>'SIMPL PLYWOOD'!AW243*SUM('SIMPL PLYWOOD'!AE243:AO243)</f>
        <v>0</v>
      </c>
      <c r="E193" s="444">
        <f>'SIMPL PLYWOOD'!AX243*SUM('SIMPL PLYWOOD'!AE243:AO243)</f>
        <v>0</v>
      </c>
      <c r="F193" s="444">
        <f>'SIMPL PLYWOOD'!AY243*SUM('SIMPL PLYWOOD'!AE243:AO243)</f>
        <v>0</v>
      </c>
      <c r="G193" s="444">
        <f>'SIMPL PLYWOOD'!AZ243*SUM('SIMPL PLYWOOD'!AE243:AO243)</f>
        <v>0</v>
      </c>
      <c r="H193" s="444">
        <f t="shared" si="4"/>
        <v>0</v>
      </c>
      <c r="I193" s="444">
        <f t="shared" si="5"/>
        <v>0</v>
      </c>
      <c r="J193" s="444">
        <f>'SIMPL PLYWOOD'!BB243*SUM('SIMPL PLYWOOD'!AE243:AO243)/3.125</f>
        <v>0</v>
      </c>
      <c r="K193" s="444" t="str">
        <f>'SIMPL PLYWOOD'!BA243</f>
        <v/>
      </c>
    </row>
    <row r="194">
      <c r="B194" s="444">
        <f>'SIMPL PLYWOOD'!AU244*SUM('SIMPL PLYWOOD'!AE244:AO244)</f>
        <v>0</v>
      </c>
      <c r="C194" s="444">
        <f>'SIMPL PLYWOOD'!AV244*SUM('SIMPL PLYWOOD'!AE244:AO244)</f>
        <v>0</v>
      </c>
      <c r="D194" s="444">
        <f>'SIMPL PLYWOOD'!AW244*SUM('SIMPL PLYWOOD'!AE244:AO244)</f>
        <v>0</v>
      </c>
      <c r="E194" s="444">
        <f>'SIMPL PLYWOOD'!AX244*SUM('SIMPL PLYWOOD'!AE244:AO244)</f>
        <v>0</v>
      </c>
      <c r="F194" s="444">
        <f>'SIMPL PLYWOOD'!AY244*SUM('SIMPL PLYWOOD'!AE244:AO244)</f>
        <v>0</v>
      </c>
      <c r="G194" s="444">
        <f>'SIMPL PLYWOOD'!AZ244*SUM('SIMPL PLYWOOD'!AE244:AO244)</f>
        <v>0</v>
      </c>
      <c r="H194" s="444">
        <f t="shared" si="4"/>
        <v>0</v>
      </c>
      <c r="I194" s="444">
        <f t="shared" si="5"/>
        <v>0</v>
      </c>
      <c r="J194" s="444">
        <f>'SIMPL PLYWOOD'!BB244*SUM('SIMPL PLYWOOD'!AE244:AO244)/3.125</f>
        <v>0</v>
      </c>
      <c r="K194" s="444" t="str">
        <f>'SIMPL PLYWOOD'!BA244</f>
        <v/>
      </c>
    </row>
    <row r="195">
      <c r="B195" s="444">
        <f>'SIMPL PLYWOOD'!AU245*SUM('SIMPL PLYWOOD'!AE245:AO245)</f>
        <v>0</v>
      </c>
      <c r="C195" s="444">
        <f>'SIMPL PLYWOOD'!AV245*SUM('SIMPL PLYWOOD'!AE245:AO245)</f>
        <v>0</v>
      </c>
      <c r="D195" s="444">
        <f>'SIMPL PLYWOOD'!AW245*SUM('SIMPL PLYWOOD'!AE245:AO245)</f>
        <v>0</v>
      </c>
      <c r="E195" s="444">
        <f>'SIMPL PLYWOOD'!AX245*SUM('SIMPL PLYWOOD'!AE245:AO245)</f>
        <v>0</v>
      </c>
      <c r="F195" s="444">
        <f>'SIMPL PLYWOOD'!AY245*SUM('SIMPL PLYWOOD'!AE245:AO245)</f>
        <v>0</v>
      </c>
      <c r="G195" s="444">
        <f>'SIMPL PLYWOOD'!AZ245*SUM('SIMPL PLYWOOD'!AE245:AO245)</f>
        <v>0</v>
      </c>
      <c r="H195" s="444">
        <f t="shared" si="4"/>
        <v>0</v>
      </c>
      <c r="I195" s="444">
        <f t="shared" si="5"/>
        <v>0</v>
      </c>
      <c r="J195" s="444">
        <f>'SIMPL PLYWOOD'!BB245*SUM('SIMPL PLYWOOD'!AE245:AO245)/3.125</f>
        <v>0</v>
      </c>
      <c r="K195" s="444" t="str">
        <f>'SIMPL PLYWOOD'!BA245</f>
        <v/>
      </c>
    </row>
    <row r="196">
      <c r="B196" s="444">
        <f>'SIMPL PLYWOOD'!AU246*SUM('SIMPL PLYWOOD'!AE246:AO246)</f>
        <v>0</v>
      </c>
      <c r="C196" s="444">
        <f>'SIMPL PLYWOOD'!AV246*SUM('SIMPL PLYWOOD'!AE246:AO246)</f>
        <v>0</v>
      </c>
      <c r="D196" s="444">
        <f>'SIMPL PLYWOOD'!AW246*SUM('SIMPL PLYWOOD'!AE246:AO246)</f>
        <v>0</v>
      </c>
      <c r="E196" s="444">
        <f>'SIMPL PLYWOOD'!AX246*SUM('SIMPL PLYWOOD'!AE246:AO246)</f>
        <v>0</v>
      </c>
      <c r="F196" s="444">
        <f>'SIMPL PLYWOOD'!AY246*SUM('SIMPL PLYWOOD'!AE246:AO246)</f>
        <v>0</v>
      </c>
      <c r="G196" s="444">
        <f>'SIMPL PLYWOOD'!AZ246*SUM('SIMPL PLYWOOD'!AE246:AO246)</f>
        <v>0</v>
      </c>
      <c r="H196" s="444">
        <f t="shared" si="4"/>
        <v>0</v>
      </c>
      <c r="I196" s="444">
        <f t="shared" si="5"/>
        <v>0</v>
      </c>
      <c r="J196" s="444">
        <f>'SIMPL PLYWOOD'!BB246*SUM('SIMPL PLYWOOD'!AE246:AO246)/3.125</f>
        <v>0</v>
      </c>
      <c r="K196" s="444" t="str">
        <f>'SIMPL PLYWOOD'!BA246</f>
        <v/>
      </c>
    </row>
    <row r="197">
      <c r="B197" s="444">
        <f>'SIMPL PLYWOOD'!AU247*SUM('SIMPL PLYWOOD'!AE247:AO247)</f>
        <v>0</v>
      </c>
      <c r="C197" s="444">
        <f>'SIMPL PLYWOOD'!AV247*SUM('SIMPL PLYWOOD'!AE247:AO247)</f>
        <v>0</v>
      </c>
      <c r="D197" s="444">
        <f>'SIMPL PLYWOOD'!AW247*SUM('SIMPL PLYWOOD'!AE247:AO247)</f>
        <v>0</v>
      </c>
      <c r="E197" s="444">
        <f>'SIMPL PLYWOOD'!AX247*SUM('SIMPL PLYWOOD'!AE247:AO247)</f>
        <v>0</v>
      </c>
      <c r="F197" s="444">
        <f>'SIMPL PLYWOOD'!AY247*SUM('SIMPL PLYWOOD'!AE247:AO247)</f>
        <v>0</v>
      </c>
      <c r="G197" s="444">
        <f>'SIMPL PLYWOOD'!AZ247*SUM('SIMPL PLYWOOD'!AE247:AO247)</f>
        <v>0</v>
      </c>
      <c r="H197" s="444">
        <f t="shared" si="4"/>
        <v>0</v>
      </c>
      <c r="I197" s="444">
        <f t="shared" si="5"/>
        <v>0</v>
      </c>
      <c r="J197" s="444">
        <f>'SIMPL PLYWOOD'!BB247*SUM('SIMPL PLYWOOD'!AE247:AO247)/3.125</f>
        <v>0</v>
      </c>
      <c r="K197" s="444" t="str">
        <f>'SIMPL PLYWOOD'!BA247</f>
        <v/>
      </c>
    </row>
    <row r="198">
      <c r="B198" s="444">
        <f>'SIMPL PLYWOOD'!AU248*SUM('SIMPL PLYWOOD'!AE248:AO248)</f>
        <v>0</v>
      </c>
      <c r="C198" s="444">
        <f>'SIMPL PLYWOOD'!AV248*SUM('SIMPL PLYWOOD'!AE248:AO248)</f>
        <v>0</v>
      </c>
      <c r="D198" s="444">
        <f>'SIMPL PLYWOOD'!AW248*SUM('SIMPL PLYWOOD'!AE248:AO248)</f>
        <v>0</v>
      </c>
      <c r="E198" s="444">
        <f>'SIMPL PLYWOOD'!AX248*SUM('SIMPL PLYWOOD'!AE248:AO248)</f>
        <v>0</v>
      </c>
      <c r="F198" s="444">
        <f>'SIMPL PLYWOOD'!AY248*SUM('SIMPL PLYWOOD'!AE248:AO248)</f>
        <v>0</v>
      </c>
      <c r="G198" s="444">
        <f>'SIMPL PLYWOOD'!AZ248*SUM('SIMPL PLYWOOD'!AE248:AO248)</f>
        <v>0</v>
      </c>
      <c r="H198" s="444">
        <f t="shared" si="4"/>
        <v>0</v>
      </c>
      <c r="I198" s="444">
        <f t="shared" si="5"/>
        <v>0</v>
      </c>
      <c r="J198" s="444">
        <f>'SIMPL PLYWOOD'!BB248*SUM('SIMPL PLYWOOD'!AE248:AO248)/3.125</f>
        <v>0</v>
      </c>
      <c r="K198" s="444" t="str">
        <f>'SIMPL PLYWOOD'!BA248</f>
        <v/>
      </c>
    </row>
    <row r="199">
      <c r="B199" s="444">
        <f>'SIMPL PLYWOOD'!AU249*SUM('SIMPL PLYWOOD'!AE249:AO249)</f>
        <v>0</v>
      </c>
      <c r="C199" s="444">
        <f>'SIMPL PLYWOOD'!AV249*SUM('SIMPL PLYWOOD'!AE249:AO249)</f>
        <v>0</v>
      </c>
      <c r="D199" s="444">
        <f>'SIMPL PLYWOOD'!AW249*SUM('SIMPL PLYWOOD'!AE249:AO249)</f>
        <v>0</v>
      </c>
      <c r="E199" s="444">
        <f>'SIMPL PLYWOOD'!AX249*SUM('SIMPL PLYWOOD'!AE249:AO249)</f>
        <v>0</v>
      </c>
      <c r="F199" s="444">
        <f>'SIMPL PLYWOOD'!AY249*SUM('SIMPL PLYWOOD'!AE249:AO249)</f>
        <v>0</v>
      </c>
      <c r="G199" s="444">
        <f>'SIMPL PLYWOOD'!AZ249*SUM('SIMPL PLYWOOD'!AE249:AO249)</f>
        <v>0</v>
      </c>
      <c r="H199" s="444">
        <f t="shared" si="4"/>
        <v>0</v>
      </c>
      <c r="I199" s="444">
        <f t="shared" si="5"/>
        <v>0</v>
      </c>
      <c r="J199" s="444">
        <f>'SIMPL PLYWOOD'!BB249*SUM('SIMPL PLYWOOD'!AE249:AO249)/3.125</f>
        <v>0</v>
      </c>
      <c r="K199" s="444" t="str">
        <f>'SIMPL PLYWOOD'!BA249</f>
        <v/>
      </c>
    </row>
    <row r="200">
      <c r="B200" s="444">
        <f>'SIMPL PLYWOOD'!AU250*SUM('SIMPL PLYWOOD'!AE250:AO250)</f>
        <v>0</v>
      </c>
      <c r="C200" s="444">
        <f>'SIMPL PLYWOOD'!AV250*SUM('SIMPL PLYWOOD'!AE250:AO250)</f>
        <v>0</v>
      </c>
      <c r="D200" s="444">
        <f>'SIMPL PLYWOOD'!AW250*SUM('SIMPL PLYWOOD'!AE250:AO250)</f>
        <v>0</v>
      </c>
      <c r="E200" s="444">
        <f>'SIMPL PLYWOOD'!AX250*SUM('SIMPL PLYWOOD'!AE250:AO250)</f>
        <v>0</v>
      </c>
      <c r="F200" s="444">
        <f>'SIMPL PLYWOOD'!AY250*SUM('SIMPL PLYWOOD'!AE250:AO250)</f>
        <v>0</v>
      </c>
      <c r="G200" s="444">
        <f>'SIMPL PLYWOOD'!AZ250*SUM('SIMPL PLYWOOD'!AE250:AO250)</f>
        <v>0</v>
      </c>
      <c r="H200" s="444">
        <f t="shared" si="4"/>
        <v>0</v>
      </c>
      <c r="I200" s="444">
        <f t="shared" si="5"/>
        <v>0</v>
      </c>
      <c r="J200" s="444">
        <f>'SIMPL PLYWOOD'!BB250*SUM('SIMPL PLYWOOD'!AE250:AO250)/3.125</f>
        <v>0</v>
      </c>
      <c r="K200" s="444" t="str">
        <f>'SIMPL PLYWOOD'!BA250</f>
        <v/>
      </c>
    </row>
    <row r="201">
      <c r="B201" s="444">
        <f>'SIMPL PLYWOOD'!AU251*SUM('SIMPL PLYWOOD'!AE251:AO251)</f>
        <v>0</v>
      </c>
      <c r="C201" s="444">
        <f>'SIMPL PLYWOOD'!AV251*SUM('SIMPL PLYWOOD'!AE251:AO251)</f>
        <v>0</v>
      </c>
      <c r="D201" s="444">
        <f>'SIMPL PLYWOOD'!AW251*SUM('SIMPL PLYWOOD'!AE251:AO251)</f>
        <v>0</v>
      </c>
      <c r="E201" s="444">
        <f>'SIMPL PLYWOOD'!AX251*SUM('SIMPL PLYWOOD'!AE251:AO251)</f>
        <v>0</v>
      </c>
      <c r="F201" s="444">
        <f>'SIMPL PLYWOOD'!AY251*SUM('SIMPL PLYWOOD'!AE251:AO251)</f>
        <v>0</v>
      </c>
      <c r="G201" s="444">
        <f>'SIMPL PLYWOOD'!AZ251*SUM('SIMPL PLYWOOD'!AE251:AO251)</f>
        <v>0</v>
      </c>
      <c r="H201" s="444">
        <f t="shared" si="4"/>
        <v>0</v>
      </c>
      <c r="I201" s="444">
        <f t="shared" si="5"/>
        <v>0</v>
      </c>
      <c r="J201" s="444">
        <f>'SIMPL PLYWOOD'!BB251*SUM('SIMPL PLYWOOD'!AE251:AO251)/3.125</f>
        <v>0</v>
      </c>
      <c r="K201" s="444" t="str">
        <f>'SIMPL PLYWOOD'!BA251</f>
        <v/>
      </c>
    </row>
    <row r="202">
      <c r="B202" s="444">
        <f>'SIMPL PLYWOOD'!AU252*SUM('SIMPL PLYWOOD'!AE252:AO252)</f>
        <v>0</v>
      </c>
      <c r="C202" s="444">
        <f>'SIMPL PLYWOOD'!AV252*SUM('SIMPL PLYWOOD'!AE252:AO252)</f>
        <v>0</v>
      </c>
      <c r="D202" s="444">
        <f>'SIMPL PLYWOOD'!AW252*SUM('SIMPL PLYWOOD'!AE252:AO252)</f>
        <v>0</v>
      </c>
      <c r="E202" s="444">
        <f>'SIMPL PLYWOOD'!AX252*SUM('SIMPL PLYWOOD'!AE252:AO252)</f>
        <v>0</v>
      </c>
      <c r="F202" s="444">
        <f>'SIMPL PLYWOOD'!AY252*SUM('SIMPL PLYWOOD'!AE252:AO252)</f>
        <v>0</v>
      </c>
      <c r="G202" s="444">
        <f>'SIMPL PLYWOOD'!AZ252*SUM('SIMPL PLYWOOD'!AE252:AO252)</f>
        <v>0</v>
      </c>
      <c r="H202" s="444">
        <f t="shared" si="4"/>
        <v>0</v>
      </c>
      <c r="I202" s="444">
        <f t="shared" si="5"/>
        <v>0</v>
      </c>
      <c r="J202" s="444">
        <f>'SIMPL PLYWOOD'!BB252*SUM('SIMPL PLYWOOD'!AE252:AO252)/3.125</f>
        <v>0</v>
      </c>
      <c r="K202" s="444" t="str">
        <f>'SIMPL PLYWOOD'!BA252</f>
        <v/>
      </c>
    </row>
    <row r="203">
      <c r="B203" s="444">
        <f>'SIMPL PLYWOOD'!AU253*SUM('SIMPL PLYWOOD'!AE253:AO253)</f>
        <v>0</v>
      </c>
      <c r="C203" s="444">
        <f>'SIMPL PLYWOOD'!AV253*SUM('SIMPL PLYWOOD'!AE253:AO253)</f>
        <v>0</v>
      </c>
      <c r="D203" s="444">
        <f>'SIMPL PLYWOOD'!AW253*SUM('SIMPL PLYWOOD'!AE253:AO253)</f>
        <v>0</v>
      </c>
      <c r="E203" s="444">
        <f>'SIMPL PLYWOOD'!AX253*SUM('SIMPL PLYWOOD'!AE253:AO253)</f>
        <v>0</v>
      </c>
      <c r="F203" s="444">
        <f>'SIMPL PLYWOOD'!AY253*SUM('SIMPL PLYWOOD'!AE253:AO253)</f>
        <v>0</v>
      </c>
      <c r="G203" s="444">
        <f>'SIMPL PLYWOOD'!AZ253*SUM('SIMPL PLYWOOD'!AE253:AO253)</f>
        <v>0</v>
      </c>
      <c r="H203" s="444">
        <f t="shared" si="4"/>
        <v>0</v>
      </c>
      <c r="I203" s="444">
        <f t="shared" si="5"/>
        <v>0</v>
      </c>
      <c r="J203" s="444">
        <f>'SIMPL PLYWOOD'!BB253*SUM('SIMPL PLYWOOD'!AE253:AO253)/3.125</f>
        <v>0</v>
      </c>
      <c r="K203" s="444" t="str">
        <f>'SIMPL PLYWOOD'!BA253</f>
        <v/>
      </c>
    </row>
    <row r="204">
      <c r="B204" s="444">
        <f>'SIMPL PLYWOOD'!AU254*SUM('SIMPL PLYWOOD'!AE254:AO254)</f>
        <v>0</v>
      </c>
      <c r="C204" s="444">
        <f>'SIMPL PLYWOOD'!AV254*SUM('SIMPL PLYWOOD'!AE254:AO254)</f>
        <v>0</v>
      </c>
      <c r="D204" s="444">
        <f>'SIMPL PLYWOOD'!AW254*SUM('SIMPL PLYWOOD'!AE254:AO254)</f>
        <v>0</v>
      </c>
      <c r="E204" s="444">
        <f>'SIMPL PLYWOOD'!AX254*SUM('SIMPL PLYWOOD'!AE254:AO254)</f>
        <v>0</v>
      </c>
      <c r="F204" s="444">
        <f>'SIMPL PLYWOOD'!AY254*SUM('SIMPL PLYWOOD'!AE254:AO254)</f>
        <v>0</v>
      </c>
      <c r="G204" s="444">
        <f>'SIMPL PLYWOOD'!AZ254*SUM('SIMPL PLYWOOD'!AE254:AO254)</f>
        <v>0</v>
      </c>
      <c r="H204" s="444">
        <f t="shared" si="4"/>
        <v>0</v>
      </c>
      <c r="I204" s="444">
        <f t="shared" si="5"/>
        <v>0</v>
      </c>
      <c r="J204" s="444">
        <f>'SIMPL PLYWOOD'!BB254*SUM('SIMPL PLYWOOD'!AE254:AO254)/3.125</f>
        <v>0</v>
      </c>
      <c r="K204" s="444" t="str">
        <f>'SIMPL PLYWOOD'!BA254</f>
        <v/>
      </c>
    </row>
    <row r="205">
      <c r="B205" s="444">
        <f>'SIMPL PLYWOOD'!AU255*SUM('SIMPL PLYWOOD'!AE255:AO255)</f>
        <v>0</v>
      </c>
      <c r="C205" s="444">
        <f>'SIMPL PLYWOOD'!AV255*SUM('SIMPL PLYWOOD'!AE255:AO255)</f>
        <v>0</v>
      </c>
      <c r="D205" s="444">
        <f>'SIMPL PLYWOOD'!AW255*SUM('SIMPL PLYWOOD'!AE255:AO255)</f>
        <v>0</v>
      </c>
      <c r="E205" s="444">
        <f>'SIMPL PLYWOOD'!AX255*SUM('SIMPL PLYWOOD'!AE255:AO255)</f>
        <v>0</v>
      </c>
      <c r="F205" s="444">
        <f>'SIMPL PLYWOOD'!AY255*SUM('SIMPL PLYWOOD'!AE255:AO255)</f>
        <v>0</v>
      </c>
      <c r="G205" s="444">
        <f>'SIMPL PLYWOOD'!AZ255*SUM('SIMPL PLYWOOD'!AE255:AO255)</f>
        <v>0</v>
      </c>
      <c r="H205" s="444">
        <f t="shared" si="4"/>
        <v>0</v>
      </c>
      <c r="I205" s="444">
        <f t="shared" si="5"/>
        <v>0</v>
      </c>
      <c r="J205" s="444">
        <f>'SIMPL PLYWOOD'!BB255*SUM('SIMPL PLYWOOD'!AE255:AO255)/3.125</f>
        <v>0</v>
      </c>
      <c r="K205" s="444" t="str">
        <f>'SIMPL PLYWOOD'!BA255</f>
        <v/>
      </c>
    </row>
    <row r="206">
      <c r="B206" s="444">
        <f>'SIMPL PLYWOOD'!AU256*SUM('SIMPL PLYWOOD'!AE256:AO256)</f>
        <v>0</v>
      </c>
      <c r="C206" s="444">
        <f>'SIMPL PLYWOOD'!AV256*SUM('SIMPL PLYWOOD'!AE256:AO256)</f>
        <v>0</v>
      </c>
      <c r="D206" s="444">
        <f>'SIMPL PLYWOOD'!AW256*SUM('SIMPL PLYWOOD'!AE256:AO256)</f>
        <v>0</v>
      </c>
      <c r="E206" s="444">
        <f>'SIMPL PLYWOOD'!AX256*SUM('SIMPL PLYWOOD'!AE256:AO256)</f>
        <v>0</v>
      </c>
      <c r="F206" s="444">
        <f>'SIMPL PLYWOOD'!AY256*SUM('SIMPL PLYWOOD'!AE256:AO256)</f>
        <v>0</v>
      </c>
      <c r="G206" s="444">
        <f>'SIMPL PLYWOOD'!AZ256*SUM('SIMPL PLYWOOD'!AE256:AO256)</f>
        <v>0</v>
      </c>
      <c r="H206" s="444">
        <f t="shared" si="4"/>
        <v>0</v>
      </c>
      <c r="I206" s="444">
        <f t="shared" si="5"/>
        <v>0</v>
      </c>
      <c r="J206" s="444">
        <f>'SIMPL PLYWOOD'!BB256*SUM('SIMPL PLYWOOD'!AE256:AO256)/3.125</f>
        <v>0</v>
      </c>
      <c r="K206" s="444" t="str">
        <f>'SIMPL PLYWOOD'!BA256</f>
        <v/>
      </c>
    </row>
    <row r="207">
      <c r="B207" s="444">
        <f>'SIMPL PLYWOOD'!AU257*SUM('SIMPL PLYWOOD'!AE257:AO257)</f>
        <v>0</v>
      </c>
      <c r="C207" s="444">
        <f>'SIMPL PLYWOOD'!AV257*SUM('SIMPL PLYWOOD'!AE257:AO257)</f>
        <v>0</v>
      </c>
      <c r="D207" s="444">
        <f>'SIMPL PLYWOOD'!AW257*SUM('SIMPL PLYWOOD'!AE257:AO257)</f>
        <v>0</v>
      </c>
      <c r="E207" s="444">
        <f>'SIMPL PLYWOOD'!AX257*SUM('SIMPL PLYWOOD'!AE257:AO257)</f>
        <v>0</v>
      </c>
      <c r="F207" s="444">
        <f>'SIMPL PLYWOOD'!AY257*SUM('SIMPL PLYWOOD'!AE257:AO257)</f>
        <v>0</v>
      </c>
      <c r="G207" s="444">
        <f>'SIMPL PLYWOOD'!AZ257*SUM('SIMPL PLYWOOD'!AE257:AO257)</f>
        <v>0</v>
      </c>
      <c r="H207" s="444">
        <f t="shared" si="4"/>
        <v>0</v>
      </c>
      <c r="I207" s="444">
        <f t="shared" si="5"/>
        <v>0</v>
      </c>
      <c r="J207" s="444">
        <f>'SIMPL PLYWOOD'!BB257*SUM('SIMPL PLYWOOD'!AE257:AO257)/3.125</f>
        <v>0</v>
      </c>
      <c r="K207" s="444" t="str">
        <f>'SIMPL PLYWOOD'!BA257</f>
        <v/>
      </c>
    </row>
    <row r="208">
      <c r="B208" s="444">
        <f>'SIMPL PLYWOOD'!AU258*SUM('SIMPL PLYWOOD'!AE258:AO258)</f>
        <v>0</v>
      </c>
      <c r="C208" s="444">
        <f>'SIMPL PLYWOOD'!AV258*SUM('SIMPL PLYWOOD'!AE258:AO258)</f>
        <v>0</v>
      </c>
      <c r="D208" s="444">
        <f>'SIMPL PLYWOOD'!AW258*SUM('SIMPL PLYWOOD'!AE258:AO258)</f>
        <v>0</v>
      </c>
      <c r="E208" s="444">
        <f>'SIMPL PLYWOOD'!AX258*SUM('SIMPL PLYWOOD'!AE258:AO258)</f>
        <v>0</v>
      </c>
      <c r="F208" s="444">
        <f>'SIMPL PLYWOOD'!AY258*SUM('SIMPL PLYWOOD'!AE258:AO258)</f>
        <v>0</v>
      </c>
      <c r="G208" s="444">
        <f>'SIMPL PLYWOOD'!AZ258*SUM('SIMPL PLYWOOD'!AE258:AO258)</f>
        <v>0</v>
      </c>
      <c r="H208" s="444">
        <f t="shared" si="4"/>
        <v>0</v>
      </c>
      <c r="I208" s="444">
        <f t="shared" si="5"/>
        <v>0</v>
      </c>
      <c r="J208" s="444">
        <f>'SIMPL PLYWOOD'!BB258*SUM('SIMPL PLYWOOD'!AE258:AO258)/3.125</f>
        <v>0</v>
      </c>
      <c r="K208" s="444" t="str">
        <f>'SIMPL PLYWOOD'!BA258</f>
        <v/>
      </c>
    </row>
    <row r="209">
      <c r="B209" s="444">
        <f>'SIMPL PLYWOOD'!AU259*SUM('SIMPL PLYWOOD'!AE259:AO259)</f>
        <v>0</v>
      </c>
      <c r="C209" s="444">
        <f>'SIMPL PLYWOOD'!AV259*SUM('SIMPL PLYWOOD'!AE259:AO259)</f>
        <v>0</v>
      </c>
      <c r="D209" s="444">
        <f>'SIMPL PLYWOOD'!AW259*SUM('SIMPL PLYWOOD'!AE259:AO259)</f>
        <v>0</v>
      </c>
      <c r="E209" s="444">
        <f>'SIMPL PLYWOOD'!AX259*SUM('SIMPL PLYWOOD'!AE259:AO259)</f>
        <v>0</v>
      </c>
      <c r="F209" s="444">
        <f>'SIMPL PLYWOOD'!AY259*SUM('SIMPL PLYWOOD'!AE259:AO259)</f>
        <v>0</v>
      </c>
      <c r="G209" s="444">
        <f>'SIMPL PLYWOOD'!AZ259*SUM('SIMPL PLYWOOD'!AE259:AO259)</f>
        <v>0</v>
      </c>
      <c r="H209" s="444">
        <f t="shared" si="4"/>
        <v>0</v>
      </c>
      <c r="I209" s="444">
        <f t="shared" si="5"/>
        <v>0</v>
      </c>
      <c r="J209" s="444">
        <f>'SIMPL PLYWOOD'!BB259*SUM('SIMPL PLYWOOD'!AE259:AO259)/3.125</f>
        <v>0</v>
      </c>
      <c r="K209" s="444" t="str">
        <f>'SIMPL PLYWOOD'!BA259</f>
        <v/>
      </c>
    </row>
    <row r="210">
      <c r="B210" s="444">
        <f>'SIMPL PLYWOOD'!AU260*SUM('SIMPL PLYWOOD'!AE260:AO260)</f>
        <v>0</v>
      </c>
      <c r="C210" s="444">
        <f>'SIMPL PLYWOOD'!AV260*SUM('SIMPL PLYWOOD'!AE260:AO260)</f>
        <v>0</v>
      </c>
      <c r="D210" s="444">
        <f>'SIMPL PLYWOOD'!AW260*SUM('SIMPL PLYWOOD'!AE260:AO260)</f>
        <v>0</v>
      </c>
      <c r="E210" s="444">
        <f>'SIMPL PLYWOOD'!AX260*SUM('SIMPL PLYWOOD'!AE260:AO260)</f>
        <v>0</v>
      </c>
      <c r="F210" s="444">
        <f>'SIMPL PLYWOOD'!AY260*SUM('SIMPL PLYWOOD'!AE260:AO260)</f>
        <v>0</v>
      </c>
      <c r="G210" s="444">
        <f>'SIMPL PLYWOOD'!AZ260*SUM('SIMPL PLYWOOD'!AE260:AO260)</f>
        <v>0</v>
      </c>
      <c r="H210" s="444">
        <f t="shared" si="4"/>
        <v>0</v>
      </c>
      <c r="I210" s="444">
        <f t="shared" si="5"/>
        <v>0</v>
      </c>
      <c r="J210" s="444">
        <f>'SIMPL PLYWOOD'!BB260*SUM('SIMPL PLYWOOD'!AE260:AO260)/3.125</f>
        <v>0</v>
      </c>
      <c r="K210" s="444" t="str">
        <f>'SIMPL PLYWOOD'!BA260</f>
        <v/>
      </c>
    </row>
    <row r="211">
      <c r="B211" s="444">
        <f>'SIMPL PLYWOOD'!AU261*SUM('SIMPL PLYWOOD'!AE261:AO261)</f>
        <v>0</v>
      </c>
      <c r="C211" s="444">
        <f>'SIMPL PLYWOOD'!AV261*SUM('SIMPL PLYWOOD'!AE261:AO261)</f>
        <v>0</v>
      </c>
      <c r="D211" s="444">
        <f>'SIMPL PLYWOOD'!AW261*SUM('SIMPL PLYWOOD'!AE261:AO261)</f>
        <v>0</v>
      </c>
      <c r="E211" s="444">
        <f>'SIMPL PLYWOOD'!AX261*SUM('SIMPL PLYWOOD'!AE261:AO261)</f>
        <v>0</v>
      </c>
      <c r="F211" s="444">
        <f>'SIMPL PLYWOOD'!AY261*SUM('SIMPL PLYWOOD'!AE261:AO261)</f>
        <v>0</v>
      </c>
      <c r="G211" s="444">
        <f>'SIMPL PLYWOOD'!AZ261*SUM('SIMPL PLYWOOD'!AE261:AO261)</f>
        <v>0</v>
      </c>
      <c r="H211" s="444">
        <f t="shared" si="4"/>
        <v>0</v>
      </c>
      <c r="I211" s="444">
        <f t="shared" si="5"/>
        <v>0</v>
      </c>
      <c r="J211" s="444">
        <f>'SIMPL PLYWOOD'!BB261*SUM('SIMPL PLYWOOD'!AE261:AO261)/3.125</f>
        <v>0</v>
      </c>
      <c r="K211" s="444" t="str">
        <f>'SIMPL PLYWOOD'!BA261</f>
        <v/>
      </c>
    </row>
    <row r="212">
      <c r="B212" s="444">
        <f>'SIMPL PLYWOOD'!AU262*SUM('SIMPL PLYWOOD'!AE262:AO262)</f>
        <v>0</v>
      </c>
      <c r="C212" s="444">
        <f>'SIMPL PLYWOOD'!AV262*SUM('SIMPL PLYWOOD'!AE262:AO262)</f>
        <v>0</v>
      </c>
      <c r="D212" s="444">
        <f>'SIMPL PLYWOOD'!AW262*SUM('SIMPL PLYWOOD'!AE262:AO262)</f>
        <v>0</v>
      </c>
      <c r="E212" s="444">
        <f>'SIMPL PLYWOOD'!AX262*SUM('SIMPL PLYWOOD'!AE262:AO262)</f>
        <v>0</v>
      </c>
      <c r="F212" s="444">
        <f>'SIMPL PLYWOOD'!AY262*SUM('SIMPL PLYWOOD'!AE262:AO262)</f>
        <v>0</v>
      </c>
      <c r="G212" s="444">
        <f>'SIMPL PLYWOOD'!AZ262*SUM('SIMPL PLYWOOD'!AE262:AO262)</f>
        <v>0</v>
      </c>
      <c r="H212" s="444">
        <f t="shared" si="4"/>
        <v>0</v>
      </c>
      <c r="I212" s="444">
        <f t="shared" si="5"/>
        <v>0</v>
      </c>
      <c r="J212" s="444">
        <f>'SIMPL PLYWOOD'!BB262*SUM('SIMPL PLYWOOD'!AE262:AO262)/3.125</f>
        <v>0</v>
      </c>
      <c r="K212" s="444" t="str">
        <f>'SIMPL PLYWOOD'!BA262</f>
        <v/>
      </c>
    </row>
    <row r="213">
      <c r="B213" s="444">
        <f>'SIMPL PLYWOOD'!AU263*SUM('SIMPL PLYWOOD'!AE263:AO263)</f>
        <v>0</v>
      </c>
      <c r="C213" s="444">
        <f>'SIMPL PLYWOOD'!AV263*SUM('SIMPL PLYWOOD'!AE263:AO263)</f>
        <v>0</v>
      </c>
      <c r="D213" s="444">
        <f>'SIMPL PLYWOOD'!AW263*SUM('SIMPL PLYWOOD'!AE263:AO263)</f>
        <v>0</v>
      </c>
      <c r="E213" s="444">
        <f>'SIMPL PLYWOOD'!AX263*SUM('SIMPL PLYWOOD'!AE263:AO263)</f>
        <v>0</v>
      </c>
      <c r="F213" s="444">
        <f>'SIMPL PLYWOOD'!AY263*SUM('SIMPL PLYWOOD'!AE263:AO263)</f>
        <v>0</v>
      </c>
      <c r="G213" s="444">
        <f>'SIMPL PLYWOOD'!AZ263*SUM('SIMPL PLYWOOD'!AE263:AO263)</f>
        <v>0</v>
      </c>
      <c r="H213" s="444">
        <f t="shared" si="4"/>
        <v>0</v>
      </c>
      <c r="I213" s="444">
        <f t="shared" si="5"/>
        <v>0</v>
      </c>
      <c r="J213" s="444">
        <f>'SIMPL PLYWOOD'!BB263*SUM('SIMPL PLYWOOD'!AE263:AO263)/3.125</f>
        <v>0</v>
      </c>
      <c r="K213" s="444" t="str">
        <f>'SIMPL PLYWOOD'!BA263</f>
        <v/>
      </c>
    </row>
    <row r="214">
      <c r="B214" s="444">
        <f>'SIMPL PLYWOOD'!AU264*SUM('SIMPL PLYWOOD'!AE264:AO264)</f>
        <v>0</v>
      </c>
      <c r="C214" s="444">
        <f>'SIMPL PLYWOOD'!AV264*SUM('SIMPL PLYWOOD'!AE264:AO264)</f>
        <v>0</v>
      </c>
      <c r="D214" s="444">
        <f>'SIMPL PLYWOOD'!AW264*SUM('SIMPL PLYWOOD'!AE264:AO264)</f>
        <v>0</v>
      </c>
      <c r="E214" s="444">
        <f>'SIMPL PLYWOOD'!AX264*SUM('SIMPL PLYWOOD'!AE264:AO264)</f>
        <v>0</v>
      </c>
      <c r="F214" s="444">
        <f>'SIMPL PLYWOOD'!AY264*SUM('SIMPL PLYWOOD'!AE264:AO264)</f>
        <v>0</v>
      </c>
      <c r="G214" s="444">
        <f>'SIMPL PLYWOOD'!AZ264*SUM('SIMPL PLYWOOD'!AE264:AO264)</f>
        <v>0</v>
      </c>
      <c r="H214" s="444">
        <f t="shared" si="4"/>
        <v>0</v>
      </c>
      <c r="I214" s="444">
        <f t="shared" si="5"/>
        <v>0</v>
      </c>
      <c r="J214" s="444">
        <f>'SIMPL PLYWOOD'!BB264*SUM('SIMPL PLYWOOD'!AE264:AO264)/3.125</f>
        <v>0</v>
      </c>
      <c r="K214" s="444" t="str">
        <f>'SIMPL PLYWOOD'!BA264</f>
        <v/>
      </c>
    </row>
    <row r="215">
      <c r="B215" s="444">
        <f>'SIMPL PLYWOOD'!AU265*SUM('SIMPL PLYWOOD'!AE265:AO265)</f>
        <v>0</v>
      </c>
      <c r="C215" s="444">
        <f>'SIMPL PLYWOOD'!AV265*SUM('SIMPL PLYWOOD'!AE265:AO265)</f>
        <v>0</v>
      </c>
      <c r="D215" s="444">
        <f>'SIMPL PLYWOOD'!AW265*SUM('SIMPL PLYWOOD'!AE265:AO265)</f>
        <v>0</v>
      </c>
      <c r="E215" s="444">
        <f>'SIMPL PLYWOOD'!AX265*SUM('SIMPL PLYWOOD'!AE265:AO265)</f>
        <v>0</v>
      </c>
      <c r="F215" s="444">
        <f>'SIMPL PLYWOOD'!AY265*SUM('SIMPL PLYWOOD'!AE265:AO265)</f>
        <v>0</v>
      </c>
      <c r="G215" s="444">
        <f>'SIMPL PLYWOOD'!AZ265*SUM('SIMPL PLYWOOD'!AE265:AO265)</f>
        <v>0</v>
      </c>
      <c r="H215" s="444">
        <f t="shared" si="4"/>
        <v>0</v>
      </c>
      <c r="I215" s="444">
        <f t="shared" si="5"/>
        <v>0</v>
      </c>
      <c r="J215" s="444">
        <f>'SIMPL PLYWOOD'!BB265*SUM('SIMPL PLYWOOD'!AE265:AO265)/3.125</f>
        <v>0</v>
      </c>
      <c r="K215" s="444" t="str">
        <f>'SIMPL PLYWOOD'!BA265</f>
        <v/>
      </c>
    </row>
    <row r="216">
      <c r="B216" s="444">
        <f>'SIMPL PLYWOOD'!AU266*SUM('SIMPL PLYWOOD'!AE266:AO266)</f>
        <v>0</v>
      </c>
      <c r="C216" s="444">
        <f>'SIMPL PLYWOOD'!AV266*SUM('SIMPL PLYWOOD'!AE266:AO266)</f>
        <v>0</v>
      </c>
      <c r="D216" s="444">
        <f>'SIMPL PLYWOOD'!AW266*SUM('SIMPL PLYWOOD'!AE266:AO266)</f>
        <v>0</v>
      </c>
      <c r="E216" s="444">
        <f>'SIMPL PLYWOOD'!AX266*SUM('SIMPL PLYWOOD'!AE266:AO266)</f>
        <v>0</v>
      </c>
      <c r="F216" s="444">
        <f>'SIMPL PLYWOOD'!AY266*SUM('SIMPL PLYWOOD'!AE266:AO266)</f>
        <v>0</v>
      </c>
      <c r="G216" s="444">
        <f>'SIMPL PLYWOOD'!AZ266*SUM('SIMPL PLYWOOD'!AE266:AO266)</f>
        <v>0</v>
      </c>
      <c r="H216" s="444">
        <f t="shared" si="4"/>
        <v>0</v>
      </c>
      <c r="I216" s="444">
        <f t="shared" si="5"/>
        <v>0</v>
      </c>
      <c r="J216" s="444">
        <f>'SIMPL PLYWOOD'!BB266*SUM('SIMPL PLYWOOD'!AE266:AO266)/3.125</f>
        <v>0</v>
      </c>
      <c r="K216" s="444" t="str">
        <f>'SIMPL PLYWOOD'!BA266</f>
        <v/>
      </c>
    </row>
    <row r="217">
      <c r="B217" s="444">
        <f>'SIMPL PLYWOOD'!AU267*SUM('SIMPL PLYWOOD'!AE267:AO267)</f>
        <v>0</v>
      </c>
      <c r="C217" s="444">
        <f>'SIMPL PLYWOOD'!AV267*SUM('SIMPL PLYWOOD'!AE267:AO267)</f>
        <v>0</v>
      </c>
      <c r="D217" s="444">
        <f>'SIMPL PLYWOOD'!AW267*SUM('SIMPL PLYWOOD'!AE267:AO267)</f>
        <v>0</v>
      </c>
      <c r="E217" s="444">
        <f>'SIMPL PLYWOOD'!AX267*SUM('SIMPL PLYWOOD'!AE267:AO267)</f>
        <v>0</v>
      </c>
      <c r="F217" s="444">
        <f>'SIMPL PLYWOOD'!AY267*SUM('SIMPL PLYWOOD'!AE267:AO267)</f>
        <v>0</v>
      </c>
      <c r="G217" s="444">
        <f>'SIMPL PLYWOOD'!AZ267*SUM('SIMPL PLYWOOD'!AE267:AO267)</f>
        <v>0</v>
      </c>
      <c r="H217" s="444">
        <f t="shared" si="4"/>
        <v>0</v>
      </c>
      <c r="I217" s="444">
        <f t="shared" si="5"/>
        <v>0</v>
      </c>
      <c r="J217" s="444">
        <f>'SIMPL PLYWOOD'!BB267*SUM('SIMPL PLYWOOD'!AE267:AO267)/3.125</f>
        <v>0</v>
      </c>
      <c r="K217" s="444" t="str">
        <f>'SIMPL PLYWOOD'!BA267</f>
        <v/>
      </c>
    </row>
    <row r="218">
      <c r="B218" s="444">
        <f>'SIMPL PLYWOOD'!AU268*SUM('SIMPL PLYWOOD'!AE268:AO268)</f>
        <v>0</v>
      </c>
      <c r="C218" s="444">
        <f>'SIMPL PLYWOOD'!AV268*SUM('SIMPL PLYWOOD'!AE268:AO268)</f>
        <v>0</v>
      </c>
      <c r="D218" s="444">
        <f>'SIMPL PLYWOOD'!AW268*SUM('SIMPL PLYWOOD'!AE268:AO268)</f>
        <v>0</v>
      </c>
      <c r="E218" s="444">
        <f>'SIMPL PLYWOOD'!AX268*SUM('SIMPL PLYWOOD'!AE268:AO268)</f>
        <v>0</v>
      </c>
      <c r="F218" s="444">
        <f>'SIMPL PLYWOOD'!AY268*SUM('SIMPL PLYWOOD'!AE268:AO268)</f>
        <v>0</v>
      </c>
      <c r="G218" s="444">
        <f>'SIMPL PLYWOOD'!AZ268*SUM('SIMPL PLYWOOD'!AE268:AO268)</f>
        <v>0</v>
      </c>
      <c r="H218" s="444">
        <f t="shared" si="4"/>
        <v>0</v>
      </c>
      <c r="I218" s="444">
        <f t="shared" si="5"/>
        <v>0</v>
      </c>
      <c r="J218" s="444">
        <f>'SIMPL PLYWOOD'!BB268*SUM('SIMPL PLYWOOD'!AE268:AO268)/3.125</f>
        <v>0</v>
      </c>
      <c r="K218" s="444" t="str">
        <f>'SIMPL PLYWOOD'!BA268</f>
        <v/>
      </c>
    </row>
    <row r="219">
      <c r="B219" s="444">
        <f>'SIMPL PLYWOOD'!AU269*SUM('SIMPL PLYWOOD'!AE269:AO269)</f>
        <v>0</v>
      </c>
      <c r="C219" s="444">
        <f>'SIMPL PLYWOOD'!AV269*SUM('SIMPL PLYWOOD'!AE269:AO269)</f>
        <v>0</v>
      </c>
      <c r="D219" s="444">
        <f>'SIMPL PLYWOOD'!AW269*SUM('SIMPL PLYWOOD'!AE269:AO269)</f>
        <v>0</v>
      </c>
      <c r="E219" s="444">
        <f>'SIMPL PLYWOOD'!AX269*SUM('SIMPL PLYWOOD'!AE269:AO269)</f>
        <v>0</v>
      </c>
      <c r="F219" s="444">
        <f>'SIMPL PLYWOOD'!AY269*SUM('SIMPL PLYWOOD'!AE269:AO269)</f>
        <v>0</v>
      </c>
      <c r="G219" s="444">
        <f>'SIMPL PLYWOOD'!AZ269*SUM('SIMPL PLYWOOD'!AE269:AO269)</f>
        <v>0</v>
      </c>
      <c r="H219" s="444">
        <f t="shared" si="4"/>
        <v>0</v>
      </c>
      <c r="I219" s="444">
        <f t="shared" si="5"/>
        <v>0</v>
      </c>
      <c r="J219" s="444">
        <f>'SIMPL PLYWOOD'!BB269*SUM('SIMPL PLYWOOD'!AE269:AO269)/3.125</f>
        <v>0</v>
      </c>
      <c r="K219" s="444" t="str">
        <f>'SIMPL PLYWOOD'!BA269</f>
        <v/>
      </c>
    </row>
    <row r="220">
      <c r="B220" s="444">
        <f>'SIMPL PLYWOOD'!AU270*SUM('SIMPL PLYWOOD'!AE270:AO270)</f>
        <v>0</v>
      </c>
      <c r="C220" s="444">
        <f>'SIMPL PLYWOOD'!AV270*SUM('SIMPL PLYWOOD'!AE270:AO270)</f>
        <v>0</v>
      </c>
      <c r="D220" s="444">
        <f>'SIMPL PLYWOOD'!AW270*SUM('SIMPL PLYWOOD'!AE270:AO270)</f>
        <v>0</v>
      </c>
      <c r="E220" s="444">
        <f>'SIMPL PLYWOOD'!AX270*SUM('SIMPL PLYWOOD'!AE270:AO270)</f>
        <v>0</v>
      </c>
      <c r="F220" s="444">
        <f>'SIMPL PLYWOOD'!AY270*SUM('SIMPL PLYWOOD'!AE270:AO270)</f>
        <v>0</v>
      </c>
      <c r="G220" s="444">
        <f>'SIMPL PLYWOOD'!AZ270*SUM('SIMPL PLYWOOD'!AE270:AO270)</f>
        <v>0</v>
      </c>
      <c r="H220" s="444">
        <f t="shared" si="4"/>
        <v>0</v>
      </c>
      <c r="I220" s="444">
        <f t="shared" si="5"/>
        <v>0</v>
      </c>
      <c r="J220" s="444">
        <f>'SIMPL PLYWOOD'!BB270*SUM('SIMPL PLYWOOD'!AE270:AO270)/3.125</f>
        <v>0</v>
      </c>
      <c r="K220" s="444" t="str">
        <f>'SIMPL PLYWOOD'!BA270</f>
        <v/>
      </c>
    </row>
    <row r="221">
      <c r="B221" s="444">
        <f>'SIMPL PLYWOOD'!AU271*SUM('SIMPL PLYWOOD'!AE271:AO271)</f>
        <v>0</v>
      </c>
      <c r="C221" s="444">
        <f>'SIMPL PLYWOOD'!AV271*SUM('SIMPL PLYWOOD'!AE271:AO271)</f>
        <v>0</v>
      </c>
      <c r="D221" s="444">
        <f>'SIMPL PLYWOOD'!AW271*SUM('SIMPL PLYWOOD'!AE271:AO271)</f>
        <v>0</v>
      </c>
      <c r="E221" s="444">
        <f>'SIMPL PLYWOOD'!AX271*SUM('SIMPL PLYWOOD'!AE271:AO271)</f>
        <v>0</v>
      </c>
      <c r="F221" s="444">
        <f>'SIMPL PLYWOOD'!AY271*SUM('SIMPL PLYWOOD'!AE271:AO271)</f>
        <v>0</v>
      </c>
      <c r="G221" s="444">
        <f>'SIMPL PLYWOOD'!AZ271*SUM('SIMPL PLYWOOD'!AE271:AO271)</f>
        <v>0</v>
      </c>
      <c r="H221" s="444">
        <f t="shared" si="4"/>
        <v>0</v>
      </c>
      <c r="I221" s="444">
        <f t="shared" si="5"/>
        <v>0</v>
      </c>
      <c r="J221" s="444">
        <f>'SIMPL PLYWOOD'!BB271*SUM('SIMPL PLYWOOD'!AE271:AO271)/3.125</f>
        <v>0</v>
      </c>
      <c r="K221" s="444" t="str">
        <f>'SIMPL PLYWOOD'!BA271</f>
        <v/>
      </c>
    </row>
    <row r="222">
      <c r="B222" s="444">
        <f>'SIMPL PLYWOOD'!AU272*SUM('SIMPL PLYWOOD'!AE272:AO272)</f>
        <v>0</v>
      </c>
      <c r="C222" s="444">
        <f>'SIMPL PLYWOOD'!AV272*SUM('SIMPL PLYWOOD'!AE272:AO272)</f>
        <v>0</v>
      </c>
      <c r="D222" s="444">
        <f>'SIMPL PLYWOOD'!AW272*SUM('SIMPL PLYWOOD'!AE272:AO272)</f>
        <v>0</v>
      </c>
      <c r="E222" s="444">
        <f>'SIMPL PLYWOOD'!AX272*SUM('SIMPL PLYWOOD'!AE272:AO272)</f>
        <v>0</v>
      </c>
      <c r="F222" s="444">
        <f>'SIMPL PLYWOOD'!AY272*SUM('SIMPL PLYWOOD'!AE272:AO272)</f>
        <v>0</v>
      </c>
      <c r="G222" s="444">
        <f>'SIMPL PLYWOOD'!AZ272*SUM('SIMPL PLYWOOD'!AE272:AO272)</f>
        <v>0</v>
      </c>
      <c r="H222" s="444">
        <f t="shared" si="4"/>
        <v>0</v>
      </c>
      <c r="I222" s="444">
        <f t="shared" si="5"/>
        <v>0</v>
      </c>
      <c r="J222" s="444">
        <f>'SIMPL PLYWOOD'!BB272*SUM('SIMPL PLYWOOD'!AE272:AO272)/3.125</f>
        <v>0</v>
      </c>
      <c r="K222" s="444" t="str">
        <f>'SIMPL PLYWOOD'!BA272</f>
        <v/>
      </c>
    </row>
    <row r="223">
      <c r="B223" s="444">
        <f>'SIMPL PLYWOOD'!AU273*SUM('SIMPL PLYWOOD'!AE273:AO273)</f>
        <v>0</v>
      </c>
      <c r="C223" s="444">
        <f>'SIMPL PLYWOOD'!AV273*SUM('SIMPL PLYWOOD'!AE273:AO273)</f>
        <v>0</v>
      </c>
      <c r="D223" s="444">
        <f>'SIMPL PLYWOOD'!AW273*SUM('SIMPL PLYWOOD'!AE273:AO273)</f>
        <v>0</v>
      </c>
      <c r="E223" s="444">
        <f>'SIMPL PLYWOOD'!AX273*SUM('SIMPL PLYWOOD'!AE273:AO273)</f>
        <v>0</v>
      </c>
      <c r="F223" s="444">
        <f>'SIMPL PLYWOOD'!AY273*SUM('SIMPL PLYWOOD'!AE273:AO273)</f>
        <v>0</v>
      </c>
      <c r="G223" s="444">
        <f>'SIMPL PLYWOOD'!AZ273*SUM('SIMPL PLYWOOD'!AE273:AO273)</f>
        <v>0</v>
      </c>
      <c r="H223" s="444">
        <f t="shared" si="4"/>
        <v>0</v>
      </c>
      <c r="I223" s="444">
        <f t="shared" si="5"/>
        <v>0</v>
      </c>
      <c r="J223" s="444">
        <f>'SIMPL PLYWOOD'!BB273*SUM('SIMPL PLYWOOD'!AE273:AO273)/3.125</f>
        <v>0</v>
      </c>
      <c r="K223" s="444" t="str">
        <f>'SIMPL PLYWOOD'!BA273</f>
        <v/>
      </c>
    </row>
    <row r="224">
      <c r="B224" s="444">
        <f>'SIMPL PLYWOOD'!AU274*SUM('SIMPL PLYWOOD'!AE274:AO274)</f>
        <v>0</v>
      </c>
      <c r="C224" s="444">
        <f>'SIMPL PLYWOOD'!AV274*SUM('SIMPL PLYWOOD'!AE274:AO274)</f>
        <v>0</v>
      </c>
      <c r="D224" s="444">
        <f>'SIMPL PLYWOOD'!AW274*SUM('SIMPL PLYWOOD'!AE274:AO274)</f>
        <v>0</v>
      </c>
      <c r="E224" s="444">
        <f>'SIMPL PLYWOOD'!AX274*SUM('SIMPL PLYWOOD'!AE274:AO274)</f>
        <v>0</v>
      </c>
      <c r="F224" s="444">
        <f>'SIMPL PLYWOOD'!AY274*SUM('SIMPL PLYWOOD'!AE274:AO274)</f>
        <v>0</v>
      </c>
      <c r="G224" s="444">
        <f>'SIMPL PLYWOOD'!AZ274*SUM('SIMPL PLYWOOD'!AE274:AO274)</f>
        <v>0</v>
      </c>
      <c r="H224" s="444">
        <f t="shared" si="4"/>
        <v>0</v>
      </c>
      <c r="I224" s="444">
        <f t="shared" si="5"/>
        <v>0</v>
      </c>
      <c r="J224" s="444">
        <f>'SIMPL PLYWOOD'!BB274*SUM('SIMPL PLYWOOD'!AE274:AO274)/3.125</f>
        <v>0</v>
      </c>
      <c r="K224" s="444" t="str">
        <f>'SIMPL PLYWOOD'!BA274</f>
        <v/>
      </c>
    </row>
    <row r="225">
      <c r="B225" s="444">
        <f>'SIMPL PLYWOOD'!AU275*SUM('SIMPL PLYWOOD'!AE275:AO275)</f>
        <v>0</v>
      </c>
      <c r="C225" s="444">
        <f>'SIMPL PLYWOOD'!AV275*SUM('SIMPL PLYWOOD'!AE275:AO275)</f>
        <v>0</v>
      </c>
      <c r="D225" s="444">
        <f>'SIMPL PLYWOOD'!AW275*SUM('SIMPL PLYWOOD'!AE275:AO275)</f>
        <v>0</v>
      </c>
      <c r="E225" s="444">
        <f>'SIMPL PLYWOOD'!AX275*SUM('SIMPL PLYWOOD'!AE275:AO275)</f>
        <v>0</v>
      </c>
      <c r="F225" s="444">
        <f>'SIMPL PLYWOOD'!AY275*SUM('SIMPL PLYWOOD'!AE275:AO275)</f>
        <v>0</v>
      </c>
      <c r="G225" s="444">
        <f>'SIMPL PLYWOOD'!AZ275*SUM('SIMPL PLYWOOD'!AE275:AO275)</f>
        <v>0</v>
      </c>
      <c r="H225" s="444">
        <f t="shared" si="4"/>
        <v>0</v>
      </c>
      <c r="I225" s="444">
        <f t="shared" si="5"/>
        <v>0</v>
      </c>
      <c r="J225" s="444">
        <f>'SIMPL PLYWOOD'!BB275*SUM('SIMPL PLYWOOD'!AE275:AO275)/3.125</f>
        <v>0</v>
      </c>
      <c r="K225" s="444" t="str">
        <f>'SIMPL PLYWOOD'!BA275</f>
        <v/>
      </c>
    </row>
    <row r="226">
      <c r="B226" s="444">
        <f>'SIMPL PLYWOOD'!AU276*SUM('SIMPL PLYWOOD'!AE276:AO276)</f>
        <v>0</v>
      </c>
      <c r="C226" s="444">
        <f>'SIMPL PLYWOOD'!AV276*SUM('SIMPL PLYWOOD'!AE276:AO276)</f>
        <v>0</v>
      </c>
      <c r="D226" s="444">
        <f>'SIMPL PLYWOOD'!AW276*SUM('SIMPL PLYWOOD'!AE276:AO276)</f>
        <v>0</v>
      </c>
      <c r="E226" s="444">
        <f>'SIMPL PLYWOOD'!AX276*SUM('SIMPL PLYWOOD'!AE276:AO276)</f>
        <v>0</v>
      </c>
      <c r="F226" s="444">
        <f>'SIMPL PLYWOOD'!AY276*SUM('SIMPL PLYWOOD'!AE276:AO276)</f>
        <v>0</v>
      </c>
      <c r="G226" s="444">
        <f>'SIMPL PLYWOOD'!AZ276*SUM('SIMPL PLYWOOD'!AE276:AO276)</f>
        <v>0</v>
      </c>
      <c r="H226" s="444">
        <f t="shared" si="4"/>
        <v>0</v>
      </c>
      <c r="I226" s="444">
        <f t="shared" si="5"/>
        <v>0</v>
      </c>
      <c r="J226" s="444">
        <f>'SIMPL PLYWOOD'!BB276*SUM('SIMPL PLYWOOD'!AE276:AO276)/3.125</f>
        <v>0</v>
      </c>
      <c r="K226" s="444" t="str">
        <f>'SIMPL PLYWOOD'!BA276</f>
        <v/>
      </c>
    </row>
    <row r="227">
      <c r="B227" s="444">
        <f>'SIMPL PLYWOOD'!AU277*SUM('SIMPL PLYWOOD'!AE277:AO277)</f>
        <v>0</v>
      </c>
      <c r="C227" s="444">
        <f>'SIMPL PLYWOOD'!AV277*SUM('SIMPL PLYWOOD'!AE277:AO277)</f>
        <v>0</v>
      </c>
      <c r="D227" s="444">
        <f>'SIMPL PLYWOOD'!AW277*SUM('SIMPL PLYWOOD'!AE277:AO277)</f>
        <v>0</v>
      </c>
      <c r="E227" s="444">
        <f>'SIMPL PLYWOOD'!AX277*SUM('SIMPL PLYWOOD'!AE277:AO277)</f>
        <v>0</v>
      </c>
      <c r="F227" s="444">
        <f>'SIMPL PLYWOOD'!AY277*SUM('SIMPL PLYWOOD'!AE277:AO277)</f>
        <v>0</v>
      </c>
      <c r="G227" s="444">
        <f>'SIMPL PLYWOOD'!AZ277*SUM('SIMPL PLYWOOD'!AE277:AO277)</f>
        <v>0</v>
      </c>
      <c r="H227" s="444">
        <f t="shared" si="4"/>
        <v>0</v>
      </c>
      <c r="I227" s="444">
        <f t="shared" si="5"/>
        <v>0</v>
      </c>
      <c r="J227" s="444">
        <f>'SIMPL PLYWOOD'!BB277*SUM('SIMPL PLYWOOD'!AE277:AO277)/3.125</f>
        <v>0</v>
      </c>
      <c r="K227" s="444" t="str">
        <f>'SIMPL PLYWOOD'!BA277</f>
        <v/>
      </c>
    </row>
    <row r="228">
      <c r="B228" s="444">
        <f>'SIMPL PLYWOOD'!AU278*SUM('SIMPL PLYWOOD'!AE278:AO278)</f>
        <v>0</v>
      </c>
      <c r="C228" s="444">
        <f>'SIMPL PLYWOOD'!AV278*SUM('SIMPL PLYWOOD'!AE278:AO278)</f>
        <v>0</v>
      </c>
      <c r="D228" s="444">
        <f>'SIMPL PLYWOOD'!AW278*SUM('SIMPL PLYWOOD'!AE278:AO278)</f>
        <v>0</v>
      </c>
      <c r="E228" s="444">
        <f>'SIMPL PLYWOOD'!AX278*SUM('SIMPL PLYWOOD'!AE278:AO278)</f>
        <v>0</v>
      </c>
      <c r="F228" s="444">
        <f>'SIMPL PLYWOOD'!AY278*SUM('SIMPL PLYWOOD'!AE278:AO278)</f>
        <v>0</v>
      </c>
      <c r="G228" s="444">
        <f>'SIMPL PLYWOOD'!AZ278*SUM('SIMPL PLYWOOD'!AE278:AO278)</f>
        <v>0</v>
      </c>
      <c r="H228" s="444">
        <f t="shared" si="4"/>
        <v>0</v>
      </c>
      <c r="I228" s="444">
        <f t="shared" si="5"/>
        <v>0</v>
      </c>
      <c r="J228" s="444">
        <f>'SIMPL PLYWOOD'!BB278*SUM('SIMPL PLYWOOD'!AE278:AO278)/3.125</f>
        <v>0</v>
      </c>
      <c r="K228" s="444" t="str">
        <f>'SIMPL PLYWOOD'!BA278</f>
        <v/>
      </c>
    </row>
    <row r="229">
      <c r="B229" s="444">
        <f>'SIMPL PLYWOOD'!AU279*SUM('SIMPL PLYWOOD'!AE279:AO279)</f>
        <v>0</v>
      </c>
      <c r="C229" s="444">
        <f>'SIMPL PLYWOOD'!AV279*SUM('SIMPL PLYWOOD'!AE279:AO279)</f>
        <v>0</v>
      </c>
      <c r="D229" s="444">
        <f>'SIMPL PLYWOOD'!AW279*SUM('SIMPL PLYWOOD'!AE279:AO279)</f>
        <v>0</v>
      </c>
      <c r="E229" s="444">
        <f>'SIMPL PLYWOOD'!AX279*SUM('SIMPL PLYWOOD'!AE279:AO279)</f>
        <v>0</v>
      </c>
      <c r="F229" s="444">
        <f>'SIMPL PLYWOOD'!AY279*SUM('SIMPL PLYWOOD'!AE279:AO279)</f>
        <v>0</v>
      </c>
      <c r="G229" s="444">
        <f>'SIMPL PLYWOOD'!AZ279*SUM('SIMPL PLYWOOD'!AE279:AO279)</f>
        <v>0</v>
      </c>
      <c r="H229" s="444">
        <f t="shared" si="4"/>
        <v>0</v>
      </c>
      <c r="I229" s="444">
        <f t="shared" si="5"/>
        <v>0</v>
      </c>
      <c r="J229" s="444">
        <f>'SIMPL PLYWOOD'!BB279*SUM('SIMPL PLYWOOD'!AE279:AO279)/3.125</f>
        <v>0</v>
      </c>
      <c r="K229" s="444" t="str">
        <f>'SIMPL PLYWOOD'!BA279</f>
        <v/>
      </c>
    </row>
    <row r="230">
      <c r="B230" s="444">
        <f>'SIMPL PLYWOOD'!AU280*SUM('SIMPL PLYWOOD'!AE280:AO280)</f>
        <v>0</v>
      </c>
      <c r="C230" s="444">
        <f>'SIMPL PLYWOOD'!AV280*SUM('SIMPL PLYWOOD'!AE280:AO280)</f>
        <v>0</v>
      </c>
      <c r="D230" s="444">
        <f>'SIMPL PLYWOOD'!AW280*SUM('SIMPL PLYWOOD'!AE280:AO280)</f>
        <v>0</v>
      </c>
      <c r="E230" s="444">
        <f>'SIMPL PLYWOOD'!AX280*SUM('SIMPL PLYWOOD'!AE280:AO280)</f>
        <v>0</v>
      </c>
      <c r="F230" s="444">
        <f>'SIMPL PLYWOOD'!AY280*SUM('SIMPL PLYWOOD'!AE280:AO280)</f>
        <v>0</v>
      </c>
      <c r="G230" s="444">
        <f>'SIMPL PLYWOOD'!AZ280*SUM('SIMPL PLYWOOD'!AE280:AO280)</f>
        <v>0</v>
      </c>
      <c r="H230" s="444">
        <f t="shared" si="4"/>
        <v>0</v>
      </c>
      <c r="I230" s="444">
        <f t="shared" si="5"/>
        <v>0</v>
      </c>
      <c r="J230" s="444">
        <f>'SIMPL PLYWOOD'!BB280*SUM('SIMPL PLYWOOD'!AE280:AO280)/3.125</f>
        <v>0</v>
      </c>
      <c r="K230" s="444" t="str">
        <f>'SIMPL PLYWOOD'!BA280</f>
        <v/>
      </c>
    </row>
    <row r="231">
      <c r="B231" s="444">
        <f>'SIMPL PLYWOOD'!AU281*SUM('SIMPL PLYWOOD'!AE281:AO281)</f>
        <v>0</v>
      </c>
      <c r="C231" s="444">
        <f>'SIMPL PLYWOOD'!AV281*SUM('SIMPL PLYWOOD'!AE281:AO281)</f>
        <v>0</v>
      </c>
      <c r="D231" s="444">
        <f>'SIMPL PLYWOOD'!AW281*SUM('SIMPL PLYWOOD'!AE281:AO281)</f>
        <v>0</v>
      </c>
      <c r="E231" s="444">
        <f>'SIMPL PLYWOOD'!AX281*SUM('SIMPL PLYWOOD'!AE281:AO281)</f>
        <v>0</v>
      </c>
      <c r="F231" s="444">
        <f>'SIMPL PLYWOOD'!AY281*SUM('SIMPL PLYWOOD'!AE281:AO281)</f>
        <v>0</v>
      </c>
      <c r="G231" s="444">
        <f>'SIMPL PLYWOOD'!AZ281*SUM('SIMPL PLYWOOD'!AE281:AO281)</f>
        <v>0</v>
      </c>
      <c r="H231" s="444">
        <f t="shared" si="4"/>
        <v>0</v>
      </c>
      <c r="I231" s="444">
        <f t="shared" si="5"/>
        <v>0</v>
      </c>
      <c r="J231" s="444">
        <f>'SIMPL PLYWOOD'!BB281*SUM('SIMPL PLYWOOD'!AE281:AO281)/3.125</f>
        <v>0</v>
      </c>
      <c r="K231" s="444" t="str">
        <f>'SIMPL PLYWOOD'!BA281</f>
        <v/>
      </c>
    </row>
    <row r="232">
      <c r="B232" s="444">
        <f>'SIMPL PLYWOOD'!AU282*SUM('SIMPL PLYWOOD'!AE282:AO282)</f>
        <v>0</v>
      </c>
      <c r="C232" s="444">
        <f>'SIMPL PLYWOOD'!AV282*SUM('SIMPL PLYWOOD'!AE282:AO282)</f>
        <v>0</v>
      </c>
      <c r="D232" s="444">
        <f>'SIMPL PLYWOOD'!AW282*SUM('SIMPL PLYWOOD'!AE282:AO282)</f>
        <v>0</v>
      </c>
      <c r="E232" s="444">
        <f>'SIMPL PLYWOOD'!AX282*SUM('SIMPL PLYWOOD'!AE282:AO282)</f>
        <v>0</v>
      </c>
      <c r="F232" s="444">
        <f>'SIMPL PLYWOOD'!AY282*SUM('SIMPL PLYWOOD'!AE282:AO282)</f>
        <v>0</v>
      </c>
      <c r="G232" s="444">
        <f>'SIMPL PLYWOOD'!AZ282*SUM('SIMPL PLYWOOD'!AE282:AO282)</f>
        <v>0</v>
      </c>
      <c r="H232" s="444">
        <f t="shared" si="4"/>
        <v>0</v>
      </c>
      <c r="I232" s="444">
        <f t="shared" si="5"/>
        <v>0</v>
      </c>
      <c r="J232" s="444">
        <f>'SIMPL PLYWOOD'!BB282*SUM('SIMPL PLYWOOD'!AE282:AO282)/3.125</f>
        <v>0</v>
      </c>
      <c r="K232" s="444" t="str">
        <f>'SIMPL PLYWOOD'!BA282</f>
        <v/>
      </c>
    </row>
    <row r="233">
      <c r="B233" s="444">
        <f>'SIMPL PLYWOOD'!AU283*SUM('SIMPL PLYWOOD'!AE283:AO283)</f>
        <v>0</v>
      </c>
      <c r="C233" s="444">
        <f>'SIMPL PLYWOOD'!AV283*SUM('SIMPL PLYWOOD'!AE283:AO283)</f>
        <v>0</v>
      </c>
      <c r="D233" s="444">
        <f>'SIMPL PLYWOOD'!AW283*SUM('SIMPL PLYWOOD'!AE283:AO283)</f>
        <v>0</v>
      </c>
      <c r="E233" s="444">
        <f>'SIMPL PLYWOOD'!AX283*SUM('SIMPL PLYWOOD'!AE283:AO283)</f>
        <v>0</v>
      </c>
      <c r="F233" s="444">
        <f>'SIMPL PLYWOOD'!AY283*SUM('SIMPL PLYWOOD'!AE283:AO283)</f>
        <v>0</v>
      </c>
      <c r="G233" s="444">
        <f>'SIMPL PLYWOOD'!AZ283*SUM('SIMPL PLYWOOD'!AE283:AO283)</f>
        <v>0</v>
      </c>
      <c r="H233" s="444">
        <f t="shared" si="4"/>
        <v>0</v>
      </c>
      <c r="I233" s="444">
        <f t="shared" si="5"/>
        <v>0</v>
      </c>
      <c r="J233" s="444">
        <f>'SIMPL PLYWOOD'!BB283*SUM('SIMPL PLYWOOD'!AE283:AO283)/3.125</f>
        <v>0</v>
      </c>
      <c r="K233" s="444" t="str">
        <f>'SIMPL PLYWOOD'!BA283</f>
        <v/>
      </c>
    </row>
    <row r="234">
      <c r="B234" s="444">
        <f>'SIMPL PLYWOOD'!AU284*SUM('SIMPL PLYWOOD'!AE284:AO284)</f>
        <v>0</v>
      </c>
      <c r="C234" s="444">
        <f>'SIMPL PLYWOOD'!AV284*SUM('SIMPL PLYWOOD'!AE284:AO284)</f>
        <v>0</v>
      </c>
      <c r="D234" s="444">
        <f>'SIMPL PLYWOOD'!AW284*SUM('SIMPL PLYWOOD'!AE284:AO284)</f>
        <v>0</v>
      </c>
      <c r="E234" s="444">
        <f>'SIMPL PLYWOOD'!AX284*SUM('SIMPL PLYWOOD'!AE284:AO284)</f>
        <v>0</v>
      </c>
      <c r="F234" s="444">
        <f>'SIMPL PLYWOOD'!AY284*SUM('SIMPL PLYWOOD'!AE284:AO284)</f>
        <v>0</v>
      </c>
      <c r="G234" s="444">
        <f>'SIMPL PLYWOOD'!AZ284*SUM('SIMPL PLYWOOD'!AE284:AO284)</f>
        <v>0</v>
      </c>
      <c r="H234" s="444">
        <f t="shared" si="4"/>
        <v>0</v>
      </c>
      <c r="I234" s="444">
        <f t="shared" si="5"/>
        <v>0</v>
      </c>
      <c r="J234" s="444">
        <f>'SIMPL PLYWOOD'!BB284*SUM('SIMPL PLYWOOD'!AE284:AO284)/3.125</f>
        <v>0</v>
      </c>
      <c r="K234" s="444" t="str">
        <f>'SIMPL PLYWOOD'!BA284</f>
        <v/>
      </c>
    </row>
    <row r="235">
      <c r="B235" s="444">
        <f>'SIMPL PLYWOOD'!AU285*SUM('SIMPL PLYWOOD'!AE285:AO285)</f>
        <v>0</v>
      </c>
      <c r="C235" s="444">
        <f>'SIMPL PLYWOOD'!AV285*SUM('SIMPL PLYWOOD'!AE285:AO285)</f>
        <v>0</v>
      </c>
      <c r="D235" s="444">
        <f>'SIMPL PLYWOOD'!AW285*SUM('SIMPL PLYWOOD'!AE285:AO285)</f>
        <v>0</v>
      </c>
      <c r="E235" s="444">
        <f>'SIMPL PLYWOOD'!AX285*SUM('SIMPL PLYWOOD'!AE285:AO285)</f>
        <v>0</v>
      </c>
      <c r="F235" s="444">
        <f>'SIMPL PLYWOOD'!AY285*SUM('SIMPL PLYWOOD'!AE285:AO285)</f>
        <v>0</v>
      </c>
      <c r="G235" s="444">
        <f>'SIMPL PLYWOOD'!AZ285*SUM('SIMPL PLYWOOD'!AE285:AO285)</f>
        <v>0</v>
      </c>
      <c r="H235" s="444">
        <f t="shared" si="4"/>
        <v>0</v>
      </c>
      <c r="I235" s="444">
        <f t="shared" si="5"/>
        <v>0</v>
      </c>
      <c r="J235" s="444">
        <f>'SIMPL PLYWOOD'!BB285*SUM('SIMPL PLYWOOD'!AE285:AO285)/3.125</f>
        <v>0</v>
      </c>
      <c r="K235" s="444" t="str">
        <f>'SIMPL PLYWOOD'!BA285</f>
        <v/>
      </c>
    </row>
    <row r="236">
      <c r="B236" s="444">
        <f>'SIMPL PLYWOOD'!AU286*SUM('SIMPL PLYWOOD'!AE286:AO286)</f>
        <v>0</v>
      </c>
      <c r="C236" s="444">
        <f>'SIMPL PLYWOOD'!AV286*SUM('SIMPL PLYWOOD'!AE286:AO286)</f>
        <v>0</v>
      </c>
      <c r="D236" s="444">
        <f>'SIMPL PLYWOOD'!AW286*SUM('SIMPL PLYWOOD'!AE286:AO286)</f>
        <v>0</v>
      </c>
      <c r="E236" s="444">
        <f>'SIMPL PLYWOOD'!AX286*SUM('SIMPL PLYWOOD'!AE286:AO286)</f>
        <v>0</v>
      </c>
      <c r="F236" s="444">
        <f>'SIMPL PLYWOOD'!AY286*SUM('SIMPL PLYWOOD'!AE286:AO286)</f>
        <v>0</v>
      </c>
      <c r="G236" s="444">
        <f>'SIMPL PLYWOOD'!AZ286*SUM('SIMPL PLYWOOD'!AE286:AO286)</f>
        <v>0</v>
      </c>
      <c r="H236" s="444">
        <f t="shared" si="4"/>
        <v>0</v>
      </c>
      <c r="I236" s="444">
        <f t="shared" si="5"/>
        <v>0</v>
      </c>
      <c r="J236" s="444">
        <f>'SIMPL PLYWOOD'!BB286*SUM('SIMPL PLYWOOD'!AE286:AO286)/3.125</f>
        <v>0</v>
      </c>
      <c r="K236" s="444" t="str">
        <f>'SIMPL PLYWOOD'!BA286</f>
        <v/>
      </c>
    </row>
    <row r="237">
      <c r="B237" s="444">
        <f>'SIMPL PLYWOOD'!AU287*SUM('SIMPL PLYWOOD'!AE287:AO287)</f>
        <v>0</v>
      </c>
      <c r="C237" s="444">
        <f>'SIMPL PLYWOOD'!AV287*SUM('SIMPL PLYWOOD'!AE287:AO287)</f>
        <v>0</v>
      </c>
      <c r="D237" s="444">
        <f>'SIMPL PLYWOOD'!AW287*SUM('SIMPL PLYWOOD'!AE287:AO287)</f>
        <v>0</v>
      </c>
      <c r="E237" s="444">
        <f>'SIMPL PLYWOOD'!AX287*SUM('SIMPL PLYWOOD'!AE287:AO287)</f>
        <v>0</v>
      </c>
      <c r="F237" s="444">
        <f>'SIMPL PLYWOOD'!AY287*SUM('SIMPL PLYWOOD'!AE287:AO287)</f>
        <v>0</v>
      </c>
      <c r="G237" s="444">
        <f>'SIMPL PLYWOOD'!AZ287*SUM('SIMPL PLYWOOD'!AE287:AO287)</f>
        <v>0</v>
      </c>
      <c r="H237" s="444">
        <f t="shared" si="4"/>
        <v>0</v>
      </c>
      <c r="I237" s="444">
        <f t="shared" si="5"/>
        <v>0</v>
      </c>
      <c r="J237" s="444">
        <f>'SIMPL PLYWOOD'!BB287*SUM('SIMPL PLYWOOD'!AE287:AO287)/3.125</f>
        <v>0</v>
      </c>
      <c r="K237" s="444" t="str">
        <f>'SIMPL PLYWOOD'!BA287</f>
        <v/>
      </c>
    </row>
    <row r="238">
      <c r="B238" s="444">
        <f>'SIMPL PLYWOOD'!AU288*SUM('SIMPL PLYWOOD'!AE288:AO288)</f>
        <v>0</v>
      </c>
      <c r="C238" s="444">
        <f>'SIMPL PLYWOOD'!AV288*SUM('SIMPL PLYWOOD'!AE288:AO288)</f>
        <v>0</v>
      </c>
      <c r="D238" s="444">
        <f>'SIMPL PLYWOOD'!AW288*SUM('SIMPL PLYWOOD'!AE288:AO288)</f>
        <v>0</v>
      </c>
      <c r="E238" s="444">
        <f>'SIMPL PLYWOOD'!AX288*SUM('SIMPL PLYWOOD'!AE288:AO288)</f>
        <v>0</v>
      </c>
      <c r="F238" s="444">
        <f>'SIMPL PLYWOOD'!AY288*SUM('SIMPL PLYWOOD'!AE288:AO288)</f>
        <v>0</v>
      </c>
      <c r="G238" s="444">
        <f>'SIMPL PLYWOOD'!AZ288*SUM('SIMPL PLYWOOD'!AE288:AO288)</f>
        <v>0</v>
      </c>
      <c r="H238" s="444">
        <f t="shared" si="4"/>
        <v>0</v>
      </c>
      <c r="I238" s="444">
        <f t="shared" si="5"/>
        <v>0</v>
      </c>
      <c r="J238" s="444">
        <f>'SIMPL PLYWOOD'!BB288*SUM('SIMPL PLYWOOD'!AE288:AO288)/3.125</f>
        <v>0</v>
      </c>
      <c r="K238" s="444" t="str">
        <f>'SIMPL PLYWOOD'!BA288</f>
        <v/>
      </c>
    </row>
    <row r="239">
      <c r="B239" s="444">
        <f>'SIMPL PLYWOOD'!AU289*SUM('SIMPL PLYWOOD'!AE289:AO289)</f>
        <v>0</v>
      </c>
      <c r="C239" s="444">
        <f>'SIMPL PLYWOOD'!AV289*SUM('SIMPL PLYWOOD'!AE289:AO289)</f>
        <v>0</v>
      </c>
      <c r="D239" s="444">
        <f>'SIMPL PLYWOOD'!AW289*SUM('SIMPL PLYWOOD'!AE289:AO289)</f>
        <v>0</v>
      </c>
      <c r="E239" s="444">
        <f>'SIMPL PLYWOOD'!AX289*SUM('SIMPL PLYWOOD'!AE289:AO289)</f>
        <v>0</v>
      </c>
      <c r="F239" s="444">
        <f>'SIMPL PLYWOOD'!AY289*SUM('SIMPL PLYWOOD'!AE289:AO289)</f>
        <v>0</v>
      </c>
      <c r="G239" s="444">
        <f>'SIMPL PLYWOOD'!AZ289*SUM('SIMPL PLYWOOD'!AE289:AO289)</f>
        <v>0</v>
      </c>
      <c r="H239" s="444">
        <f t="shared" si="4"/>
        <v>0</v>
      </c>
      <c r="I239" s="444">
        <f t="shared" si="5"/>
        <v>0</v>
      </c>
      <c r="J239" s="444">
        <f>'SIMPL PLYWOOD'!BB289*SUM('SIMPL PLYWOOD'!AE289:AO289)/3.125</f>
        <v>0</v>
      </c>
      <c r="K239" s="444" t="str">
        <f>'SIMPL PLYWOOD'!BA289</f>
        <v/>
      </c>
    </row>
    <row r="240">
      <c r="B240" s="444">
        <f>'SIMPL PLYWOOD'!AU290*SUM('SIMPL PLYWOOD'!AE290:AO290)</f>
        <v>0</v>
      </c>
      <c r="C240" s="444">
        <f>'SIMPL PLYWOOD'!AV290*SUM('SIMPL PLYWOOD'!AE290:AO290)</f>
        <v>0</v>
      </c>
      <c r="D240" s="444">
        <f>'SIMPL PLYWOOD'!AW290*SUM('SIMPL PLYWOOD'!AE290:AO290)</f>
        <v>0</v>
      </c>
      <c r="E240" s="444">
        <f>'SIMPL PLYWOOD'!AX290*SUM('SIMPL PLYWOOD'!AE290:AO290)</f>
        <v>0</v>
      </c>
      <c r="F240" s="444">
        <f>'SIMPL PLYWOOD'!AY290*SUM('SIMPL PLYWOOD'!AE290:AO290)</f>
        <v>0</v>
      </c>
      <c r="G240" s="444">
        <f>'SIMPL PLYWOOD'!AZ290*SUM('SIMPL PLYWOOD'!AE290:AO290)</f>
        <v>0</v>
      </c>
      <c r="H240" s="444">
        <f t="shared" si="4"/>
        <v>0</v>
      </c>
      <c r="I240" s="444">
        <f t="shared" si="5"/>
        <v>0</v>
      </c>
      <c r="J240" s="444">
        <f>'SIMPL PLYWOOD'!BB290*SUM('SIMPL PLYWOOD'!AE290:AO290)/3.125</f>
        <v>0</v>
      </c>
      <c r="K240" s="444" t="str">
        <f>'SIMPL PLYWOOD'!BA290</f>
        <v/>
      </c>
    </row>
    <row r="241">
      <c r="B241" s="444">
        <f>'SIMPL PLYWOOD'!AU291*SUM('SIMPL PLYWOOD'!AE291:AO291)</f>
        <v>0</v>
      </c>
      <c r="C241" s="444">
        <f>'SIMPL PLYWOOD'!AV291*SUM('SIMPL PLYWOOD'!AE291:AO291)</f>
        <v>0</v>
      </c>
      <c r="D241" s="444">
        <f>'SIMPL PLYWOOD'!AW291*SUM('SIMPL PLYWOOD'!AE291:AO291)</f>
        <v>0</v>
      </c>
      <c r="E241" s="444">
        <f>'SIMPL PLYWOOD'!AX291*SUM('SIMPL PLYWOOD'!AE291:AO291)</f>
        <v>0</v>
      </c>
      <c r="F241" s="444">
        <f>'SIMPL PLYWOOD'!AY291*SUM('SIMPL PLYWOOD'!AE291:AO291)</f>
        <v>0</v>
      </c>
      <c r="G241" s="444">
        <f>'SIMPL PLYWOOD'!AZ291*SUM('SIMPL PLYWOOD'!AE291:AO291)</f>
        <v>0</v>
      </c>
      <c r="H241" s="444">
        <f t="shared" si="4"/>
        <v>0</v>
      </c>
      <c r="I241" s="444">
        <f t="shared" si="5"/>
        <v>0</v>
      </c>
      <c r="J241" s="444">
        <f>'SIMPL PLYWOOD'!BB291*SUM('SIMPL PLYWOOD'!AE291:AO291)/3.125</f>
        <v>0</v>
      </c>
      <c r="K241" s="444" t="str">
        <f>'SIMPL PLYWOOD'!BA291</f>
        <v/>
      </c>
    </row>
    <row r="242">
      <c r="B242" s="444">
        <f>'SIMPL PLYWOOD'!AU292*SUM('SIMPL PLYWOOD'!AE292:AO292)</f>
        <v>0</v>
      </c>
      <c r="C242" s="444">
        <f>'SIMPL PLYWOOD'!AV292*SUM('SIMPL PLYWOOD'!AE292:AO292)</f>
        <v>0</v>
      </c>
      <c r="D242" s="444">
        <f>'SIMPL PLYWOOD'!AW292*SUM('SIMPL PLYWOOD'!AE292:AO292)</f>
        <v>0</v>
      </c>
      <c r="E242" s="444">
        <f>'SIMPL PLYWOOD'!AX292*SUM('SIMPL PLYWOOD'!AE292:AO292)</f>
        <v>0</v>
      </c>
      <c r="F242" s="444">
        <f>'SIMPL PLYWOOD'!AY292*SUM('SIMPL PLYWOOD'!AE292:AO292)</f>
        <v>0</v>
      </c>
      <c r="G242" s="444">
        <f>'SIMPL PLYWOOD'!AZ292*SUM('SIMPL PLYWOOD'!AE292:AO292)</f>
        <v>0</v>
      </c>
      <c r="H242" s="444">
        <f t="shared" si="4"/>
        <v>0</v>
      </c>
      <c r="I242" s="444">
        <f t="shared" si="5"/>
        <v>0</v>
      </c>
      <c r="J242" s="444">
        <f>'SIMPL PLYWOOD'!BB292*SUM('SIMPL PLYWOOD'!AE292:AO292)/3.125</f>
        <v>0</v>
      </c>
      <c r="K242" s="444" t="str">
        <f>'SIMPL PLYWOOD'!BA292</f>
        <v/>
      </c>
    </row>
    <row r="243">
      <c r="B243" s="444">
        <f>'SIMPL PLYWOOD'!AU293*SUM('SIMPL PLYWOOD'!AE293:AO293)</f>
        <v>0</v>
      </c>
      <c r="C243" s="444">
        <f>'SIMPL PLYWOOD'!AV293*SUM('SIMPL PLYWOOD'!AE293:AO293)</f>
        <v>0</v>
      </c>
      <c r="D243" s="444">
        <f>'SIMPL PLYWOOD'!AW293*SUM('SIMPL PLYWOOD'!AE293:AO293)</f>
        <v>0</v>
      </c>
      <c r="E243" s="444">
        <f>'SIMPL PLYWOOD'!AX293*SUM('SIMPL PLYWOOD'!AE293:AO293)</f>
        <v>0</v>
      </c>
      <c r="F243" s="444">
        <f>'SIMPL PLYWOOD'!AY293*SUM('SIMPL PLYWOOD'!AE293:AO293)</f>
        <v>0</v>
      </c>
      <c r="G243" s="444">
        <f>'SIMPL PLYWOOD'!AZ293*SUM('SIMPL PLYWOOD'!AE293:AO293)</f>
        <v>0</v>
      </c>
      <c r="H243" s="444">
        <f t="shared" si="4"/>
        <v>0</v>
      </c>
      <c r="I243" s="444">
        <f t="shared" si="5"/>
        <v>0</v>
      </c>
      <c r="J243" s="444">
        <f>'SIMPL PLYWOOD'!BB293*SUM('SIMPL PLYWOOD'!AE293:AO293)/3.125</f>
        <v>0</v>
      </c>
      <c r="K243" s="444" t="str">
        <f>'SIMPL PLYWOOD'!BA293</f>
        <v/>
      </c>
    </row>
    <row r="244">
      <c r="B244" s="444">
        <f>'SIMPL PLYWOOD'!AU294*SUM('SIMPL PLYWOOD'!AE294:AO294)</f>
        <v>0</v>
      </c>
      <c r="C244" s="444">
        <f>'SIMPL PLYWOOD'!AV294*SUM('SIMPL PLYWOOD'!AE294:AO294)</f>
        <v>0</v>
      </c>
      <c r="D244" s="444">
        <f>'SIMPL PLYWOOD'!AW294*SUM('SIMPL PLYWOOD'!AE294:AO294)</f>
        <v>0</v>
      </c>
      <c r="E244" s="444">
        <f>'SIMPL PLYWOOD'!AX294*SUM('SIMPL PLYWOOD'!AE294:AO294)</f>
        <v>0</v>
      </c>
      <c r="F244" s="444">
        <f>'SIMPL PLYWOOD'!AY294*SUM('SIMPL PLYWOOD'!AE294:AO294)</f>
        <v>0</v>
      </c>
      <c r="G244" s="444">
        <f>'SIMPL PLYWOOD'!AZ294*SUM('SIMPL PLYWOOD'!AE294:AO294)</f>
        <v>0</v>
      </c>
      <c r="H244" s="444">
        <f t="shared" si="4"/>
        <v>0</v>
      </c>
      <c r="I244" s="444">
        <f t="shared" si="5"/>
        <v>0</v>
      </c>
      <c r="J244" s="444">
        <f>'SIMPL PLYWOOD'!BB294*SUM('SIMPL PLYWOOD'!AE294:AO294)/3.125</f>
        <v>0</v>
      </c>
      <c r="K244" s="444" t="str">
        <f>'SIMPL PLYWOOD'!BA294</f>
        <v/>
      </c>
    </row>
    <row r="245">
      <c r="B245" s="444">
        <f>'SIMPL PLYWOOD'!AU295*SUM('SIMPL PLYWOOD'!AE295:AO295)</f>
        <v>0</v>
      </c>
      <c r="C245" s="444">
        <f>'SIMPL PLYWOOD'!AV295*SUM('SIMPL PLYWOOD'!AE295:AO295)</f>
        <v>0</v>
      </c>
      <c r="D245" s="444">
        <f>'SIMPL PLYWOOD'!AW295*SUM('SIMPL PLYWOOD'!AE295:AO295)</f>
        <v>0</v>
      </c>
      <c r="E245" s="444">
        <f>'SIMPL PLYWOOD'!AX295*SUM('SIMPL PLYWOOD'!AE295:AO295)</f>
        <v>0</v>
      </c>
      <c r="F245" s="444">
        <f>'SIMPL PLYWOOD'!AY295*SUM('SIMPL PLYWOOD'!AE295:AO295)</f>
        <v>0</v>
      </c>
      <c r="G245" s="444">
        <f>'SIMPL PLYWOOD'!AZ295*SUM('SIMPL PLYWOOD'!AE295:AO295)</f>
        <v>0</v>
      </c>
      <c r="H245" s="444">
        <f t="shared" si="4"/>
        <v>0</v>
      </c>
      <c r="I245" s="444">
        <f t="shared" si="5"/>
        <v>0</v>
      </c>
      <c r="J245" s="444">
        <f>'SIMPL PLYWOOD'!BB295*SUM('SIMPL PLYWOOD'!AE295:AO295)/3.125</f>
        <v>0</v>
      </c>
      <c r="K245" s="444" t="str">
        <f>'SIMPL PLYWOOD'!BA295</f>
        <v/>
      </c>
    </row>
    <row r="246">
      <c r="B246" s="444">
        <f>'SIMPL PLYWOOD'!AU296*SUM('SIMPL PLYWOOD'!AE296:AO296)</f>
        <v>0</v>
      </c>
      <c r="C246" s="444">
        <f>'SIMPL PLYWOOD'!AV296*SUM('SIMPL PLYWOOD'!AE296:AO296)</f>
        <v>0</v>
      </c>
      <c r="D246" s="444">
        <f>'SIMPL PLYWOOD'!AW296*SUM('SIMPL PLYWOOD'!AE296:AO296)</f>
        <v>0</v>
      </c>
      <c r="E246" s="444">
        <f>'SIMPL PLYWOOD'!AX296*SUM('SIMPL PLYWOOD'!AE296:AO296)</f>
        <v>0</v>
      </c>
      <c r="F246" s="444">
        <f>'SIMPL PLYWOOD'!AY296*SUM('SIMPL PLYWOOD'!AE296:AO296)</f>
        <v>0</v>
      </c>
      <c r="G246" s="444">
        <f>'SIMPL PLYWOOD'!AZ296*SUM('SIMPL PLYWOOD'!AE296:AO296)</f>
        <v>0</v>
      </c>
      <c r="H246" s="444">
        <f t="shared" si="4"/>
        <v>0</v>
      </c>
      <c r="I246" s="444">
        <f t="shared" si="5"/>
        <v>0</v>
      </c>
      <c r="J246" s="444">
        <f>'SIMPL PLYWOOD'!BB296*SUM('SIMPL PLYWOOD'!AE296:AO296)/3.125</f>
        <v>0</v>
      </c>
      <c r="K246" s="444" t="str">
        <f>'SIMPL PLYWOOD'!BA296</f>
        <v/>
      </c>
    </row>
    <row r="247">
      <c r="B247" s="444">
        <f>'SIMPL PLYWOOD'!AU297*SUM('SIMPL PLYWOOD'!AE297:AO297)</f>
        <v>0</v>
      </c>
      <c r="C247" s="444">
        <f>'SIMPL PLYWOOD'!AV297*SUM('SIMPL PLYWOOD'!AE297:AO297)</f>
        <v>0</v>
      </c>
      <c r="D247" s="444">
        <f>'SIMPL PLYWOOD'!AW297*SUM('SIMPL PLYWOOD'!AE297:AO297)</f>
        <v>0</v>
      </c>
      <c r="E247" s="444">
        <f>'SIMPL PLYWOOD'!AX297*SUM('SIMPL PLYWOOD'!AE297:AO297)</f>
        <v>0</v>
      </c>
      <c r="F247" s="444">
        <f>'SIMPL PLYWOOD'!AY297*SUM('SIMPL PLYWOOD'!AE297:AO297)</f>
        <v>0</v>
      </c>
      <c r="G247" s="444">
        <f>'SIMPL PLYWOOD'!AZ297*SUM('SIMPL PLYWOOD'!AE297:AO297)</f>
        <v>0</v>
      </c>
      <c r="H247" s="444">
        <f t="shared" si="4"/>
        <v>0</v>
      </c>
      <c r="I247" s="444">
        <f t="shared" si="5"/>
        <v>0</v>
      </c>
      <c r="J247" s="444">
        <f>'SIMPL PLYWOOD'!BB297*SUM('SIMPL PLYWOOD'!AE297:AO297)/3.125</f>
        <v>0</v>
      </c>
      <c r="K247" s="444" t="str">
        <f>'SIMPL PLYWOOD'!BA297</f>
        <v/>
      </c>
    </row>
    <row r="248">
      <c r="B248" s="444">
        <f>'SIMPL PLYWOOD'!AU298*SUM('SIMPL PLYWOOD'!AE298:AO298)</f>
        <v>0</v>
      </c>
      <c r="C248" s="444">
        <f>'SIMPL PLYWOOD'!AV298*SUM('SIMPL PLYWOOD'!AE298:AO298)</f>
        <v>0</v>
      </c>
      <c r="D248" s="444">
        <f>'SIMPL PLYWOOD'!AW298*SUM('SIMPL PLYWOOD'!AE298:AO298)</f>
        <v>0</v>
      </c>
      <c r="E248" s="444">
        <f>'SIMPL PLYWOOD'!AX298*SUM('SIMPL PLYWOOD'!AE298:AO298)</f>
        <v>0</v>
      </c>
      <c r="F248" s="444">
        <f>'SIMPL PLYWOOD'!AY298*SUM('SIMPL PLYWOOD'!AE298:AO298)</f>
        <v>0</v>
      </c>
      <c r="G248" s="444">
        <f>'SIMPL PLYWOOD'!AZ298*SUM('SIMPL PLYWOOD'!AE298:AO298)</f>
        <v>0</v>
      </c>
      <c r="H248" s="444">
        <f t="shared" si="4"/>
        <v>0</v>
      </c>
      <c r="I248" s="444">
        <f t="shared" si="5"/>
        <v>0</v>
      </c>
      <c r="J248" s="444">
        <f>'SIMPL PLYWOOD'!BB298*SUM('SIMPL PLYWOOD'!AE298:AO298)/3.125</f>
        <v>0</v>
      </c>
      <c r="K248" s="444" t="str">
        <f>'SIMPL PLYWOOD'!BA298</f>
        <v/>
      </c>
    </row>
    <row r="249">
      <c r="B249" s="444">
        <f>'SIMPL PLYWOOD'!AU299*SUM('SIMPL PLYWOOD'!AE299:AO299)</f>
        <v>0</v>
      </c>
      <c r="C249" s="444">
        <f>'SIMPL PLYWOOD'!AV299*SUM('SIMPL PLYWOOD'!AE299:AO299)</f>
        <v>0</v>
      </c>
      <c r="D249" s="444">
        <f>'SIMPL PLYWOOD'!AW299*SUM('SIMPL PLYWOOD'!AE299:AO299)</f>
        <v>0</v>
      </c>
      <c r="E249" s="444">
        <f>'SIMPL PLYWOOD'!AX299*SUM('SIMPL PLYWOOD'!AE299:AO299)</f>
        <v>0</v>
      </c>
      <c r="F249" s="444">
        <f>'SIMPL PLYWOOD'!AY299*SUM('SIMPL PLYWOOD'!AE299:AO299)</f>
        <v>0</v>
      </c>
      <c r="G249" s="444">
        <f>'SIMPL PLYWOOD'!AZ299*SUM('SIMPL PLYWOOD'!AE299:AO299)</f>
        <v>0</v>
      </c>
      <c r="H249" s="444">
        <f t="shared" si="4"/>
        <v>0</v>
      </c>
      <c r="I249" s="444">
        <f t="shared" si="5"/>
        <v>0</v>
      </c>
      <c r="J249" s="444">
        <f>'SIMPL PLYWOOD'!BB299*SUM('SIMPL PLYWOOD'!AE299:AO299)/3.125</f>
        <v>0</v>
      </c>
      <c r="K249" s="444" t="str">
        <f>'SIMPL PLYWOOD'!BA299</f>
        <v/>
      </c>
    </row>
    <row r="250">
      <c r="B250" s="444">
        <f>'SIMPL PLYWOOD'!AU300*SUM('SIMPL PLYWOOD'!AE300:AO300)</f>
        <v>0</v>
      </c>
      <c r="C250" s="444">
        <f>'SIMPL PLYWOOD'!AV300*SUM('SIMPL PLYWOOD'!AE300:AO300)</f>
        <v>0</v>
      </c>
      <c r="D250" s="444">
        <f>'SIMPL PLYWOOD'!AW300*SUM('SIMPL PLYWOOD'!AE300:AO300)</f>
        <v>0</v>
      </c>
      <c r="E250" s="444">
        <f>'SIMPL PLYWOOD'!AX300*SUM('SIMPL PLYWOOD'!AE300:AO300)</f>
        <v>0</v>
      </c>
      <c r="F250" s="444">
        <f>'SIMPL PLYWOOD'!AY300*SUM('SIMPL PLYWOOD'!AE300:AO300)</f>
        <v>0</v>
      </c>
      <c r="G250" s="444">
        <f>'SIMPL PLYWOOD'!AZ300*SUM('SIMPL PLYWOOD'!AE300:AO300)</f>
        <v>0</v>
      </c>
      <c r="H250" s="444">
        <f t="shared" si="4"/>
        <v>0</v>
      </c>
      <c r="I250" s="444">
        <f t="shared" si="5"/>
        <v>0</v>
      </c>
      <c r="J250" s="444">
        <f>'SIMPL PLYWOOD'!BB300*SUM('SIMPL PLYWOOD'!AE300:AO300)/3.125</f>
        <v>0</v>
      </c>
      <c r="K250" s="444" t="str">
        <f>'SIMPL PLYWOOD'!BA300</f>
        <v/>
      </c>
    </row>
    <row r="251">
      <c r="B251" s="444">
        <f>'SIMPL PLYWOOD'!AU301*SUM('SIMPL PLYWOOD'!AE301:AO301)</f>
        <v>0</v>
      </c>
      <c r="C251" s="444">
        <f>'SIMPL PLYWOOD'!AV301*SUM('SIMPL PLYWOOD'!AE301:AO301)</f>
        <v>0</v>
      </c>
      <c r="D251" s="444">
        <f>'SIMPL PLYWOOD'!AW301*SUM('SIMPL PLYWOOD'!AE301:AO301)</f>
        <v>0</v>
      </c>
      <c r="E251" s="444">
        <f>'SIMPL PLYWOOD'!AX301*SUM('SIMPL PLYWOOD'!AE301:AO301)</f>
        <v>0</v>
      </c>
      <c r="F251" s="444">
        <f>'SIMPL PLYWOOD'!AY301*SUM('SIMPL PLYWOOD'!AE301:AO301)</f>
        <v>0</v>
      </c>
      <c r="G251" s="444">
        <f>'SIMPL PLYWOOD'!AZ301*SUM('SIMPL PLYWOOD'!AE301:AO301)</f>
        <v>0</v>
      </c>
      <c r="H251" s="444">
        <f t="shared" si="4"/>
        <v>0</v>
      </c>
      <c r="I251" s="444">
        <f t="shared" si="5"/>
        <v>0</v>
      </c>
      <c r="J251" s="444">
        <f>'SIMPL PLYWOOD'!BB301*SUM('SIMPL PLYWOOD'!AE301:AO301)/3.125</f>
        <v>0</v>
      </c>
      <c r="K251" s="444" t="str">
        <f>'SIMPL PLYWOOD'!BA301</f>
        <v/>
      </c>
    </row>
    <row r="252">
      <c r="B252" s="444">
        <f>'SIMPL PLYWOOD'!AU302*SUM('SIMPL PLYWOOD'!AE302:AO302)</f>
        <v>0</v>
      </c>
      <c r="C252" s="444">
        <f>'SIMPL PLYWOOD'!AV302*SUM('SIMPL PLYWOOD'!AE302:AO302)</f>
        <v>0</v>
      </c>
      <c r="D252" s="444">
        <f>'SIMPL PLYWOOD'!AW302*SUM('SIMPL PLYWOOD'!AE302:AO302)</f>
        <v>0</v>
      </c>
      <c r="E252" s="444">
        <f>'SIMPL PLYWOOD'!AX302*SUM('SIMPL PLYWOOD'!AE302:AO302)</f>
        <v>0</v>
      </c>
      <c r="F252" s="444">
        <f>'SIMPL PLYWOOD'!AY302*SUM('SIMPL PLYWOOD'!AE302:AO302)</f>
        <v>0</v>
      </c>
      <c r="G252" s="444">
        <f>'SIMPL PLYWOOD'!AZ302*SUM('SIMPL PLYWOOD'!AE302:AO302)</f>
        <v>0</v>
      </c>
      <c r="H252" s="444">
        <f t="shared" si="4"/>
        <v>0</v>
      </c>
      <c r="I252" s="444">
        <f t="shared" si="5"/>
        <v>0</v>
      </c>
      <c r="J252" s="444">
        <f>'SIMPL PLYWOOD'!BB302*SUM('SIMPL PLYWOOD'!AE302:AO302)/3.125</f>
        <v>0</v>
      </c>
      <c r="K252" s="444" t="str">
        <f>'SIMPL PLYWOOD'!BA302</f>
        <v/>
      </c>
    </row>
    <row r="253">
      <c r="B253" s="444">
        <f>'SIMPL PLYWOOD'!AU303*SUM('SIMPL PLYWOOD'!AE303:AO303)</f>
        <v>0</v>
      </c>
      <c r="C253" s="444">
        <f>'SIMPL PLYWOOD'!AV303*SUM('SIMPL PLYWOOD'!AE303:AO303)</f>
        <v>0</v>
      </c>
      <c r="D253" s="444">
        <f>'SIMPL PLYWOOD'!AW303*SUM('SIMPL PLYWOOD'!AE303:AO303)</f>
        <v>0</v>
      </c>
      <c r="E253" s="444">
        <f>'SIMPL PLYWOOD'!AX303*SUM('SIMPL PLYWOOD'!AE303:AO303)</f>
        <v>0</v>
      </c>
      <c r="F253" s="444">
        <f>'SIMPL PLYWOOD'!AY303*SUM('SIMPL PLYWOOD'!AE303:AO303)</f>
        <v>0</v>
      </c>
      <c r="G253" s="444">
        <f>'SIMPL PLYWOOD'!AZ303*SUM('SIMPL PLYWOOD'!AE303:AO303)</f>
        <v>0</v>
      </c>
      <c r="H253" s="444">
        <f t="shared" si="4"/>
        <v>0</v>
      </c>
      <c r="I253" s="444">
        <f t="shared" si="5"/>
        <v>0</v>
      </c>
      <c r="J253" s="444">
        <f>'SIMPL PLYWOOD'!BB303*SUM('SIMPL PLYWOOD'!AE303:AO303)/3.125</f>
        <v>0</v>
      </c>
      <c r="K253" s="444" t="str">
        <f>'SIMPL PLYWOOD'!BA303</f>
        <v/>
      </c>
    </row>
    <row r="254">
      <c r="B254" s="444">
        <f>'SIMPL PLYWOOD'!AU304*SUM('SIMPL PLYWOOD'!AE304:AO304)</f>
        <v>0</v>
      </c>
      <c r="C254" s="444">
        <f>'SIMPL PLYWOOD'!AV304*SUM('SIMPL PLYWOOD'!AE304:AO304)</f>
        <v>0</v>
      </c>
      <c r="D254" s="444">
        <f>'SIMPL PLYWOOD'!AW304*SUM('SIMPL PLYWOOD'!AE304:AO304)</f>
        <v>0</v>
      </c>
      <c r="E254" s="444">
        <f>'SIMPL PLYWOOD'!AX304*SUM('SIMPL PLYWOOD'!AE304:AO304)</f>
        <v>0</v>
      </c>
      <c r="F254" s="444">
        <f>'SIMPL PLYWOOD'!AY304*SUM('SIMPL PLYWOOD'!AE304:AO304)</f>
        <v>0</v>
      </c>
      <c r="G254" s="444">
        <f>'SIMPL PLYWOOD'!AZ304*SUM('SIMPL PLYWOOD'!AE304:AO304)</f>
        <v>0</v>
      </c>
      <c r="H254" s="444">
        <f t="shared" si="4"/>
        <v>0</v>
      </c>
      <c r="I254" s="444">
        <f t="shared" si="5"/>
        <v>0</v>
      </c>
      <c r="J254" s="444">
        <f>'SIMPL PLYWOOD'!BB304*SUM('SIMPL PLYWOOD'!AE304:AO304)/3.125</f>
        <v>0</v>
      </c>
      <c r="K254" s="444" t="str">
        <f>'SIMPL PLYWOOD'!BA304</f>
        <v/>
      </c>
    </row>
    <row r="255">
      <c r="B255" s="444">
        <f>'SIMPL PLYWOOD'!AU305*SUM('SIMPL PLYWOOD'!AE305:AO305)</f>
        <v>0</v>
      </c>
      <c r="C255" s="444">
        <f>'SIMPL PLYWOOD'!AV305*SUM('SIMPL PLYWOOD'!AE305:AO305)</f>
        <v>0</v>
      </c>
      <c r="D255" s="444">
        <f>'SIMPL PLYWOOD'!AW305*SUM('SIMPL PLYWOOD'!AE305:AO305)</f>
        <v>0</v>
      </c>
      <c r="E255" s="444">
        <f>'SIMPL PLYWOOD'!AX305*SUM('SIMPL PLYWOOD'!AE305:AO305)</f>
        <v>0</v>
      </c>
      <c r="F255" s="444">
        <f>'SIMPL PLYWOOD'!AY305*SUM('SIMPL PLYWOOD'!AE305:AO305)</f>
        <v>0</v>
      </c>
      <c r="G255" s="444">
        <f>'SIMPL PLYWOOD'!AZ305*SUM('SIMPL PLYWOOD'!AE305:AO305)</f>
        <v>0</v>
      </c>
      <c r="H255" s="444">
        <f t="shared" si="4"/>
        <v>0</v>
      </c>
      <c r="I255" s="444">
        <f t="shared" si="5"/>
        <v>0</v>
      </c>
      <c r="J255" s="444">
        <f>'SIMPL PLYWOOD'!BB305*SUM('SIMPL PLYWOOD'!AE305:AO305)/3.125</f>
        <v>0</v>
      </c>
      <c r="K255" s="444" t="str">
        <f>'SIMPL PLYWOOD'!BA305</f>
        <v/>
      </c>
    </row>
    <row r="256">
      <c r="B256" s="444">
        <f>'SIMPL PLYWOOD'!AU306*SUM('SIMPL PLYWOOD'!AE306:AO306)</f>
        <v>0</v>
      </c>
      <c r="C256" s="444">
        <f>'SIMPL PLYWOOD'!AV306*SUM('SIMPL PLYWOOD'!AE306:AO306)</f>
        <v>0</v>
      </c>
      <c r="D256" s="444">
        <f>'SIMPL PLYWOOD'!AW306*SUM('SIMPL PLYWOOD'!AE306:AO306)</f>
        <v>0</v>
      </c>
      <c r="E256" s="444">
        <f>'SIMPL PLYWOOD'!AX306*SUM('SIMPL PLYWOOD'!AE306:AO306)</f>
        <v>0</v>
      </c>
      <c r="F256" s="444">
        <f>'SIMPL PLYWOOD'!AY306*SUM('SIMPL PLYWOOD'!AE306:AO306)</f>
        <v>0</v>
      </c>
      <c r="G256" s="444">
        <f>'SIMPL PLYWOOD'!AZ306*SUM('SIMPL PLYWOOD'!AE306:AO306)</f>
        <v>0</v>
      </c>
      <c r="H256" s="444">
        <f t="shared" si="4"/>
        <v>0</v>
      </c>
      <c r="I256" s="444">
        <f t="shared" si="5"/>
        <v>0</v>
      </c>
      <c r="J256" s="444">
        <f>'SIMPL PLYWOOD'!BB306*SUM('SIMPL PLYWOOD'!AE306:AO306)/3.125</f>
        <v>0</v>
      </c>
      <c r="K256" s="444" t="str">
        <f>'SIMPL PLYWOOD'!BA306</f>
        <v/>
      </c>
    </row>
    <row r="257">
      <c r="B257" s="444">
        <f>'SIMPL PLYWOOD'!AU307*SUM('SIMPL PLYWOOD'!AE307:AO307)</f>
        <v>0</v>
      </c>
      <c r="C257" s="444">
        <f>'SIMPL PLYWOOD'!AV307*SUM('SIMPL PLYWOOD'!AE307:AO307)</f>
        <v>0</v>
      </c>
      <c r="D257" s="444">
        <f>'SIMPL PLYWOOD'!AW307*SUM('SIMPL PLYWOOD'!AE307:AO307)</f>
        <v>0</v>
      </c>
      <c r="E257" s="444">
        <f>'SIMPL PLYWOOD'!AX307*SUM('SIMPL PLYWOOD'!AE307:AO307)</f>
        <v>0</v>
      </c>
      <c r="F257" s="444">
        <f>'SIMPL PLYWOOD'!AY307*SUM('SIMPL PLYWOOD'!AE307:AO307)</f>
        <v>0</v>
      </c>
      <c r="G257" s="444">
        <f>'SIMPL PLYWOOD'!AZ307*SUM('SIMPL PLYWOOD'!AE307:AO307)</f>
        <v>0</v>
      </c>
      <c r="H257" s="444">
        <f t="shared" si="4"/>
        <v>0</v>
      </c>
      <c r="I257" s="444">
        <f t="shared" si="5"/>
        <v>0</v>
      </c>
      <c r="J257" s="444">
        <f>'SIMPL PLYWOOD'!BB307*SUM('SIMPL PLYWOOD'!AE307:AO307)/3.125</f>
        <v>0</v>
      </c>
      <c r="K257" s="444" t="str">
        <f>'SIMPL PLYWOOD'!BA307</f>
        <v/>
      </c>
    </row>
    <row r="258">
      <c r="B258" s="444">
        <f>'SIMPL PLYWOOD'!AU308*SUM('SIMPL PLYWOOD'!AE308:AO308)</f>
        <v>0</v>
      </c>
      <c r="C258" s="444">
        <f>'SIMPL PLYWOOD'!AV308*SUM('SIMPL PLYWOOD'!AE308:AO308)</f>
        <v>0</v>
      </c>
      <c r="D258" s="444">
        <f>'SIMPL PLYWOOD'!AW308*SUM('SIMPL PLYWOOD'!AE308:AO308)</f>
        <v>0</v>
      </c>
      <c r="E258" s="444">
        <f>'SIMPL PLYWOOD'!AX308*SUM('SIMPL PLYWOOD'!AE308:AO308)</f>
        <v>0</v>
      </c>
      <c r="F258" s="444">
        <f>'SIMPL PLYWOOD'!AY308*SUM('SIMPL PLYWOOD'!AE308:AO308)</f>
        <v>0</v>
      </c>
      <c r="G258" s="444">
        <f>'SIMPL PLYWOOD'!AZ308*SUM('SIMPL PLYWOOD'!AE308:AO308)</f>
        <v>0</v>
      </c>
      <c r="H258" s="444">
        <f t="shared" si="4"/>
        <v>0</v>
      </c>
      <c r="I258" s="444">
        <f t="shared" si="5"/>
        <v>0</v>
      </c>
      <c r="J258" s="444">
        <f>'SIMPL PLYWOOD'!BB308*SUM('SIMPL PLYWOOD'!AE308:AO308)/3.125</f>
        <v>0</v>
      </c>
      <c r="K258" s="444" t="str">
        <f>'SIMPL PLYWOOD'!BA308</f>
        <v/>
      </c>
    </row>
    <row r="259">
      <c r="B259" s="444">
        <f>'SIMPL PLYWOOD'!AU309*SUM('SIMPL PLYWOOD'!AE309:AO309)</f>
        <v>0</v>
      </c>
      <c r="C259" s="444">
        <f>'SIMPL PLYWOOD'!AV309*SUM('SIMPL PLYWOOD'!AE309:AO309)</f>
        <v>0</v>
      </c>
      <c r="D259" s="444">
        <f>'SIMPL PLYWOOD'!AW309*SUM('SIMPL PLYWOOD'!AE309:AO309)</f>
        <v>0</v>
      </c>
      <c r="E259" s="444">
        <f>'SIMPL PLYWOOD'!AX309*SUM('SIMPL PLYWOOD'!AE309:AO309)</f>
        <v>0</v>
      </c>
      <c r="F259" s="444">
        <f>'SIMPL PLYWOOD'!AY309*SUM('SIMPL PLYWOOD'!AE309:AO309)</f>
        <v>0</v>
      </c>
      <c r="G259" s="444">
        <f>'SIMPL PLYWOOD'!AZ309*SUM('SIMPL PLYWOOD'!AE309:AO309)</f>
        <v>0</v>
      </c>
      <c r="H259" s="444">
        <f t="shared" si="4"/>
        <v>0</v>
      </c>
      <c r="I259" s="444">
        <f t="shared" si="5"/>
        <v>0</v>
      </c>
      <c r="J259" s="444">
        <f>'SIMPL PLYWOOD'!BB309*SUM('SIMPL PLYWOOD'!AE309:AO309)/3.125</f>
        <v>0</v>
      </c>
      <c r="K259" s="444" t="str">
        <f>'SIMPL PLYWOOD'!BA309</f>
        <v/>
      </c>
    </row>
    <row r="260">
      <c r="B260" s="444">
        <f>'SIMPL PLYWOOD'!AU310*SUM('SIMPL PLYWOOD'!AE310:AO310)</f>
        <v>0</v>
      </c>
      <c r="C260" s="444">
        <f>'SIMPL PLYWOOD'!AV310*SUM('SIMPL PLYWOOD'!AE310:AO310)</f>
        <v>0</v>
      </c>
      <c r="D260" s="444">
        <f>'SIMPL PLYWOOD'!AW310*SUM('SIMPL PLYWOOD'!AE310:AO310)</f>
        <v>0</v>
      </c>
      <c r="E260" s="444">
        <f>'SIMPL PLYWOOD'!AX310*SUM('SIMPL PLYWOOD'!AE310:AO310)</f>
        <v>0</v>
      </c>
      <c r="F260" s="444">
        <f>'SIMPL PLYWOOD'!AY310*SUM('SIMPL PLYWOOD'!AE310:AO310)</f>
        <v>0</v>
      </c>
      <c r="G260" s="444">
        <f>'SIMPL PLYWOOD'!AZ310*SUM('SIMPL PLYWOOD'!AE310:AO310)</f>
        <v>0</v>
      </c>
      <c r="H260" s="444">
        <f t="shared" si="4"/>
        <v>0</v>
      </c>
      <c r="I260" s="444">
        <f t="shared" si="5"/>
        <v>0</v>
      </c>
      <c r="J260" s="444">
        <f>'SIMPL PLYWOOD'!BB310*SUM('SIMPL PLYWOOD'!AE310:AO310)/3.125</f>
        <v>0</v>
      </c>
      <c r="K260" s="444" t="str">
        <f>'SIMPL PLYWOOD'!BA310</f>
        <v/>
      </c>
    </row>
    <row r="261">
      <c r="B261" s="444">
        <f>'SIMPL PLYWOOD'!AU311*SUM('SIMPL PLYWOOD'!AE311:AO311)</f>
        <v>0</v>
      </c>
      <c r="C261" s="444">
        <f>'SIMPL PLYWOOD'!AV311*SUM('SIMPL PLYWOOD'!AE311:AO311)</f>
        <v>0</v>
      </c>
      <c r="D261" s="444">
        <f>'SIMPL PLYWOOD'!AW311*SUM('SIMPL PLYWOOD'!AE311:AO311)</f>
        <v>0</v>
      </c>
      <c r="E261" s="444">
        <f>'SIMPL PLYWOOD'!AX311*SUM('SIMPL PLYWOOD'!AE311:AO311)</f>
        <v>0</v>
      </c>
      <c r="F261" s="444">
        <f>'SIMPL PLYWOOD'!AY311*SUM('SIMPL PLYWOOD'!AE311:AO311)</f>
        <v>0</v>
      </c>
      <c r="G261" s="444">
        <f>'SIMPL PLYWOOD'!AZ311*SUM('SIMPL PLYWOOD'!AE311:AO311)</f>
        <v>0</v>
      </c>
      <c r="H261" s="444">
        <f t="shared" si="4"/>
        <v>0</v>
      </c>
      <c r="I261" s="444">
        <f t="shared" si="5"/>
        <v>0</v>
      </c>
      <c r="J261" s="444">
        <f>'SIMPL PLYWOOD'!BB311*SUM('SIMPL PLYWOOD'!AE311:AO311)/3.125</f>
        <v>0</v>
      </c>
      <c r="K261" s="444" t="str">
        <f>'SIMPL PLYWOOD'!BA311</f>
        <v/>
      </c>
    </row>
    <row r="262">
      <c r="B262" s="444">
        <f>'SIMPL PLYWOOD'!AU312*SUM('SIMPL PLYWOOD'!AE312:AO312)</f>
        <v>0</v>
      </c>
      <c r="C262" s="444">
        <f>'SIMPL PLYWOOD'!AV312*SUM('SIMPL PLYWOOD'!AE312:AO312)</f>
        <v>0</v>
      </c>
      <c r="D262" s="444">
        <f>'SIMPL PLYWOOD'!AW312*SUM('SIMPL PLYWOOD'!AE312:AO312)</f>
        <v>0</v>
      </c>
      <c r="E262" s="444">
        <f>'SIMPL PLYWOOD'!AX312*SUM('SIMPL PLYWOOD'!AE312:AO312)</f>
        <v>0</v>
      </c>
      <c r="F262" s="444">
        <f>'SIMPL PLYWOOD'!AY312*SUM('SIMPL PLYWOOD'!AE312:AO312)</f>
        <v>0</v>
      </c>
      <c r="G262" s="444">
        <f>'SIMPL PLYWOOD'!AZ312*SUM('SIMPL PLYWOOD'!AE312:AO312)</f>
        <v>0</v>
      </c>
      <c r="H262" s="444">
        <f t="shared" si="4"/>
        <v>0</v>
      </c>
      <c r="I262" s="444">
        <f t="shared" si="5"/>
        <v>0</v>
      </c>
      <c r="J262" s="444">
        <f>'SIMPL PLYWOOD'!BB312*SUM('SIMPL PLYWOOD'!AE312:AO312)/3.125</f>
        <v>0</v>
      </c>
      <c r="K262" s="444" t="str">
        <f>'SIMPL PLYWOOD'!BA312</f>
        <v/>
      </c>
    </row>
    <row r="263">
      <c r="B263" s="444">
        <f>'SIMPL PLYWOOD'!AU313*SUM('SIMPL PLYWOOD'!AE313:AO313)</f>
        <v>0</v>
      </c>
      <c r="C263" s="444">
        <f>'SIMPL PLYWOOD'!AV313*SUM('SIMPL PLYWOOD'!AE313:AO313)</f>
        <v>0</v>
      </c>
      <c r="D263" s="444">
        <f>'SIMPL PLYWOOD'!AW313*SUM('SIMPL PLYWOOD'!AE313:AO313)</f>
        <v>0</v>
      </c>
      <c r="E263" s="444">
        <f>'SIMPL PLYWOOD'!AX313*SUM('SIMPL PLYWOOD'!AE313:AO313)</f>
        <v>0</v>
      </c>
      <c r="F263" s="444">
        <f>'SIMPL PLYWOOD'!AY313*SUM('SIMPL PLYWOOD'!AE313:AO313)</f>
        <v>0</v>
      </c>
      <c r="G263" s="444">
        <f>'SIMPL PLYWOOD'!AZ313*SUM('SIMPL PLYWOOD'!AE313:AO313)</f>
        <v>0</v>
      </c>
      <c r="H263" s="444">
        <f t="shared" si="4"/>
        <v>0</v>
      </c>
      <c r="I263" s="444">
        <f t="shared" si="5"/>
        <v>0</v>
      </c>
      <c r="J263" s="444">
        <f>'SIMPL PLYWOOD'!BB313*SUM('SIMPL PLYWOOD'!AE313:AO313)/3.125</f>
        <v>0</v>
      </c>
      <c r="K263" s="444" t="str">
        <f>'SIMPL PLYWOOD'!BA313</f>
        <v/>
      </c>
    </row>
    <row r="264">
      <c r="B264" s="444">
        <f>'SIMPL PLYWOOD'!AU314*SUM('SIMPL PLYWOOD'!AE314:AO314)</f>
        <v>0</v>
      </c>
      <c r="C264" s="444">
        <f>'SIMPL PLYWOOD'!AV314*SUM('SIMPL PLYWOOD'!AE314:AO314)</f>
        <v>0</v>
      </c>
      <c r="D264" s="444">
        <f>'SIMPL PLYWOOD'!AW314*SUM('SIMPL PLYWOOD'!AE314:AO314)</f>
        <v>0</v>
      </c>
      <c r="E264" s="444">
        <f>'SIMPL PLYWOOD'!AX314*SUM('SIMPL PLYWOOD'!AE314:AO314)</f>
        <v>0</v>
      </c>
      <c r="F264" s="444">
        <f>'SIMPL PLYWOOD'!AY314*SUM('SIMPL PLYWOOD'!AE314:AO314)</f>
        <v>0</v>
      </c>
      <c r="G264" s="444">
        <f>'SIMPL PLYWOOD'!AZ314*SUM('SIMPL PLYWOOD'!AE314:AO314)</f>
        <v>0</v>
      </c>
      <c r="H264" s="444">
        <f t="shared" si="4"/>
        <v>0</v>
      </c>
      <c r="I264" s="444">
        <f t="shared" si="5"/>
        <v>0</v>
      </c>
      <c r="J264" s="444">
        <f>'SIMPL PLYWOOD'!BB314*SUM('SIMPL PLYWOOD'!AE314:AO314)/3.125</f>
        <v>0</v>
      </c>
      <c r="K264" s="444" t="str">
        <f>'SIMPL PLYWOOD'!BA314</f>
        <v/>
      </c>
    </row>
    <row r="265">
      <c r="B265" s="444">
        <f>'SIMPL PLYWOOD'!AU315*SUM('SIMPL PLYWOOD'!AE315:AO315)</f>
        <v>0</v>
      </c>
      <c r="C265" s="444">
        <f>'SIMPL PLYWOOD'!AV315*SUM('SIMPL PLYWOOD'!AE315:AO315)</f>
        <v>0</v>
      </c>
      <c r="D265" s="444">
        <f>'SIMPL PLYWOOD'!AW315*SUM('SIMPL PLYWOOD'!AE315:AO315)</f>
        <v>0</v>
      </c>
      <c r="E265" s="444">
        <f>'SIMPL PLYWOOD'!AX315*SUM('SIMPL PLYWOOD'!AE315:AO315)</f>
        <v>0</v>
      </c>
      <c r="F265" s="444">
        <f>'SIMPL PLYWOOD'!AY315*SUM('SIMPL PLYWOOD'!AE315:AO315)</f>
        <v>0</v>
      </c>
      <c r="G265" s="444">
        <f>'SIMPL PLYWOOD'!AZ315*SUM('SIMPL PLYWOOD'!AE315:AO315)</f>
        <v>0</v>
      </c>
      <c r="H265" s="444">
        <f t="shared" si="4"/>
        <v>0</v>
      </c>
      <c r="I265" s="444">
        <f t="shared" si="5"/>
        <v>0</v>
      </c>
      <c r="J265" s="444">
        <f>'SIMPL PLYWOOD'!BB315*SUM('SIMPL PLYWOOD'!AE315:AO315)/3.125</f>
        <v>0</v>
      </c>
      <c r="K265" s="444" t="str">
        <f>'SIMPL PLYWOOD'!BA315</f>
        <v/>
      </c>
    </row>
    <row r="266">
      <c r="B266" s="444">
        <f>'SIMPL PLYWOOD'!AU316*SUM('SIMPL PLYWOOD'!AE316:AO316)</f>
        <v>0</v>
      </c>
      <c r="C266" s="444">
        <f>'SIMPL PLYWOOD'!AV316*SUM('SIMPL PLYWOOD'!AE316:AO316)</f>
        <v>0</v>
      </c>
      <c r="D266" s="444">
        <f>'SIMPL PLYWOOD'!AW316*SUM('SIMPL PLYWOOD'!AE316:AO316)</f>
        <v>0</v>
      </c>
      <c r="E266" s="444">
        <f>'SIMPL PLYWOOD'!AX316*SUM('SIMPL PLYWOOD'!AE316:AO316)</f>
        <v>0</v>
      </c>
      <c r="F266" s="444">
        <f>'SIMPL PLYWOOD'!AY316*SUM('SIMPL PLYWOOD'!AE316:AO316)</f>
        <v>0</v>
      </c>
      <c r="G266" s="444">
        <f>'SIMPL PLYWOOD'!AZ316*SUM('SIMPL PLYWOOD'!AE316:AO316)</f>
        <v>0</v>
      </c>
      <c r="H266" s="444">
        <f t="shared" si="4"/>
        <v>0</v>
      </c>
      <c r="I266" s="444">
        <f t="shared" si="5"/>
        <v>0</v>
      </c>
      <c r="J266" s="444">
        <f>'SIMPL PLYWOOD'!BB316*SUM('SIMPL PLYWOOD'!AE316:AO316)/3.125</f>
        <v>0</v>
      </c>
      <c r="K266" s="444" t="str">
        <f>'SIMPL PLYWOOD'!BA316</f>
        <v/>
      </c>
    </row>
    <row r="267">
      <c r="B267" s="444">
        <f>'SIMPL PLYWOOD'!AU317*SUM('SIMPL PLYWOOD'!AE317:AO317)</f>
        <v>0</v>
      </c>
      <c r="C267" s="444">
        <f>'SIMPL PLYWOOD'!AV317*SUM('SIMPL PLYWOOD'!AE317:AO317)</f>
        <v>0</v>
      </c>
      <c r="D267" s="444">
        <f>'SIMPL PLYWOOD'!AW317*SUM('SIMPL PLYWOOD'!AE317:AO317)</f>
        <v>0</v>
      </c>
      <c r="E267" s="444">
        <f>'SIMPL PLYWOOD'!AX317*SUM('SIMPL PLYWOOD'!AE317:AO317)</f>
        <v>0</v>
      </c>
      <c r="F267" s="444">
        <f>'SIMPL PLYWOOD'!AY317*SUM('SIMPL PLYWOOD'!AE317:AO317)</f>
        <v>0</v>
      </c>
      <c r="G267" s="444">
        <f>'SIMPL PLYWOOD'!AZ317*SUM('SIMPL PLYWOOD'!AE317:AO317)</f>
        <v>0</v>
      </c>
      <c r="H267" s="444">
        <f t="shared" si="4"/>
        <v>0</v>
      </c>
      <c r="I267" s="444">
        <f t="shared" si="5"/>
        <v>0</v>
      </c>
      <c r="J267" s="444">
        <f>'SIMPL PLYWOOD'!BB317*SUM('SIMPL PLYWOOD'!AE317:AO317)/3.125</f>
        <v>0</v>
      </c>
      <c r="K267" s="444" t="str">
        <f>'SIMPL PLYWOOD'!BA317</f>
        <v/>
      </c>
    </row>
    <row r="268">
      <c r="B268" s="444">
        <f>'SIMPL PLYWOOD'!AU318*SUM('SIMPL PLYWOOD'!AE318:AO318)</f>
        <v>0</v>
      </c>
      <c r="C268" s="444">
        <f>'SIMPL PLYWOOD'!AV318*SUM('SIMPL PLYWOOD'!AE318:AO318)</f>
        <v>0</v>
      </c>
      <c r="D268" s="444">
        <f>'SIMPL PLYWOOD'!AW318*SUM('SIMPL PLYWOOD'!AE318:AO318)</f>
        <v>0</v>
      </c>
      <c r="E268" s="444">
        <f>'SIMPL PLYWOOD'!AX318*SUM('SIMPL PLYWOOD'!AE318:AO318)</f>
        <v>0</v>
      </c>
      <c r="F268" s="444">
        <f>'SIMPL PLYWOOD'!AY318*SUM('SIMPL PLYWOOD'!AE318:AO318)</f>
        <v>0</v>
      </c>
      <c r="G268" s="444">
        <f>'SIMPL PLYWOOD'!AZ318*SUM('SIMPL PLYWOOD'!AE318:AO318)</f>
        <v>0</v>
      </c>
      <c r="H268" s="444">
        <f t="shared" si="4"/>
        <v>0</v>
      </c>
      <c r="I268" s="444">
        <f t="shared" si="5"/>
        <v>0</v>
      </c>
      <c r="J268" s="444">
        <f>'SIMPL PLYWOOD'!BB318*SUM('SIMPL PLYWOOD'!AE318:AO318)/3.125</f>
        <v>0</v>
      </c>
      <c r="K268" s="444" t="str">
        <f>'SIMPL PLYWOOD'!BA318</f>
        <v/>
      </c>
    </row>
    <row r="269">
      <c r="B269" s="444">
        <f>'SIMPL PLYWOOD'!AU319*SUM('SIMPL PLYWOOD'!AE319:AO319)</f>
        <v>0</v>
      </c>
      <c r="C269" s="444">
        <f>'SIMPL PLYWOOD'!AV319*SUM('SIMPL PLYWOOD'!AE319:AO319)</f>
        <v>0</v>
      </c>
      <c r="D269" s="444">
        <f>'SIMPL PLYWOOD'!AW319*SUM('SIMPL PLYWOOD'!AE319:AO319)</f>
        <v>0</v>
      </c>
      <c r="E269" s="444">
        <f>'SIMPL PLYWOOD'!AX319*SUM('SIMPL PLYWOOD'!AE319:AO319)</f>
        <v>0</v>
      </c>
      <c r="F269" s="444">
        <f>'SIMPL PLYWOOD'!AY319*SUM('SIMPL PLYWOOD'!AE319:AO319)</f>
        <v>0</v>
      </c>
      <c r="G269" s="444">
        <f>'SIMPL PLYWOOD'!AZ319*SUM('SIMPL PLYWOOD'!AE319:AO319)</f>
        <v>0</v>
      </c>
      <c r="H269" s="444">
        <f t="shared" si="4"/>
        <v>0</v>
      </c>
      <c r="I269" s="444">
        <f t="shared" si="5"/>
        <v>0</v>
      </c>
      <c r="J269" s="444">
        <f>'SIMPL PLYWOOD'!BB319*SUM('SIMPL PLYWOOD'!AE319:AO319)/3.125</f>
        <v>0</v>
      </c>
      <c r="K269" s="444" t="str">
        <f>'SIMPL PLYWOOD'!BA319</f>
        <v/>
      </c>
    </row>
    <row r="270">
      <c r="B270" s="444">
        <f>'SIMPL PLYWOOD'!AU320*SUM('SIMPL PLYWOOD'!AE320:AO320)</f>
        <v>0</v>
      </c>
      <c r="C270" s="444">
        <f>'SIMPL PLYWOOD'!AV320*SUM('SIMPL PLYWOOD'!AE320:AO320)</f>
        <v>0</v>
      </c>
      <c r="D270" s="444">
        <f>'SIMPL PLYWOOD'!AW320*SUM('SIMPL PLYWOOD'!AE320:AO320)</f>
        <v>0</v>
      </c>
      <c r="E270" s="444">
        <f>'SIMPL PLYWOOD'!AX320*SUM('SIMPL PLYWOOD'!AE320:AO320)</f>
        <v>0</v>
      </c>
      <c r="F270" s="444">
        <f>'SIMPL PLYWOOD'!AY320*SUM('SIMPL PLYWOOD'!AE320:AO320)</f>
        <v>0</v>
      </c>
      <c r="G270" s="444">
        <f>'SIMPL PLYWOOD'!AZ320*SUM('SIMPL PLYWOOD'!AE320:AO320)</f>
        <v>0</v>
      </c>
      <c r="H270" s="444">
        <f t="shared" si="4"/>
        <v>0</v>
      </c>
      <c r="I270" s="444">
        <f t="shared" si="5"/>
        <v>0</v>
      </c>
      <c r="J270" s="444">
        <f>'SIMPL PLYWOOD'!BB320*SUM('SIMPL PLYWOOD'!AE320:AO320)/3.125</f>
        <v>0</v>
      </c>
      <c r="K270" s="444" t="str">
        <f>'SIMPL PLYWOOD'!BA320</f>
        <v/>
      </c>
    </row>
    <row r="271">
      <c r="B271" s="444">
        <f>'SIMPL PLYWOOD'!AU321*SUM('SIMPL PLYWOOD'!AE321:AO321)</f>
        <v>0</v>
      </c>
      <c r="C271" s="444">
        <f>'SIMPL PLYWOOD'!AV321*SUM('SIMPL PLYWOOD'!AE321:AO321)</f>
        <v>0</v>
      </c>
      <c r="D271" s="444">
        <f>'SIMPL PLYWOOD'!AW321*SUM('SIMPL PLYWOOD'!AE321:AO321)</f>
        <v>0</v>
      </c>
      <c r="E271" s="444">
        <f>'SIMPL PLYWOOD'!AX321*SUM('SIMPL PLYWOOD'!AE321:AO321)</f>
        <v>0</v>
      </c>
      <c r="F271" s="444">
        <f>'SIMPL PLYWOOD'!AY321*SUM('SIMPL PLYWOOD'!AE321:AO321)</f>
        <v>0</v>
      </c>
      <c r="G271" s="444">
        <f>'SIMPL PLYWOOD'!AZ321*SUM('SIMPL PLYWOOD'!AE321:AO321)</f>
        <v>0</v>
      </c>
      <c r="H271" s="444">
        <f t="shared" si="4"/>
        <v>0</v>
      </c>
      <c r="I271" s="444">
        <f t="shared" si="5"/>
        <v>0</v>
      </c>
      <c r="J271" s="444">
        <f>'SIMPL PLYWOOD'!BB321*SUM('SIMPL PLYWOOD'!AE321:AO321)/3.125</f>
        <v>0</v>
      </c>
      <c r="K271" s="444" t="str">
        <f>'SIMPL PLYWOOD'!BA321</f>
        <v/>
      </c>
    </row>
    <row r="272">
      <c r="B272" s="444">
        <f>'SIMPL PLYWOOD'!AU322*SUM('SIMPL PLYWOOD'!AE322:AO322)</f>
        <v>0</v>
      </c>
      <c r="C272" s="444">
        <f>'SIMPL PLYWOOD'!AV322*SUM('SIMPL PLYWOOD'!AE322:AO322)</f>
        <v>0</v>
      </c>
      <c r="D272" s="444">
        <f>'SIMPL PLYWOOD'!AW322*SUM('SIMPL PLYWOOD'!AE322:AO322)</f>
        <v>0</v>
      </c>
      <c r="E272" s="444">
        <f>'SIMPL PLYWOOD'!AX322*SUM('SIMPL PLYWOOD'!AE322:AO322)</f>
        <v>0</v>
      </c>
      <c r="F272" s="444">
        <f>'SIMPL PLYWOOD'!AY322*SUM('SIMPL PLYWOOD'!AE322:AO322)</f>
        <v>0</v>
      </c>
      <c r="G272" s="444">
        <f>'SIMPL PLYWOOD'!AZ322*SUM('SIMPL PLYWOOD'!AE322:AO322)</f>
        <v>0</v>
      </c>
      <c r="H272" s="444">
        <f t="shared" si="4"/>
        <v>0</v>
      </c>
      <c r="I272" s="444">
        <f t="shared" si="5"/>
        <v>0</v>
      </c>
      <c r="J272" s="444">
        <f>'SIMPL PLYWOOD'!BB322*SUM('SIMPL PLYWOOD'!AE322:AO322)/3.125</f>
        <v>0</v>
      </c>
      <c r="K272" s="444" t="str">
        <f>'SIMPL PLYWOOD'!BA322</f>
        <v/>
      </c>
    </row>
    <row r="273">
      <c r="B273" s="444">
        <f>'SIMPL PLYWOOD'!AU323*SUM('SIMPL PLYWOOD'!AE323:AO323)</f>
        <v>0</v>
      </c>
      <c r="C273" s="444">
        <f>'SIMPL PLYWOOD'!AV323*SUM('SIMPL PLYWOOD'!AE323:AO323)</f>
        <v>0</v>
      </c>
      <c r="D273" s="444">
        <f>'SIMPL PLYWOOD'!AW323*SUM('SIMPL PLYWOOD'!AE323:AO323)</f>
        <v>0</v>
      </c>
      <c r="E273" s="444">
        <f>'SIMPL PLYWOOD'!AX323*SUM('SIMPL PLYWOOD'!AE323:AO323)</f>
        <v>0</v>
      </c>
      <c r="F273" s="444">
        <f>'SIMPL PLYWOOD'!AY323*SUM('SIMPL PLYWOOD'!AE323:AO323)</f>
        <v>0</v>
      </c>
      <c r="G273" s="444">
        <f>'SIMPL PLYWOOD'!AZ323*SUM('SIMPL PLYWOOD'!AE323:AO323)</f>
        <v>0</v>
      </c>
      <c r="H273" s="444">
        <f t="shared" si="4"/>
        <v>0</v>
      </c>
      <c r="I273" s="444">
        <f t="shared" si="5"/>
        <v>0</v>
      </c>
      <c r="J273" s="444">
        <f>'SIMPL PLYWOOD'!BB323*SUM('SIMPL PLYWOOD'!AE323:AO323)/3.125</f>
        <v>0</v>
      </c>
      <c r="K273" s="444" t="str">
        <f>'SIMPL PLYWOOD'!BA323</f>
        <v/>
      </c>
    </row>
    <row r="274">
      <c r="B274" s="444">
        <f>'SIMPL PLYWOOD'!AU324*SUM('SIMPL PLYWOOD'!AE324:AO324)</f>
        <v>0</v>
      </c>
      <c r="C274" s="444">
        <f>'SIMPL PLYWOOD'!AV324*SUM('SIMPL PLYWOOD'!AE324:AO324)</f>
        <v>0</v>
      </c>
      <c r="D274" s="444">
        <f>'SIMPL PLYWOOD'!AW324*SUM('SIMPL PLYWOOD'!AE324:AO324)</f>
        <v>0</v>
      </c>
      <c r="E274" s="444">
        <f>'SIMPL PLYWOOD'!AX324*SUM('SIMPL PLYWOOD'!AE324:AO324)</f>
        <v>0</v>
      </c>
      <c r="F274" s="444">
        <f>'SIMPL PLYWOOD'!AY324*SUM('SIMPL PLYWOOD'!AE324:AO324)</f>
        <v>0</v>
      </c>
      <c r="G274" s="444">
        <f>'SIMPL PLYWOOD'!AZ324*SUM('SIMPL PLYWOOD'!AE324:AO324)</f>
        <v>0</v>
      </c>
      <c r="H274" s="444">
        <f t="shared" si="4"/>
        <v>0</v>
      </c>
      <c r="I274" s="444">
        <f t="shared" si="5"/>
        <v>0</v>
      </c>
      <c r="J274" s="444">
        <f>'SIMPL PLYWOOD'!BB324*SUM('SIMPL PLYWOOD'!AE324:AO324)/3.125</f>
        <v>0</v>
      </c>
      <c r="K274" s="444" t="str">
        <f>'SIMPL PLYWOOD'!BA324</f>
        <v/>
      </c>
    </row>
    <row r="275">
      <c r="B275" s="444">
        <f>'SIMPL PLYWOOD'!AU325*SUM('SIMPL PLYWOOD'!AE325:AO325)</f>
        <v>0</v>
      </c>
      <c r="C275" s="444">
        <f>'SIMPL PLYWOOD'!AV325*SUM('SIMPL PLYWOOD'!AE325:AO325)</f>
        <v>0</v>
      </c>
      <c r="D275" s="444">
        <f>'SIMPL PLYWOOD'!AW325*SUM('SIMPL PLYWOOD'!AE325:AO325)</f>
        <v>0</v>
      </c>
      <c r="E275" s="444">
        <f>'SIMPL PLYWOOD'!AX325*SUM('SIMPL PLYWOOD'!AE325:AO325)</f>
        <v>0</v>
      </c>
      <c r="F275" s="444">
        <f>'SIMPL PLYWOOD'!AY325*SUM('SIMPL PLYWOOD'!AE325:AO325)</f>
        <v>0</v>
      </c>
      <c r="G275" s="444">
        <f>'SIMPL PLYWOOD'!AZ325*SUM('SIMPL PLYWOOD'!AE325:AO325)</f>
        <v>0</v>
      </c>
      <c r="H275" s="444">
        <f t="shared" si="4"/>
        <v>0</v>
      </c>
      <c r="I275" s="444">
        <f t="shared" si="5"/>
        <v>0</v>
      </c>
      <c r="J275" s="444">
        <f>'SIMPL PLYWOOD'!BB325*SUM('SIMPL PLYWOOD'!AE325:AO325)/3.125</f>
        <v>0</v>
      </c>
      <c r="K275" s="444" t="str">
        <f>'SIMPL PLYWOOD'!BA325</f>
        <v/>
      </c>
    </row>
    <row r="276">
      <c r="B276" s="444">
        <f>'SIMPL PLYWOOD'!AU326*SUM('SIMPL PLYWOOD'!AE326:AO326)</f>
        <v>0</v>
      </c>
      <c r="C276" s="444">
        <f>'SIMPL PLYWOOD'!AV326*SUM('SIMPL PLYWOOD'!AE326:AO326)</f>
        <v>0</v>
      </c>
      <c r="D276" s="444">
        <f>'SIMPL PLYWOOD'!AW326*SUM('SIMPL PLYWOOD'!AE326:AO326)</f>
        <v>0</v>
      </c>
      <c r="E276" s="444">
        <f>'SIMPL PLYWOOD'!AX326*SUM('SIMPL PLYWOOD'!AE326:AO326)</f>
        <v>0</v>
      </c>
      <c r="F276" s="444">
        <f>'SIMPL PLYWOOD'!AY326*SUM('SIMPL PLYWOOD'!AE326:AO326)</f>
        <v>0</v>
      </c>
      <c r="G276" s="444">
        <f>'SIMPL PLYWOOD'!AZ326*SUM('SIMPL PLYWOOD'!AE326:AO326)</f>
        <v>0</v>
      </c>
      <c r="H276" s="444">
        <f t="shared" si="4"/>
        <v>0</v>
      </c>
      <c r="I276" s="444">
        <f t="shared" si="5"/>
        <v>0</v>
      </c>
      <c r="J276" s="444">
        <f>'SIMPL PLYWOOD'!BB326*SUM('SIMPL PLYWOOD'!AE326:AO326)/3.125</f>
        <v>0</v>
      </c>
      <c r="K276" s="444" t="str">
        <f>'SIMPL PLYWOOD'!BA326</f>
        <v/>
      </c>
    </row>
    <row r="277">
      <c r="B277" s="444">
        <f>'SIMPL PLYWOOD'!AU327*SUM('SIMPL PLYWOOD'!AE327:AO327)</f>
        <v>0</v>
      </c>
      <c r="C277" s="444">
        <f>'SIMPL PLYWOOD'!AV327*SUM('SIMPL PLYWOOD'!AE327:AO327)</f>
        <v>0</v>
      </c>
      <c r="D277" s="444">
        <f>'SIMPL PLYWOOD'!AW327*SUM('SIMPL PLYWOOD'!AE327:AO327)</f>
        <v>0</v>
      </c>
      <c r="E277" s="444">
        <f>'SIMPL PLYWOOD'!AX327*SUM('SIMPL PLYWOOD'!AE327:AO327)</f>
        <v>0</v>
      </c>
      <c r="F277" s="444">
        <f>'SIMPL PLYWOOD'!AY327*SUM('SIMPL PLYWOOD'!AE327:AO327)</f>
        <v>0</v>
      </c>
      <c r="G277" s="444">
        <f>'SIMPL PLYWOOD'!AZ327*SUM('SIMPL PLYWOOD'!AE327:AO327)</f>
        <v>0</v>
      </c>
      <c r="H277" s="444">
        <f t="shared" si="4"/>
        <v>0</v>
      </c>
      <c r="I277" s="444">
        <f t="shared" si="5"/>
        <v>0</v>
      </c>
      <c r="J277" s="444">
        <f>'SIMPL PLYWOOD'!BB327*SUM('SIMPL PLYWOOD'!AE327:AO327)/3.125</f>
        <v>0</v>
      </c>
      <c r="K277" s="444" t="str">
        <f>'SIMPL PLYWOOD'!BA327</f>
        <v/>
      </c>
    </row>
    <row r="278">
      <c r="B278" s="444">
        <f>'SIMPL PLYWOOD'!AU328*SUM('SIMPL PLYWOOD'!AE328:AO328)</f>
        <v>0</v>
      </c>
      <c r="C278" s="444">
        <f>'SIMPL PLYWOOD'!AV328*SUM('SIMPL PLYWOOD'!AE328:AO328)</f>
        <v>0</v>
      </c>
      <c r="D278" s="444">
        <f>'SIMPL PLYWOOD'!AW328*SUM('SIMPL PLYWOOD'!AE328:AO328)</f>
        <v>0</v>
      </c>
      <c r="E278" s="444">
        <f>'SIMPL PLYWOOD'!AX328*SUM('SIMPL PLYWOOD'!AE328:AO328)</f>
        <v>0</v>
      </c>
      <c r="F278" s="444">
        <f>'SIMPL PLYWOOD'!AY328*SUM('SIMPL PLYWOOD'!AE328:AO328)</f>
        <v>0</v>
      </c>
      <c r="G278" s="444">
        <f>'SIMPL PLYWOOD'!AZ328*SUM('SIMPL PLYWOOD'!AE328:AO328)</f>
        <v>0</v>
      </c>
      <c r="H278" s="444">
        <f t="shared" si="4"/>
        <v>0</v>
      </c>
      <c r="I278" s="444">
        <f t="shared" si="5"/>
        <v>0</v>
      </c>
      <c r="J278" s="444">
        <f>'SIMPL PLYWOOD'!BB328*SUM('SIMPL PLYWOOD'!AE328:AO328)/3.125</f>
        <v>0</v>
      </c>
      <c r="K278" s="444" t="str">
        <f>'SIMPL PLYWOOD'!BA328</f>
        <v/>
      </c>
    </row>
    <row r="279">
      <c r="B279" s="444">
        <f>'SIMPL PLYWOOD'!AU329*SUM('SIMPL PLYWOOD'!AE329:AO329)</f>
        <v>0</v>
      </c>
      <c r="C279" s="444">
        <f>'SIMPL PLYWOOD'!AV329*SUM('SIMPL PLYWOOD'!AE329:AO329)</f>
        <v>0</v>
      </c>
      <c r="D279" s="444">
        <f>'SIMPL PLYWOOD'!AW329*SUM('SIMPL PLYWOOD'!AE329:AO329)</f>
        <v>0</v>
      </c>
      <c r="E279" s="444">
        <f>'SIMPL PLYWOOD'!AX329*SUM('SIMPL PLYWOOD'!AE329:AO329)</f>
        <v>0</v>
      </c>
      <c r="F279" s="444">
        <f>'SIMPL PLYWOOD'!AY329*SUM('SIMPL PLYWOOD'!AE329:AO329)</f>
        <v>0</v>
      </c>
      <c r="G279" s="444">
        <f>'SIMPL PLYWOOD'!AZ329*SUM('SIMPL PLYWOOD'!AE329:AO329)</f>
        <v>0</v>
      </c>
      <c r="H279" s="444">
        <f t="shared" si="4"/>
        <v>0</v>
      </c>
      <c r="I279" s="444">
        <f t="shared" si="5"/>
        <v>0</v>
      </c>
      <c r="J279" s="444">
        <f>'SIMPL PLYWOOD'!BB329*SUM('SIMPL PLYWOOD'!AE329:AO329)/3.125</f>
        <v>0</v>
      </c>
      <c r="K279" s="444" t="str">
        <f>'SIMPL PLYWOOD'!BA329</f>
        <v/>
      </c>
    </row>
    <row r="280">
      <c r="B280" s="444">
        <f>'SIMPL PLYWOOD'!AU330*SUM('SIMPL PLYWOOD'!AE330:AO330)</f>
        <v>0</v>
      </c>
      <c r="C280" s="444">
        <f>'SIMPL PLYWOOD'!AV330*SUM('SIMPL PLYWOOD'!AE330:AO330)</f>
        <v>0</v>
      </c>
      <c r="D280" s="444">
        <f>'SIMPL PLYWOOD'!AW330*SUM('SIMPL PLYWOOD'!AE330:AO330)</f>
        <v>0</v>
      </c>
      <c r="E280" s="444">
        <f>'SIMPL PLYWOOD'!AX330*SUM('SIMPL PLYWOOD'!AE330:AO330)</f>
        <v>0</v>
      </c>
      <c r="F280" s="444">
        <f>'SIMPL PLYWOOD'!AY330*SUM('SIMPL PLYWOOD'!AE330:AO330)</f>
        <v>0</v>
      </c>
      <c r="G280" s="444">
        <f>'SIMPL PLYWOOD'!AZ330*SUM('SIMPL PLYWOOD'!AE330:AO330)</f>
        <v>0</v>
      </c>
      <c r="H280" s="444">
        <f t="shared" si="4"/>
        <v>0</v>
      </c>
      <c r="I280" s="444">
        <f t="shared" si="5"/>
        <v>0</v>
      </c>
      <c r="J280" s="444">
        <f>'SIMPL PLYWOOD'!BB330*SUM('SIMPL PLYWOOD'!AE330:AO330)/3.125</f>
        <v>0</v>
      </c>
      <c r="K280" s="444" t="str">
        <f>'SIMPL PLYWOOD'!BA330</f>
        <v/>
      </c>
    </row>
    <row r="281">
      <c r="B281" s="444">
        <f>'SIMPL PLYWOOD'!AU331*SUM('SIMPL PLYWOOD'!AE331:AO331)</f>
        <v>0</v>
      </c>
      <c r="C281" s="444">
        <f>'SIMPL PLYWOOD'!AV331*SUM('SIMPL PLYWOOD'!AE331:AO331)</f>
        <v>0</v>
      </c>
      <c r="D281" s="444">
        <f>'SIMPL PLYWOOD'!AW331*SUM('SIMPL PLYWOOD'!AE331:AO331)</f>
        <v>0</v>
      </c>
      <c r="E281" s="444">
        <f>'SIMPL PLYWOOD'!AX331*SUM('SIMPL PLYWOOD'!AE331:AO331)</f>
        <v>0</v>
      </c>
      <c r="F281" s="444">
        <f>'SIMPL PLYWOOD'!AY331*SUM('SIMPL PLYWOOD'!AE331:AO331)</f>
        <v>0</v>
      </c>
      <c r="G281" s="444">
        <f>'SIMPL PLYWOOD'!AZ331*SUM('SIMPL PLYWOOD'!AE331:AO331)</f>
        <v>0</v>
      </c>
      <c r="H281" s="444">
        <f t="shared" si="4"/>
        <v>0</v>
      </c>
      <c r="I281" s="444">
        <f t="shared" si="5"/>
        <v>0</v>
      </c>
      <c r="J281" s="444">
        <f>'SIMPL PLYWOOD'!BB331*SUM('SIMPL PLYWOOD'!AE331:AO331)/3.125</f>
        <v>0</v>
      </c>
      <c r="K281" s="444" t="str">
        <f>'SIMPL PLYWOOD'!BA331</f>
        <v/>
      </c>
    </row>
    <row r="282">
      <c r="B282" s="444">
        <f>'SIMPL PLYWOOD'!AU332*SUM('SIMPL PLYWOOD'!AE332:AO332)</f>
        <v>0</v>
      </c>
      <c r="C282" s="444">
        <f>'SIMPL PLYWOOD'!AV332*SUM('SIMPL PLYWOOD'!AE332:AO332)</f>
        <v>0</v>
      </c>
      <c r="D282" s="444">
        <f>'SIMPL PLYWOOD'!AW332*SUM('SIMPL PLYWOOD'!AE332:AO332)</f>
        <v>0</v>
      </c>
      <c r="E282" s="444">
        <f>'SIMPL PLYWOOD'!AX332*SUM('SIMPL PLYWOOD'!AE332:AO332)</f>
        <v>0</v>
      </c>
      <c r="F282" s="444">
        <f>'SIMPL PLYWOOD'!AY332*SUM('SIMPL PLYWOOD'!AE332:AO332)</f>
        <v>0</v>
      </c>
      <c r="G282" s="444">
        <f>'SIMPL PLYWOOD'!AZ332*SUM('SIMPL PLYWOOD'!AE332:AO332)</f>
        <v>0</v>
      </c>
      <c r="H282" s="444">
        <f t="shared" si="4"/>
        <v>0</v>
      </c>
      <c r="I282" s="444">
        <f t="shared" si="5"/>
        <v>0</v>
      </c>
      <c r="J282" s="444">
        <f>'SIMPL PLYWOOD'!BB332*SUM('SIMPL PLYWOOD'!AE332:AO332)/3.125</f>
        <v>0</v>
      </c>
      <c r="K282" s="444" t="str">
        <f>'SIMPL PLYWOOD'!BA332</f>
        <v/>
      </c>
    </row>
    <row r="283">
      <c r="B283" s="444">
        <f>'SIMPL PLYWOOD'!AU333*SUM('SIMPL PLYWOOD'!AE333:AO333)</f>
        <v>0</v>
      </c>
      <c r="C283" s="444">
        <f>'SIMPL PLYWOOD'!AV333*SUM('SIMPL PLYWOOD'!AE333:AO333)</f>
        <v>0</v>
      </c>
      <c r="D283" s="444">
        <f>'SIMPL PLYWOOD'!AW333*SUM('SIMPL PLYWOOD'!AE333:AO333)</f>
        <v>0</v>
      </c>
      <c r="E283" s="444">
        <f>'SIMPL PLYWOOD'!AX333*SUM('SIMPL PLYWOOD'!AE333:AO333)</f>
        <v>0</v>
      </c>
      <c r="F283" s="444">
        <f>'SIMPL PLYWOOD'!AY333*SUM('SIMPL PLYWOOD'!AE333:AO333)</f>
        <v>0</v>
      </c>
      <c r="G283" s="444">
        <f>'SIMPL PLYWOOD'!AZ333*SUM('SIMPL PLYWOOD'!AE333:AO333)</f>
        <v>0</v>
      </c>
      <c r="H283" s="444">
        <f t="shared" si="4"/>
        <v>0</v>
      </c>
      <c r="I283" s="444">
        <f t="shared" si="5"/>
        <v>0</v>
      </c>
      <c r="J283" s="444">
        <f>'SIMPL PLYWOOD'!BB333*SUM('SIMPL PLYWOOD'!AE333:AO333)/3.125</f>
        <v>0</v>
      </c>
      <c r="K283" s="444" t="str">
        <f>'SIMPL PLYWOOD'!BA333</f>
        <v/>
      </c>
    </row>
    <row r="284">
      <c r="B284" s="444">
        <f>'SIMPL PLYWOOD'!AU334*SUM('SIMPL PLYWOOD'!AE334:AO334)</f>
        <v>0</v>
      </c>
      <c r="C284" s="444">
        <f>'SIMPL PLYWOOD'!AV334*SUM('SIMPL PLYWOOD'!AE334:AO334)</f>
        <v>0</v>
      </c>
      <c r="D284" s="444">
        <f>'SIMPL PLYWOOD'!AW334*SUM('SIMPL PLYWOOD'!AE334:AO334)</f>
        <v>0</v>
      </c>
      <c r="E284" s="444">
        <f>'SIMPL PLYWOOD'!AX334*SUM('SIMPL PLYWOOD'!AE334:AO334)</f>
        <v>0</v>
      </c>
      <c r="F284" s="444">
        <f>'SIMPL PLYWOOD'!AY334*SUM('SIMPL PLYWOOD'!AE334:AO334)</f>
        <v>0</v>
      </c>
      <c r="G284" s="444">
        <f>'SIMPL PLYWOOD'!AZ334*SUM('SIMPL PLYWOOD'!AE334:AO334)</f>
        <v>0</v>
      </c>
      <c r="H284" s="444">
        <f t="shared" si="4"/>
        <v>0</v>
      </c>
      <c r="I284" s="444">
        <f t="shared" si="5"/>
        <v>0</v>
      </c>
      <c r="J284" s="444">
        <f>'SIMPL PLYWOOD'!BB334*SUM('SIMPL PLYWOOD'!AE334:AO334)/3.125</f>
        <v>0</v>
      </c>
      <c r="K284" s="444" t="str">
        <f>'SIMPL PLYWOOD'!BA334</f>
        <v/>
      </c>
    </row>
    <row r="285">
      <c r="B285" s="444">
        <f>'SIMPL PLYWOOD'!AU335*SUM('SIMPL PLYWOOD'!AE335:AO335)</f>
        <v>0</v>
      </c>
      <c r="C285" s="444">
        <f>'SIMPL PLYWOOD'!AV335*SUM('SIMPL PLYWOOD'!AE335:AO335)</f>
        <v>0</v>
      </c>
      <c r="D285" s="444">
        <f>'SIMPL PLYWOOD'!AW335*SUM('SIMPL PLYWOOD'!AE335:AO335)</f>
        <v>0</v>
      </c>
      <c r="E285" s="444">
        <f>'SIMPL PLYWOOD'!AX335*SUM('SIMPL PLYWOOD'!AE335:AO335)</f>
        <v>0</v>
      </c>
      <c r="F285" s="444">
        <f>'SIMPL PLYWOOD'!AY335*SUM('SIMPL PLYWOOD'!AE335:AO335)</f>
        <v>0</v>
      </c>
      <c r="G285" s="444">
        <f>'SIMPL PLYWOOD'!AZ335*SUM('SIMPL PLYWOOD'!AE335:AO335)</f>
        <v>0</v>
      </c>
      <c r="H285" s="444">
        <f t="shared" si="4"/>
        <v>0</v>
      </c>
      <c r="I285" s="444">
        <f t="shared" si="5"/>
        <v>0</v>
      </c>
      <c r="J285" s="444">
        <f>'SIMPL PLYWOOD'!BB335*SUM('SIMPL PLYWOOD'!AE335:AO335)/3.125</f>
        <v>0</v>
      </c>
      <c r="K285" s="444" t="str">
        <f>'SIMPL PLYWOOD'!BA335</f>
        <v/>
      </c>
    </row>
    <row r="286">
      <c r="B286" s="444">
        <f>'SIMPL PLYWOOD'!AU336*SUM('SIMPL PLYWOOD'!AE336:AO336)</f>
        <v>0</v>
      </c>
      <c r="C286" s="444">
        <f>'SIMPL PLYWOOD'!AV336*SUM('SIMPL PLYWOOD'!AE336:AO336)</f>
        <v>0</v>
      </c>
      <c r="D286" s="444">
        <f>'SIMPL PLYWOOD'!AW336*SUM('SIMPL PLYWOOD'!AE336:AO336)</f>
        <v>0</v>
      </c>
      <c r="E286" s="444">
        <f>'SIMPL PLYWOOD'!AX336*SUM('SIMPL PLYWOOD'!AE336:AO336)</f>
        <v>0</v>
      </c>
      <c r="F286" s="444">
        <f>'SIMPL PLYWOOD'!AY336*SUM('SIMPL PLYWOOD'!AE336:AO336)</f>
        <v>0</v>
      </c>
      <c r="G286" s="444">
        <f>'SIMPL PLYWOOD'!AZ336*SUM('SIMPL PLYWOOD'!AE336:AO336)</f>
        <v>0</v>
      </c>
      <c r="H286" s="444">
        <f t="shared" si="4"/>
        <v>0</v>
      </c>
      <c r="I286" s="444">
        <f t="shared" si="5"/>
        <v>0</v>
      </c>
      <c r="J286" s="444">
        <f>'SIMPL PLYWOOD'!BB336*SUM('SIMPL PLYWOOD'!AE336:AO336)/3.125</f>
        <v>0</v>
      </c>
      <c r="K286" s="444" t="str">
        <f>'SIMPL PLYWOOD'!BA336</f>
        <v/>
      </c>
    </row>
    <row r="287">
      <c r="B287" s="444">
        <f>'SIMPL PLYWOOD'!AU337*SUM('SIMPL PLYWOOD'!AE337:AO337)</f>
        <v>0</v>
      </c>
      <c r="C287" s="444">
        <f>'SIMPL PLYWOOD'!AV337*SUM('SIMPL PLYWOOD'!AE337:AO337)</f>
        <v>0</v>
      </c>
      <c r="D287" s="444">
        <f>'SIMPL PLYWOOD'!AW337*SUM('SIMPL PLYWOOD'!AE337:AO337)</f>
        <v>0</v>
      </c>
      <c r="E287" s="444">
        <f>'SIMPL PLYWOOD'!AX337*SUM('SIMPL PLYWOOD'!AE337:AO337)</f>
        <v>0</v>
      </c>
      <c r="F287" s="444">
        <f>'SIMPL PLYWOOD'!AY337*SUM('SIMPL PLYWOOD'!AE337:AO337)</f>
        <v>0</v>
      </c>
      <c r="G287" s="444">
        <f>'SIMPL PLYWOOD'!AZ337*SUM('SIMPL PLYWOOD'!AE337:AO337)</f>
        <v>0</v>
      </c>
      <c r="H287" s="444">
        <f t="shared" si="4"/>
        <v>0</v>
      </c>
      <c r="I287" s="444">
        <f t="shared" si="5"/>
        <v>0</v>
      </c>
      <c r="J287" s="444">
        <f>'SIMPL PLYWOOD'!BB337*SUM('SIMPL PLYWOOD'!AE337:AO337)/3.125</f>
        <v>0</v>
      </c>
      <c r="K287" s="444" t="str">
        <f>'SIMPL PLYWOOD'!BA337</f>
        <v/>
      </c>
    </row>
    <row r="288">
      <c r="B288" s="444">
        <f>'SIMPL PLYWOOD'!AU338*SUM('SIMPL PLYWOOD'!AE338:AO338)</f>
        <v>0</v>
      </c>
      <c r="C288" s="444">
        <f>'SIMPL PLYWOOD'!AV338*SUM('SIMPL PLYWOOD'!AE338:AO338)</f>
        <v>0</v>
      </c>
      <c r="D288" s="444">
        <f>'SIMPL PLYWOOD'!AW338*SUM('SIMPL PLYWOOD'!AE338:AO338)</f>
        <v>0</v>
      </c>
      <c r="E288" s="444">
        <f>'SIMPL PLYWOOD'!AX338*SUM('SIMPL PLYWOOD'!AE338:AO338)</f>
        <v>0</v>
      </c>
      <c r="F288" s="444">
        <f>'SIMPL PLYWOOD'!AY338*SUM('SIMPL PLYWOOD'!AE338:AO338)</f>
        <v>0</v>
      </c>
      <c r="G288" s="444">
        <f>'SIMPL PLYWOOD'!AZ338*SUM('SIMPL PLYWOOD'!AE338:AO338)</f>
        <v>0</v>
      </c>
      <c r="H288" s="444">
        <f t="shared" si="4"/>
        <v>0</v>
      </c>
      <c r="I288" s="444">
        <f t="shared" si="5"/>
        <v>0</v>
      </c>
      <c r="J288" s="444">
        <f>'SIMPL PLYWOOD'!BB338*SUM('SIMPL PLYWOOD'!AE338:AO338)/3.125</f>
        <v>0</v>
      </c>
      <c r="K288" s="444" t="str">
        <f>'SIMPL PLYWOOD'!BA338</f>
        <v/>
      </c>
    </row>
    <row r="289">
      <c r="B289" s="444">
        <f>'SIMPL PLYWOOD'!AU339*SUM('SIMPL PLYWOOD'!AE339:AO339)</f>
        <v>0</v>
      </c>
      <c r="C289" s="444">
        <f>'SIMPL PLYWOOD'!AV339*SUM('SIMPL PLYWOOD'!AE339:AO339)</f>
        <v>0</v>
      </c>
      <c r="D289" s="444">
        <f>'SIMPL PLYWOOD'!AW339*SUM('SIMPL PLYWOOD'!AE339:AO339)</f>
        <v>0</v>
      </c>
      <c r="E289" s="444">
        <f>'SIMPL PLYWOOD'!AX339*SUM('SIMPL PLYWOOD'!AE339:AO339)</f>
        <v>0</v>
      </c>
      <c r="F289" s="444">
        <f>'SIMPL PLYWOOD'!AY339*SUM('SIMPL PLYWOOD'!AE339:AO339)</f>
        <v>0</v>
      </c>
      <c r="G289" s="444">
        <f>'SIMPL PLYWOOD'!AZ339*SUM('SIMPL PLYWOOD'!AE339:AO339)</f>
        <v>0</v>
      </c>
      <c r="H289" s="444">
        <f t="shared" si="4"/>
        <v>0</v>
      </c>
      <c r="I289" s="444">
        <f t="shared" si="5"/>
        <v>0</v>
      </c>
      <c r="J289" s="444">
        <f>'SIMPL PLYWOOD'!BB339*SUM('SIMPL PLYWOOD'!AE339:AO339)/3.125</f>
        <v>0</v>
      </c>
      <c r="K289" s="444" t="str">
        <f>'SIMPL PLYWOOD'!BA339</f>
        <v/>
      </c>
    </row>
    <row r="290">
      <c r="B290" s="444">
        <f>'SIMPL PLYWOOD'!AU340*SUM('SIMPL PLYWOOD'!AE340:AO340)</f>
        <v>0</v>
      </c>
      <c r="C290" s="444">
        <f>'SIMPL PLYWOOD'!AV340*SUM('SIMPL PLYWOOD'!AE340:AO340)</f>
        <v>0</v>
      </c>
      <c r="D290" s="444">
        <f>'SIMPL PLYWOOD'!AW340*SUM('SIMPL PLYWOOD'!AE340:AO340)</f>
        <v>0</v>
      </c>
      <c r="E290" s="444">
        <f>'SIMPL PLYWOOD'!AX340*SUM('SIMPL PLYWOOD'!AE340:AO340)</f>
        <v>0</v>
      </c>
      <c r="F290" s="444">
        <f>'SIMPL PLYWOOD'!AY340*SUM('SIMPL PLYWOOD'!AE340:AO340)</f>
        <v>0</v>
      </c>
      <c r="G290" s="444">
        <f>'SIMPL PLYWOOD'!AZ340*SUM('SIMPL PLYWOOD'!AE340:AO340)</f>
        <v>0</v>
      </c>
      <c r="H290" s="444">
        <f t="shared" si="4"/>
        <v>0</v>
      </c>
      <c r="I290" s="444">
        <f t="shared" si="5"/>
        <v>0</v>
      </c>
      <c r="J290" s="444">
        <f>'SIMPL PLYWOOD'!BB340*SUM('SIMPL PLYWOOD'!AE340:AO340)/3.125</f>
        <v>0</v>
      </c>
      <c r="K290" s="444" t="str">
        <f>'SIMPL PLYWOOD'!BA340</f>
        <v/>
      </c>
    </row>
    <row r="291">
      <c r="B291" s="444">
        <f>'SIMPL PLYWOOD'!AU341*SUM('SIMPL PLYWOOD'!AE341:AO341)</f>
        <v>0</v>
      </c>
      <c r="C291" s="444">
        <f>'SIMPL PLYWOOD'!AV341*SUM('SIMPL PLYWOOD'!AE341:AO341)</f>
        <v>0</v>
      </c>
      <c r="D291" s="444">
        <f>'SIMPL PLYWOOD'!AW341*SUM('SIMPL PLYWOOD'!AE341:AO341)</f>
        <v>0</v>
      </c>
      <c r="E291" s="444">
        <f>'SIMPL PLYWOOD'!AX341*SUM('SIMPL PLYWOOD'!AE341:AO341)</f>
        <v>0</v>
      </c>
      <c r="F291" s="444">
        <f>'SIMPL PLYWOOD'!AY341*SUM('SIMPL PLYWOOD'!AE341:AO341)</f>
        <v>0</v>
      </c>
      <c r="G291" s="444">
        <f>'SIMPL PLYWOOD'!AZ341*SUM('SIMPL PLYWOOD'!AE341:AO341)</f>
        <v>0</v>
      </c>
      <c r="H291" s="444">
        <f t="shared" si="4"/>
        <v>0</v>
      </c>
      <c r="I291" s="444">
        <f t="shared" si="5"/>
        <v>0</v>
      </c>
      <c r="J291" s="444">
        <f>'SIMPL PLYWOOD'!BB341*SUM('SIMPL PLYWOOD'!AE341:AO341)/3.125</f>
        <v>0</v>
      </c>
      <c r="K291" s="444" t="str">
        <f>'SIMPL PLYWOOD'!BA341</f>
        <v/>
      </c>
    </row>
    <row r="292">
      <c r="B292" s="444">
        <f>'SIMPL PLYWOOD'!AU342*SUM('SIMPL PLYWOOD'!AE342:AO342)</f>
        <v>0</v>
      </c>
      <c r="C292" s="444">
        <f>'SIMPL PLYWOOD'!AV342*SUM('SIMPL PLYWOOD'!AE342:AO342)</f>
        <v>0</v>
      </c>
      <c r="D292" s="444">
        <f>'SIMPL PLYWOOD'!AW342*SUM('SIMPL PLYWOOD'!AE342:AO342)</f>
        <v>0</v>
      </c>
      <c r="E292" s="444">
        <f>'SIMPL PLYWOOD'!AX342*SUM('SIMPL PLYWOOD'!AE342:AO342)</f>
        <v>0</v>
      </c>
      <c r="F292" s="444">
        <f>'SIMPL PLYWOOD'!AY342*SUM('SIMPL PLYWOOD'!AE342:AO342)</f>
        <v>0</v>
      </c>
      <c r="G292" s="444">
        <f>'SIMPL PLYWOOD'!AZ342*SUM('SIMPL PLYWOOD'!AE342:AO342)</f>
        <v>0</v>
      </c>
      <c r="H292" s="444">
        <f t="shared" si="4"/>
        <v>0</v>
      </c>
      <c r="I292" s="444">
        <f t="shared" si="5"/>
        <v>0</v>
      </c>
      <c r="J292" s="444">
        <f>'SIMPL PLYWOOD'!BB342*SUM('SIMPL PLYWOOD'!AE342:AO342)/3.125</f>
        <v>0</v>
      </c>
      <c r="K292" s="444" t="str">
        <f>'SIMPL PLYWOOD'!BA342</f>
        <v/>
      </c>
    </row>
    <row r="293">
      <c r="B293" s="444">
        <f>'SIMPL PLYWOOD'!AU343*SUM('SIMPL PLYWOOD'!AE343:AO343)</f>
        <v>0</v>
      </c>
      <c r="C293" s="444">
        <f>'SIMPL PLYWOOD'!AV343*SUM('SIMPL PLYWOOD'!AE343:AO343)</f>
        <v>0</v>
      </c>
      <c r="D293" s="444">
        <f>'SIMPL PLYWOOD'!AW343*SUM('SIMPL PLYWOOD'!AE343:AO343)</f>
        <v>0</v>
      </c>
      <c r="E293" s="444">
        <f>'SIMPL PLYWOOD'!AX343*SUM('SIMPL PLYWOOD'!AE343:AO343)</f>
        <v>0</v>
      </c>
      <c r="F293" s="444">
        <f>'SIMPL PLYWOOD'!AY343*SUM('SIMPL PLYWOOD'!AE343:AO343)</f>
        <v>0</v>
      </c>
      <c r="G293" s="444">
        <f>'SIMPL PLYWOOD'!AZ343*SUM('SIMPL PLYWOOD'!AE343:AO343)</f>
        <v>0</v>
      </c>
      <c r="H293" s="444">
        <f t="shared" si="4"/>
        <v>0</v>
      </c>
      <c r="I293" s="444">
        <f t="shared" si="5"/>
        <v>0</v>
      </c>
      <c r="J293" s="444">
        <f>'SIMPL PLYWOOD'!BB343*SUM('SIMPL PLYWOOD'!AE343:AO343)/3.125</f>
        <v>0</v>
      </c>
      <c r="K293" s="444" t="str">
        <f>'SIMPL PLYWOOD'!BA343</f>
        <v/>
      </c>
    </row>
    <row r="294">
      <c r="B294" s="444">
        <f>'SIMPL PLYWOOD'!AU344*SUM('SIMPL PLYWOOD'!AE344:AO344)</f>
        <v>0</v>
      </c>
      <c r="C294" s="444">
        <f>'SIMPL PLYWOOD'!AV344*SUM('SIMPL PLYWOOD'!AE344:AO344)</f>
        <v>0</v>
      </c>
      <c r="D294" s="444">
        <f>'SIMPL PLYWOOD'!AW344*SUM('SIMPL PLYWOOD'!AE344:AO344)</f>
        <v>0</v>
      </c>
      <c r="E294" s="444">
        <f>'SIMPL PLYWOOD'!AX344*SUM('SIMPL PLYWOOD'!AE344:AO344)</f>
        <v>0</v>
      </c>
      <c r="F294" s="444">
        <f>'SIMPL PLYWOOD'!AY344*SUM('SIMPL PLYWOOD'!AE344:AO344)</f>
        <v>0</v>
      </c>
      <c r="G294" s="444">
        <f>'SIMPL PLYWOOD'!AZ344*SUM('SIMPL PLYWOOD'!AE344:AO344)</f>
        <v>0</v>
      </c>
      <c r="H294" s="444">
        <f t="shared" si="4"/>
        <v>0</v>
      </c>
      <c r="I294" s="444">
        <f t="shared" si="5"/>
        <v>0</v>
      </c>
      <c r="J294" s="444">
        <f>'SIMPL PLYWOOD'!BB344*SUM('SIMPL PLYWOOD'!AE344:AO344)/3.125</f>
        <v>0</v>
      </c>
      <c r="K294" s="444" t="str">
        <f>'SIMPL PLYWOOD'!BA344</f>
        <v/>
      </c>
    </row>
    <row r="295">
      <c r="B295" s="444">
        <f>'SIMPL PLYWOOD'!AU345*SUM('SIMPL PLYWOOD'!AE345:AO345)</f>
        <v>0</v>
      </c>
      <c r="C295" s="444">
        <f>'SIMPL PLYWOOD'!AV345*SUM('SIMPL PLYWOOD'!AE345:AO345)</f>
        <v>0</v>
      </c>
      <c r="D295" s="444">
        <f>'SIMPL PLYWOOD'!AW345*SUM('SIMPL PLYWOOD'!AE345:AO345)</f>
        <v>0</v>
      </c>
      <c r="E295" s="444">
        <f>'SIMPL PLYWOOD'!AX345*SUM('SIMPL PLYWOOD'!AE345:AO345)</f>
        <v>0</v>
      </c>
      <c r="F295" s="444">
        <f>'SIMPL PLYWOOD'!AY345*SUM('SIMPL PLYWOOD'!AE345:AO345)</f>
        <v>0</v>
      </c>
      <c r="G295" s="444">
        <f>'SIMPL PLYWOOD'!AZ345*SUM('SIMPL PLYWOOD'!AE345:AO345)</f>
        <v>0</v>
      </c>
      <c r="H295" s="444">
        <f t="shared" si="4"/>
        <v>0</v>
      </c>
      <c r="I295" s="444">
        <f t="shared" si="5"/>
        <v>0</v>
      </c>
      <c r="J295" s="444">
        <f>'SIMPL PLYWOOD'!BB345*SUM('SIMPL PLYWOOD'!AE345:AO345)/3.125</f>
        <v>0</v>
      </c>
      <c r="K295" s="444" t="str">
        <f>'SIMPL PLYWOOD'!BA345</f>
        <v/>
      </c>
    </row>
    <row r="296">
      <c r="B296" s="444">
        <f>'SIMPL PLYWOOD'!AU346*SUM('SIMPL PLYWOOD'!AE346:AO346)</f>
        <v>0</v>
      </c>
      <c r="C296" s="444">
        <f>'SIMPL PLYWOOD'!AV346*SUM('SIMPL PLYWOOD'!AE346:AO346)</f>
        <v>0</v>
      </c>
      <c r="D296" s="444">
        <f>'SIMPL PLYWOOD'!AW346*SUM('SIMPL PLYWOOD'!AE346:AO346)</f>
        <v>0</v>
      </c>
      <c r="E296" s="444">
        <f>'SIMPL PLYWOOD'!AX346*SUM('SIMPL PLYWOOD'!AE346:AO346)</f>
        <v>0</v>
      </c>
      <c r="F296" s="444">
        <f>'SIMPL PLYWOOD'!AY346*SUM('SIMPL PLYWOOD'!AE346:AO346)</f>
        <v>0</v>
      </c>
      <c r="G296" s="444">
        <f>'SIMPL PLYWOOD'!AZ346*SUM('SIMPL PLYWOOD'!AE346:AO346)</f>
        <v>0</v>
      </c>
      <c r="H296" s="444">
        <f t="shared" si="4"/>
        <v>0</v>
      </c>
      <c r="I296" s="444">
        <f t="shared" si="5"/>
        <v>0</v>
      </c>
      <c r="J296" s="444">
        <f>'SIMPL PLYWOOD'!BB346*SUM('SIMPL PLYWOOD'!AE346:AO346)/3.125</f>
        <v>0</v>
      </c>
      <c r="K296" s="444" t="str">
        <f>'SIMPL PLYWOOD'!BA346</f>
        <v/>
      </c>
    </row>
    <row r="297">
      <c r="B297" s="444">
        <f>'SIMPL PLYWOOD'!AU347*SUM('SIMPL PLYWOOD'!AE347:AO347)</f>
        <v>0</v>
      </c>
      <c r="C297" s="444">
        <f>'SIMPL PLYWOOD'!AV347*SUM('SIMPL PLYWOOD'!AE347:AO347)</f>
        <v>0</v>
      </c>
      <c r="D297" s="444">
        <f>'SIMPL PLYWOOD'!AW347*SUM('SIMPL PLYWOOD'!AE347:AO347)</f>
        <v>0</v>
      </c>
      <c r="E297" s="444">
        <f>'SIMPL PLYWOOD'!AX347*SUM('SIMPL PLYWOOD'!AE347:AO347)</f>
        <v>0</v>
      </c>
      <c r="F297" s="444">
        <f>'SIMPL PLYWOOD'!AY347*SUM('SIMPL PLYWOOD'!AE347:AO347)</f>
        <v>0</v>
      </c>
      <c r="G297" s="444">
        <f>'SIMPL PLYWOOD'!AZ347*SUM('SIMPL PLYWOOD'!AE347:AO347)</f>
        <v>0</v>
      </c>
      <c r="H297" s="444">
        <f t="shared" si="4"/>
        <v>0</v>
      </c>
      <c r="I297" s="444">
        <f t="shared" si="5"/>
        <v>0</v>
      </c>
      <c r="J297" s="444">
        <f>'SIMPL PLYWOOD'!BB347*SUM('SIMPL PLYWOOD'!AE347:AO347)/3.125</f>
        <v>0</v>
      </c>
      <c r="K297" s="444" t="str">
        <f>'SIMPL PLYWOOD'!BA347</f>
        <v/>
      </c>
    </row>
    <row r="298">
      <c r="B298" s="444">
        <f>'SIMPL PLYWOOD'!AU348*SUM('SIMPL PLYWOOD'!AE348:AO348)</f>
        <v>0</v>
      </c>
      <c r="C298" s="444">
        <f>'SIMPL PLYWOOD'!AV348*SUM('SIMPL PLYWOOD'!AE348:AO348)</f>
        <v>0</v>
      </c>
      <c r="D298" s="444">
        <f>'SIMPL PLYWOOD'!AW348*SUM('SIMPL PLYWOOD'!AE348:AO348)</f>
        <v>0</v>
      </c>
      <c r="E298" s="444">
        <f>'SIMPL PLYWOOD'!AX348*SUM('SIMPL PLYWOOD'!AE348:AO348)</f>
        <v>0</v>
      </c>
      <c r="F298" s="444">
        <f>'SIMPL PLYWOOD'!AY348*SUM('SIMPL PLYWOOD'!AE348:AO348)</f>
        <v>0</v>
      </c>
      <c r="G298" s="444">
        <f>'SIMPL PLYWOOD'!AZ348*SUM('SIMPL PLYWOOD'!AE348:AO348)</f>
        <v>0</v>
      </c>
      <c r="H298" s="444">
        <f t="shared" si="4"/>
        <v>0</v>
      </c>
      <c r="I298" s="444">
        <f t="shared" si="5"/>
        <v>0</v>
      </c>
      <c r="J298" s="444">
        <f>'SIMPL PLYWOOD'!BB348*SUM('SIMPL PLYWOOD'!AE348:AO348)/3.125</f>
        <v>0</v>
      </c>
      <c r="K298" s="444" t="str">
        <f>'SIMPL PLYWOOD'!BA348</f>
        <v/>
      </c>
    </row>
    <row r="299">
      <c r="B299" s="444">
        <f>'SIMPL PLYWOOD'!AU349*SUM('SIMPL PLYWOOD'!AE349:AO349)</f>
        <v>0</v>
      </c>
      <c r="C299" s="444">
        <f>'SIMPL PLYWOOD'!AV349*SUM('SIMPL PLYWOOD'!AE349:AO349)</f>
        <v>0</v>
      </c>
      <c r="D299" s="444">
        <f>'SIMPL PLYWOOD'!AW349*SUM('SIMPL PLYWOOD'!AE349:AO349)</f>
        <v>0</v>
      </c>
      <c r="E299" s="444">
        <f>'SIMPL PLYWOOD'!AX349*SUM('SIMPL PLYWOOD'!AE349:AO349)</f>
        <v>0</v>
      </c>
      <c r="F299" s="444">
        <f>'SIMPL PLYWOOD'!AY349*SUM('SIMPL PLYWOOD'!AE349:AO349)</f>
        <v>0</v>
      </c>
      <c r="G299" s="444">
        <f>'SIMPL PLYWOOD'!AZ349*SUM('SIMPL PLYWOOD'!AE349:AO349)</f>
        <v>0</v>
      </c>
      <c r="H299" s="444">
        <f t="shared" si="4"/>
        <v>0</v>
      </c>
      <c r="I299" s="444">
        <f t="shared" si="5"/>
        <v>0</v>
      </c>
      <c r="J299" s="444">
        <f>'SIMPL PLYWOOD'!BB349*SUM('SIMPL PLYWOOD'!AE349:AO349)/3.125</f>
        <v>0</v>
      </c>
      <c r="K299" s="444" t="str">
        <f>'SIMPL PLYWOOD'!BA349</f>
        <v/>
      </c>
    </row>
    <row r="300">
      <c r="B300" s="444">
        <f>'SIMPL PLYWOOD'!AU350*SUM('SIMPL PLYWOOD'!AE350:AO350)</f>
        <v>0</v>
      </c>
      <c r="C300" s="444">
        <f>'SIMPL PLYWOOD'!AV350*SUM('SIMPL PLYWOOD'!AE350:AO350)</f>
        <v>0</v>
      </c>
      <c r="D300" s="444">
        <f>'SIMPL PLYWOOD'!AW350*SUM('SIMPL PLYWOOD'!AE350:AO350)</f>
        <v>0</v>
      </c>
      <c r="E300" s="444">
        <f>'SIMPL PLYWOOD'!AX350*SUM('SIMPL PLYWOOD'!AE350:AO350)</f>
        <v>0</v>
      </c>
      <c r="F300" s="444">
        <f>'SIMPL PLYWOOD'!AY350*SUM('SIMPL PLYWOOD'!AE350:AO350)</f>
        <v>0</v>
      </c>
      <c r="G300" s="444">
        <f>'SIMPL PLYWOOD'!AZ350*SUM('SIMPL PLYWOOD'!AE350:AO350)</f>
        <v>0</v>
      </c>
      <c r="H300" s="444">
        <f t="shared" si="4"/>
        <v>0</v>
      </c>
      <c r="I300" s="444">
        <f t="shared" si="5"/>
        <v>0</v>
      </c>
      <c r="J300" s="444">
        <f>'SIMPL PLYWOOD'!BB350*SUM('SIMPL PLYWOOD'!AE350:AO350)/3.125</f>
        <v>0</v>
      </c>
      <c r="K300" s="444" t="str">
        <f>'SIMPL PLYWOOD'!BA350</f>
        <v/>
      </c>
    </row>
    <row r="301">
      <c r="B301" s="444">
        <f>'SIMPL PLYWOOD'!AU351*SUM('SIMPL PLYWOOD'!AE351:AO351)</f>
        <v>0</v>
      </c>
      <c r="C301" s="444">
        <f>'SIMPL PLYWOOD'!AV351*SUM('SIMPL PLYWOOD'!AE351:AO351)</f>
        <v>0</v>
      </c>
      <c r="D301" s="444">
        <f>'SIMPL PLYWOOD'!AW351*SUM('SIMPL PLYWOOD'!AE351:AO351)</f>
        <v>0</v>
      </c>
      <c r="E301" s="444">
        <f>'SIMPL PLYWOOD'!AX351*SUM('SIMPL PLYWOOD'!AE351:AO351)</f>
        <v>0</v>
      </c>
      <c r="F301" s="444">
        <f>'SIMPL PLYWOOD'!AY351*SUM('SIMPL PLYWOOD'!AE351:AO351)</f>
        <v>0</v>
      </c>
      <c r="G301" s="444">
        <f>'SIMPL PLYWOOD'!AZ351*SUM('SIMPL PLYWOOD'!AE351:AO351)</f>
        <v>0</v>
      </c>
      <c r="H301" s="444">
        <f t="shared" si="4"/>
        <v>0</v>
      </c>
      <c r="I301" s="444">
        <f t="shared" si="5"/>
        <v>0</v>
      </c>
      <c r="J301" s="444">
        <f>'SIMPL PLYWOOD'!BB351*SUM('SIMPL PLYWOOD'!AE351:AO351)/3.125</f>
        <v>0</v>
      </c>
      <c r="K301" s="444" t="str">
        <f>'SIMPL PLYWOOD'!BA351</f>
        <v/>
      </c>
    </row>
    <row r="302">
      <c r="B302" s="444">
        <f>'SIMPL PLYWOOD'!AU352*SUM('SIMPL PLYWOOD'!AE352:AO352)</f>
        <v>0</v>
      </c>
      <c r="C302" s="444">
        <f>'SIMPL PLYWOOD'!AV352*SUM('SIMPL PLYWOOD'!AE352:AO352)</f>
        <v>0</v>
      </c>
      <c r="D302" s="444">
        <f>'SIMPL PLYWOOD'!AW352*SUM('SIMPL PLYWOOD'!AE352:AO352)</f>
        <v>0</v>
      </c>
      <c r="E302" s="444">
        <f>'SIMPL PLYWOOD'!AX352*SUM('SIMPL PLYWOOD'!AE352:AO352)</f>
        <v>0</v>
      </c>
      <c r="F302" s="444">
        <f>'SIMPL PLYWOOD'!AY352*SUM('SIMPL PLYWOOD'!AE352:AO352)</f>
        <v>0</v>
      </c>
      <c r="G302" s="444">
        <f>'SIMPL PLYWOOD'!AZ352*SUM('SIMPL PLYWOOD'!AE352:AO352)</f>
        <v>0</v>
      </c>
      <c r="H302" s="444">
        <f t="shared" si="4"/>
        <v>0</v>
      </c>
      <c r="I302" s="444">
        <f t="shared" si="5"/>
        <v>0</v>
      </c>
      <c r="J302" s="444">
        <f>'SIMPL PLYWOOD'!BB352*SUM('SIMPL PLYWOOD'!AE352:AO352)/3.125</f>
        <v>0</v>
      </c>
      <c r="K302" s="444" t="str">
        <f>'SIMPL PLYWOOD'!BA352</f>
        <v/>
      </c>
    </row>
    <row r="303">
      <c r="B303" s="444">
        <f>'SIMPL PLYWOOD'!AU353*SUM('SIMPL PLYWOOD'!AE353:AO353)</f>
        <v>0</v>
      </c>
      <c r="C303" s="444">
        <f>'SIMPL PLYWOOD'!AV353*SUM('SIMPL PLYWOOD'!AE353:AO353)</f>
        <v>0</v>
      </c>
      <c r="D303" s="444">
        <f>'SIMPL PLYWOOD'!AW353*SUM('SIMPL PLYWOOD'!AE353:AO353)</f>
        <v>0</v>
      </c>
      <c r="E303" s="444">
        <f>'SIMPL PLYWOOD'!AX353*SUM('SIMPL PLYWOOD'!AE353:AO353)</f>
        <v>0</v>
      </c>
      <c r="F303" s="444">
        <f>'SIMPL PLYWOOD'!AY353*SUM('SIMPL PLYWOOD'!AE353:AO353)</f>
        <v>0</v>
      </c>
      <c r="G303" s="444">
        <f>'SIMPL PLYWOOD'!AZ353*SUM('SIMPL PLYWOOD'!AE353:AO353)</f>
        <v>0</v>
      </c>
      <c r="H303" s="444">
        <f t="shared" si="4"/>
        <v>0</v>
      </c>
      <c r="I303" s="444">
        <f t="shared" si="5"/>
        <v>0</v>
      </c>
      <c r="J303" s="444">
        <f>'SIMPL PLYWOOD'!BB353*SUM('SIMPL PLYWOOD'!AE353:AO353)/3.125</f>
        <v>0</v>
      </c>
      <c r="K303" s="444" t="str">
        <f>'SIMPL PLYWOOD'!BA353</f>
        <v/>
      </c>
    </row>
    <row r="304">
      <c r="B304" s="444">
        <f>'SIMPL PLYWOOD'!AU354*SUM('SIMPL PLYWOOD'!AE354:AO354)</f>
        <v>0</v>
      </c>
      <c r="C304" s="444">
        <f>'SIMPL PLYWOOD'!AV354*SUM('SIMPL PLYWOOD'!AE354:AO354)</f>
        <v>0</v>
      </c>
      <c r="D304" s="444">
        <f>'SIMPL PLYWOOD'!AW354*SUM('SIMPL PLYWOOD'!AE354:AO354)</f>
        <v>0</v>
      </c>
      <c r="E304" s="444">
        <f>'SIMPL PLYWOOD'!AX354*SUM('SIMPL PLYWOOD'!AE354:AO354)</f>
        <v>0</v>
      </c>
      <c r="F304" s="444">
        <f>'SIMPL PLYWOOD'!AY354*SUM('SIMPL PLYWOOD'!AE354:AO354)</f>
        <v>0</v>
      </c>
      <c r="G304" s="444">
        <f>'SIMPL PLYWOOD'!AZ354*SUM('SIMPL PLYWOOD'!AE354:AO354)</f>
        <v>0</v>
      </c>
      <c r="H304" s="444">
        <f t="shared" si="4"/>
        <v>0</v>
      </c>
      <c r="I304" s="444">
        <f t="shared" si="5"/>
        <v>0</v>
      </c>
      <c r="J304" s="444">
        <f>'SIMPL PLYWOOD'!BB354*SUM('SIMPL PLYWOOD'!AE354:AO354)/3.125</f>
        <v>0</v>
      </c>
      <c r="K304" s="444" t="str">
        <f>'SIMPL PLYWOOD'!BA354</f>
        <v/>
      </c>
    </row>
    <row r="305">
      <c r="B305" s="444">
        <f>'SIMPL PLYWOOD'!AU355*SUM('SIMPL PLYWOOD'!AE355:AO355)</f>
        <v>0</v>
      </c>
      <c r="C305" s="444">
        <f>'SIMPL PLYWOOD'!AV355*SUM('SIMPL PLYWOOD'!AE355:AO355)</f>
        <v>0</v>
      </c>
      <c r="D305" s="444">
        <f>'SIMPL PLYWOOD'!AW355*SUM('SIMPL PLYWOOD'!AE355:AO355)</f>
        <v>0</v>
      </c>
      <c r="E305" s="444">
        <f>'SIMPL PLYWOOD'!AX355*SUM('SIMPL PLYWOOD'!AE355:AO355)</f>
        <v>0</v>
      </c>
      <c r="F305" s="444">
        <f>'SIMPL PLYWOOD'!AY355*SUM('SIMPL PLYWOOD'!AE355:AO355)</f>
        <v>0</v>
      </c>
      <c r="G305" s="444">
        <f>'SIMPL PLYWOOD'!AZ355*SUM('SIMPL PLYWOOD'!AE355:AO355)</f>
        <v>0</v>
      </c>
      <c r="H305" s="444">
        <f t="shared" si="4"/>
        <v>0</v>
      </c>
      <c r="I305" s="444">
        <f t="shared" si="5"/>
        <v>0</v>
      </c>
      <c r="J305" s="444">
        <f>'SIMPL PLYWOOD'!BB355*SUM('SIMPL PLYWOOD'!AE355:AO355)/3.125</f>
        <v>0</v>
      </c>
      <c r="K305" s="444" t="str">
        <f>'SIMPL PLYWOOD'!BA355</f>
        <v/>
      </c>
    </row>
    <row r="306">
      <c r="B306" s="444">
        <f>'SIMPL PLYWOOD'!AU356*SUM('SIMPL PLYWOOD'!AE356:AO356)</f>
        <v>0</v>
      </c>
      <c r="C306" s="444">
        <f>'SIMPL PLYWOOD'!AV356*SUM('SIMPL PLYWOOD'!AE356:AO356)</f>
        <v>0</v>
      </c>
      <c r="D306" s="444">
        <f>'SIMPL PLYWOOD'!AW356*SUM('SIMPL PLYWOOD'!AE356:AO356)</f>
        <v>0</v>
      </c>
      <c r="E306" s="444">
        <f>'SIMPL PLYWOOD'!AX356*SUM('SIMPL PLYWOOD'!AE356:AO356)</f>
        <v>0</v>
      </c>
      <c r="F306" s="444">
        <f>'SIMPL PLYWOOD'!AY356*SUM('SIMPL PLYWOOD'!AE356:AO356)</f>
        <v>0</v>
      </c>
      <c r="G306" s="444">
        <f>'SIMPL PLYWOOD'!AZ356*SUM('SIMPL PLYWOOD'!AE356:AO356)</f>
        <v>0</v>
      </c>
      <c r="H306" s="444">
        <f t="shared" si="4"/>
        <v>0</v>
      </c>
      <c r="I306" s="444">
        <f t="shared" si="5"/>
        <v>0</v>
      </c>
      <c r="J306" s="444">
        <f>'SIMPL PLYWOOD'!BB356*SUM('SIMPL PLYWOOD'!AE356:AO356)/3.125</f>
        <v>0</v>
      </c>
      <c r="K306" s="444" t="str">
        <f>'SIMPL PLYWOOD'!BA356</f>
        <v/>
      </c>
    </row>
    <row r="307">
      <c r="B307" s="444">
        <f>'SIMPL PLYWOOD'!AU357*SUM('SIMPL PLYWOOD'!AE357:AO357)</f>
        <v>0</v>
      </c>
      <c r="C307" s="444">
        <f>'SIMPL PLYWOOD'!AV357*SUM('SIMPL PLYWOOD'!AE357:AO357)</f>
        <v>0</v>
      </c>
      <c r="D307" s="444">
        <f>'SIMPL PLYWOOD'!AW357*SUM('SIMPL PLYWOOD'!AE357:AO357)</f>
        <v>0</v>
      </c>
      <c r="E307" s="444">
        <f>'SIMPL PLYWOOD'!AX357*SUM('SIMPL PLYWOOD'!AE357:AO357)</f>
        <v>0</v>
      </c>
      <c r="F307" s="444">
        <f>'SIMPL PLYWOOD'!AY357*SUM('SIMPL PLYWOOD'!AE357:AO357)</f>
        <v>0</v>
      </c>
      <c r="G307" s="444">
        <f>'SIMPL PLYWOOD'!AZ357*SUM('SIMPL PLYWOOD'!AE357:AO357)</f>
        <v>0</v>
      </c>
      <c r="H307" s="444">
        <f t="shared" si="4"/>
        <v>0</v>
      </c>
      <c r="I307" s="444">
        <f t="shared" si="5"/>
        <v>0</v>
      </c>
      <c r="J307" s="444">
        <f>'SIMPL PLYWOOD'!BB357*SUM('SIMPL PLYWOOD'!AE357:AO357)/3.125</f>
        <v>0</v>
      </c>
      <c r="K307" s="444" t="str">
        <f>'SIMPL PLYWOOD'!BA357</f>
        <v/>
      </c>
    </row>
    <row r="308">
      <c r="B308" s="444">
        <f>'SIMPL PLYWOOD'!AU358*SUM('SIMPL PLYWOOD'!AE358:AO358)</f>
        <v>0</v>
      </c>
      <c r="C308" s="444">
        <f>'SIMPL PLYWOOD'!AV358*SUM('SIMPL PLYWOOD'!AE358:AO358)</f>
        <v>0</v>
      </c>
      <c r="D308" s="444">
        <f>'SIMPL PLYWOOD'!AW358*SUM('SIMPL PLYWOOD'!AE358:AO358)</f>
        <v>0</v>
      </c>
      <c r="E308" s="444">
        <f>'SIMPL PLYWOOD'!AX358*SUM('SIMPL PLYWOOD'!AE358:AO358)</f>
        <v>0</v>
      </c>
      <c r="F308" s="444">
        <f>'SIMPL PLYWOOD'!AY358*SUM('SIMPL PLYWOOD'!AE358:AO358)</f>
        <v>0</v>
      </c>
      <c r="G308" s="444">
        <f>'SIMPL PLYWOOD'!AZ358*SUM('SIMPL PLYWOOD'!AE358:AO358)</f>
        <v>0</v>
      </c>
      <c r="H308" s="444">
        <f t="shared" si="4"/>
        <v>0</v>
      </c>
      <c r="I308" s="444">
        <f t="shared" si="5"/>
        <v>0</v>
      </c>
      <c r="J308" s="444">
        <f>'SIMPL PLYWOOD'!BB358*SUM('SIMPL PLYWOOD'!AE358:AO358)/3.125</f>
        <v>0</v>
      </c>
      <c r="K308" s="444" t="str">
        <f>'SIMPL PLYWOOD'!BA358</f>
        <v/>
      </c>
    </row>
    <row r="309">
      <c r="B309" s="444">
        <f>'SIMPL PLYWOOD'!AU359*SUM('SIMPL PLYWOOD'!AE359:AO359)</f>
        <v>0</v>
      </c>
      <c r="C309" s="444">
        <f>'SIMPL PLYWOOD'!AV359*SUM('SIMPL PLYWOOD'!AE359:AO359)</f>
        <v>0</v>
      </c>
      <c r="D309" s="444">
        <f>'SIMPL PLYWOOD'!AW359*SUM('SIMPL PLYWOOD'!AE359:AO359)</f>
        <v>0</v>
      </c>
      <c r="E309" s="444">
        <f>'SIMPL PLYWOOD'!AX359*SUM('SIMPL PLYWOOD'!AE359:AO359)</f>
        <v>0</v>
      </c>
      <c r="F309" s="444">
        <f>'SIMPL PLYWOOD'!AY359*SUM('SIMPL PLYWOOD'!AE359:AO359)</f>
        <v>0</v>
      </c>
      <c r="G309" s="444">
        <f>'SIMPL PLYWOOD'!AZ359*SUM('SIMPL PLYWOOD'!AE359:AO359)</f>
        <v>0</v>
      </c>
      <c r="H309" s="444">
        <f t="shared" si="4"/>
        <v>0</v>
      </c>
      <c r="I309" s="444">
        <f t="shared" si="5"/>
        <v>0</v>
      </c>
      <c r="J309" s="444">
        <f>'SIMPL PLYWOOD'!BB359*SUM('SIMPL PLYWOOD'!AE359:AO359)/3.125</f>
        <v>0</v>
      </c>
      <c r="K309" s="444" t="str">
        <f>'SIMPL PLYWOOD'!BA359</f>
        <v/>
      </c>
    </row>
    <row r="310">
      <c r="B310" s="444">
        <f>'SIMPL PLYWOOD'!AU360*SUM('SIMPL PLYWOOD'!AE360:AO360)</f>
        <v>0</v>
      </c>
      <c r="C310" s="444">
        <f>'SIMPL PLYWOOD'!AV360*SUM('SIMPL PLYWOOD'!AE360:AO360)</f>
        <v>0</v>
      </c>
      <c r="D310" s="444">
        <f>'SIMPL PLYWOOD'!AW360*SUM('SIMPL PLYWOOD'!AE360:AO360)</f>
        <v>0</v>
      </c>
      <c r="E310" s="444">
        <f>'SIMPL PLYWOOD'!AX360*SUM('SIMPL PLYWOOD'!AE360:AO360)</f>
        <v>0</v>
      </c>
      <c r="F310" s="444">
        <f>'SIMPL PLYWOOD'!AY360*SUM('SIMPL PLYWOOD'!AE360:AO360)</f>
        <v>0</v>
      </c>
      <c r="G310" s="444">
        <f>'SIMPL PLYWOOD'!AZ360*SUM('SIMPL PLYWOOD'!AE360:AO360)</f>
        <v>0</v>
      </c>
      <c r="H310" s="444">
        <f t="shared" si="4"/>
        <v>0</v>
      </c>
      <c r="I310" s="444">
        <f t="shared" si="5"/>
        <v>0</v>
      </c>
      <c r="J310" s="444">
        <f>'SIMPL PLYWOOD'!BB360*SUM('SIMPL PLYWOOD'!AE360:AO360)/3.125</f>
        <v>0</v>
      </c>
      <c r="K310" s="444" t="str">
        <f>'SIMPL PLYWOOD'!BA360</f>
        <v/>
      </c>
    </row>
    <row r="311">
      <c r="B311" s="444">
        <f>'SIMPL PLYWOOD'!AU361*SUM('SIMPL PLYWOOD'!AE361:AO361)</f>
        <v>0</v>
      </c>
      <c r="C311" s="444">
        <f>'SIMPL PLYWOOD'!AV361*SUM('SIMPL PLYWOOD'!AE361:AO361)</f>
        <v>0</v>
      </c>
      <c r="D311" s="444">
        <f>'SIMPL PLYWOOD'!AW361*SUM('SIMPL PLYWOOD'!AE361:AO361)</f>
        <v>0</v>
      </c>
      <c r="E311" s="444">
        <f>'SIMPL PLYWOOD'!AX361*SUM('SIMPL PLYWOOD'!AE361:AO361)</f>
        <v>0</v>
      </c>
      <c r="F311" s="444">
        <f>'SIMPL PLYWOOD'!AY361*SUM('SIMPL PLYWOOD'!AE361:AO361)</f>
        <v>0</v>
      </c>
      <c r="G311" s="444">
        <f>'SIMPL PLYWOOD'!AZ361*SUM('SIMPL PLYWOOD'!AE361:AO361)</f>
        <v>0</v>
      </c>
      <c r="H311" s="444">
        <f t="shared" si="4"/>
        <v>0</v>
      </c>
      <c r="I311" s="444">
        <f t="shared" si="5"/>
        <v>0</v>
      </c>
      <c r="J311" s="444">
        <f>'SIMPL PLYWOOD'!BB361*SUM('SIMPL PLYWOOD'!AE361:AO361)/3.125</f>
        <v>0</v>
      </c>
      <c r="K311" s="444" t="str">
        <f>'SIMPL PLYWOOD'!BA361</f>
        <v/>
      </c>
    </row>
    <row r="312">
      <c r="B312" s="444">
        <f>'SIMPL PLYWOOD'!AU362*SUM('SIMPL PLYWOOD'!AE362:AO362)</f>
        <v>0</v>
      </c>
      <c r="C312" s="444">
        <f>'SIMPL PLYWOOD'!AV362*SUM('SIMPL PLYWOOD'!AE362:AO362)</f>
        <v>0</v>
      </c>
      <c r="D312" s="444">
        <f>'SIMPL PLYWOOD'!AW362*SUM('SIMPL PLYWOOD'!AE362:AO362)</f>
        <v>0</v>
      </c>
      <c r="E312" s="444">
        <f>'SIMPL PLYWOOD'!AX362*SUM('SIMPL PLYWOOD'!AE362:AO362)</f>
        <v>0</v>
      </c>
      <c r="F312" s="444">
        <f>'SIMPL PLYWOOD'!AY362*SUM('SIMPL PLYWOOD'!AE362:AO362)</f>
        <v>0</v>
      </c>
      <c r="G312" s="444">
        <f>'SIMPL PLYWOOD'!AZ362*SUM('SIMPL PLYWOOD'!AE362:AO362)</f>
        <v>0</v>
      </c>
      <c r="H312" s="444">
        <f t="shared" si="4"/>
        <v>0</v>
      </c>
      <c r="I312" s="444">
        <f t="shared" si="5"/>
        <v>0</v>
      </c>
      <c r="J312" s="444">
        <f>'SIMPL PLYWOOD'!BB362*SUM('SIMPL PLYWOOD'!AE362:AO362)/3.125</f>
        <v>0</v>
      </c>
      <c r="K312" s="444" t="str">
        <f>'SIMPL PLYWOOD'!BA362</f>
        <v/>
      </c>
    </row>
    <row r="313">
      <c r="B313" s="444">
        <f>'SIMPL PLYWOOD'!AU363*SUM('SIMPL PLYWOOD'!AE363:AO363)</f>
        <v>0</v>
      </c>
      <c r="C313" s="444">
        <f>'SIMPL PLYWOOD'!AV363*SUM('SIMPL PLYWOOD'!AE363:AO363)</f>
        <v>0</v>
      </c>
      <c r="D313" s="444">
        <f>'SIMPL PLYWOOD'!AW363*SUM('SIMPL PLYWOOD'!AE363:AO363)</f>
        <v>0</v>
      </c>
      <c r="E313" s="444">
        <f>'SIMPL PLYWOOD'!AX363*SUM('SIMPL PLYWOOD'!AE363:AO363)</f>
        <v>0</v>
      </c>
      <c r="F313" s="444">
        <f>'SIMPL PLYWOOD'!AY363*SUM('SIMPL PLYWOOD'!AE363:AO363)</f>
        <v>0</v>
      </c>
      <c r="G313" s="444">
        <f>'SIMPL PLYWOOD'!AZ363*SUM('SIMPL PLYWOOD'!AE363:AO363)</f>
        <v>0</v>
      </c>
      <c r="H313" s="444">
        <f t="shared" si="4"/>
        <v>0</v>
      </c>
      <c r="I313" s="444">
        <f t="shared" si="5"/>
        <v>0</v>
      </c>
      <c r="J313" s="444">
        <f>'SIMPL PLYWOOD'!BB363*SUM('SIMPL PLYWOOD'!AE363:AO363)/3.125</f>
        <v>0</v>
      </c>
      <c r="K313" s="444" t="str">
        <f>'SIMPL PLYWOOD'!BA363</f>
        <v/>
      </c>
    </row>
    <row r="314">
      <c r="B314" s="444">
        <f>'SIMPL PLYWOOD'!AU364*SUM('SIMPL PLYWOOD'!AE364:AO364)</f>
        <v>0</v>
      </c>
      <c r="C314" s="444">
        <f>'SIMPL PLYWOOD'!AV364*SUM('SIMPL PLYWOOD'!AE364:AO364)</f>
        <v>0</v>
      </c>
      <c r="D314" s="444">
        <f>'SIMPL PLYWOOD'!AW364*SUM('SIMPL PLYWOOD'!AE364:AO364)</f>
        <v>0</v>
      </c>
      <c r="E314" s="444">
        <f>'SIMPL PLYWOOD'!AX364*SUM('SIMPL PLYWOOD'!AE364:AO364)</f>
        <v>0</v>
      </c>
      <c r="F314" s="444">
        <f>'SIMPL PLYWOOD'!AY364*SUM('SIMPL PLYWOOD'!AE364:AO364)</f>
        <v>0</v>
      </c>
      <c r="G314" s="444">
        <f>'SIMPL PLYWOOD'!AZ364*SUM('SIMPL PLYWOOD'!AE364:AO364)</f>
        <v>0</v>
      </c>
      <c r="H314" s="444">
        <f t="shared" si="4"/>
        <v>0</v>
      </c>
      <c r="I314" s="444">
        <f t="shared" si="5"/>
        <v>0</v>
      </c>
      <c r="J314" s="444">
        <f>'SIMPL PLYWOOD'!BB364*SUM('SIMPL PLYWOOD'!AE364:AO364)/3.125</f>
        <v>0</v>
      </c>
      <c r="K314" s="444" t="str">
        <f>'SIMPL PLYWOOD'!BA364</f>
        <v/>
      </c>
    </row>
    <row r="315">
      <c r="B315" s="444">
        <f>'SIMPL PLYWOOD'!AU365*SUM('SIMPL PLYWOOD'!AE365:AO365)</f>
        <v>0</v>
      </c>
      <c r="C315" s="444">
        <f>'SIMPL PLYWOOD'!AV365*SUM('SIMPL PLYWOOD'!AE365:AO365)</f>
        <v>0</v>
      </c>
      <c r="D315" s="444">
        <f>'SIMPL PLYWOOD'!AW365*SUM('SIMPL PLYWOOD'!AE365:AO365)</f>
        <v>0</v>
      </c>
      <c r="E315" s="444">
        <f>'SIMPL PLYWOOD'!AX365*SUM('SIMPL PLYWOOD'!AE365:AO365)</f>
        <v>0</v>
      </c>
      <c r="F315" s="444">
        <f>'SIMPL PLYWOOD'!AY365*SUM('SIMPL PLYWOOD'!AE365:AO365)</f>
        <v>0</v>
      </c>
      <c r="G315" s="444">
        <f>'SIMPL PLYWOOD'!AZ365*SUM('SIMPL PLYWOOD'!AE365:AO365)</f>
        <v>0</v>
      </c>
      <c r="H315" s="444">
        <f t="shared" si="4"/>
        <v>0</v>
      </c>
      <c r="I315" s="444">
        <f t="shared" si="5"/>
        <v>0</v>
      </c>
      <c r="J315" s="444">
        <f>'SIMPL PLYWOOD'!BB365*SUM('SIMPL PLYWOOD'!AE365:AO365)/3.125</f>
        <v>0</v>
      </c>
      <c r="K315" s="444" t="str">
        <f>'SIMPL PLYWOOD'!BA365</f>
        <v/>
      </c>
    </row>
    <row r="316">
      <c r="B316" s="444">
        <f>'SIMPL PLYWOOD'!AU366*SUM('SIMPL PLYWOOD'!AE366:AO366)</f>
        <v>0</v>
      </c>
      <c r="C316" s="444">
        <f>'SIMPL PLYWOOD'!AV366*SUM('SIMPL PLYWOOD'!AE366:AO366)</f>
        <v>0</v>
      </c>
      <c r="D316" s="444">
        <f>'SIMPL PLYWOOD'!AW366*SUM('SIMPL PLYWOOD'!AE366:AO366)</f>
        <v>0</v>
      </c>
      <c r="E316" s="444">
        <f>'SIMPL PLYWOOD'!AX366*SUM('SIMPL PLYWOOD'!AE366:AO366)</f>
        <v>0</v>
      </c>
      <c r="F316" s="444">
        <f>'SIMPL PLYWOOD'!AY366*SUM('SIMPL PLYWOOD'!AE366:AO366)</f>
        <v>0</v>
      </c>
      <c r="G316" s="444">
        <f>'SIMPL PLYWOOD'!AZ366*SUM('SIMPL PLYWOOD'!AE366:AO366)</f>
        <v>0</v>
      </c>
      <c r="H316" s="444">
        <f t="shared" si="4"/>
        <v>0</v>
      </c>
      <c r="I316" s="444">
        <f t="shared" si="5"/>
        <v>0</v>
      </c>
      <c r="J316" s="444">
        <f>'SIMPL PLYWOOD'!BB366*SUM('SIMPL PLYWOOD'!AE366:AO366)/3.125</f>
        <v>0</v>
      </c>
      <c r="K316" s="444" t="str">
        <f>'SIMPL PLYWOOD'!BA366</f>
        <v/>
      </c>
    </row>
    <row r="317">
      <c r="B317" s="444">
        <f>'SIMPL PLYWOOD'!AU367*SUM('SIMPL PLYWOOD'!AE367:AO367)</f>
        <v>0</v>
      </c>
      <c r="C317" s="444">
        <f>'SIMPL PLYWOOD'!AV367*SUM('SIMPL PLYWOOD'!AE367:AO367)</f>
        <v>0</v>
      </c>
      <c r="D317" s="444">
        <f>'SIMPL PLYWOOD'!AW367*SUM('SIMPL PLYWOOD'!AE367:AO367)</f>
        <v>0</v>
      </c>
      <c r="E317" s="444">
        <f>'SIMPL PLYWOOD'!AX367*SUM('SIMPL PLYWOOD'!AE367:AO367)</f>
        <v>0</v>
      </c>
      <c r="F317" s="444">
        <f>'SIMPL PLYWOOD'!AY367*SUM('SIMPL PLYWOOD'!AE367:AO367)</f>
        <v>0</v>
      </c>
      <c r="G317" s="444">
        <f>'SIMPL PLYWOOD'!AZ367*SUM('SIMPL PLYWOOD'!AE367:AO367)</f>
        <v>0</v>
      </c>
      <c r="H317" s="444">
        <f t="shared" si="4"/>
        <v>0</v>
      </c>
      <c r="I317" s="444">
        <f t="shared" si="5"/>
        <v>0</v>
      </c>
      <c r="J317" s="444">
        <f>'SIMPL PLYWOOD'!BB367*SUM('SIMPL PLYWOOD'!AE367:AO367)/3.125</f>
        <v>0</v>
      </c>
      <c r="K317" s="444" t="str">
        <f>'SIMPL PLYWOOD'!BA367</f>
        <v/>
      </c>
    </row>
    <row r="318">
      <c r="B318" s="444">
        <f>'SIMPL PLYWOOD'!AU368*SUM('SIMPL PLYWOOD'!AE368:AO368)</f>
        <v>0</v>
      </c>
      <c r="C318" s="444">
        <f>'SIMPL PLYWOOD'!AV368*SUM('SIMPL PLYWOOD'!AE368:AO368)</f>
        <v>0</v>
      </c>
      <c r="D318" s="444">
        <f>'SIMPL PLYWOOD'!AW368*SUM('SIMPL PLYWOOD'!AE368:AO368)</f>
        <v>0</v>
      </c>
      <c r="E318" s="444">
        <f>'SIMPL PLYWOOD'!AX368*SUM('SIMPL PLYWOOD'!AE368:AO368)</f>
        <v>0</v>
      </c>
      <c r="F318" s="444">
        <f>'SIMPL PLYWOOD'!AY368*SUM('SIMPL PLYWOOD'!AE368:AO368)</f>
        <v>0</v>
      </c>
      <c r="G318" s="444">
        <f>'SIMPL PLYWOOD'!AZ368*SUM('SIMPL PLYWOOD'!AE368:AO368)</f>
        <v>0</v>
      </c>
      <c r="H318" s="444">
        <f t="shared" si="4"/>
        <v>0</v>
      </c>
      <c r="I318" s="444">
        <f t="shared" si="5"/>
        <v>0</v>
      </c>
      <c r="J318" s="444">
        <f>'SIMPL PLYWOOD'!BB368*SUM('SIMPL PLYWOOD'!AE368:AO368)/3.125</f>
        <v>0</v>
      </c>
      <c r="K318" s="444" t="str">
        <f>'SIMPL PLYWOOD'!BA368</f>
        <v/>
      </c>
    </row>
    <row r="319">
      <c r="B319" s="444">
        <f>'SIMPL PLYWOOD'!AU369*SUM('SIMPL PLYWOOD'!AE369:AO369)</f>
        <v>0</v>
      </c>
      <c r="C319" s="444">
        <f>'SIMPL PLYWOOD'!AV369*SUM('SIMPL PLYWOOD'!AE369:AO369)</f>
        <v>0</v>
      </c>
      <c r="D319" s="444">
        <f>'SIMPL PLYWOOD'!AW369*SUM('SIMPL PLYWOOD'!AE369:AO369)</f>
        <v>0</v>
      </c>
      <c r="E319" s="444">
        <f>'SIMPL PLYWOOD'!AX369*SUM('SIMPL PLYWOOD'!AE369:AO369)</f>
        <v>0</v>
      </c>
      <c r="F319" s="444">
        <f>'SIMPL PLYWOOD'!AY369*SUM('SIMPL PLYWOOD'!AE369:AO369)</f>
        <v>0</v>
      </c>
      <c r="G319" s="444">
        <f>'SIMPL PLYWOOD'!AZ369*SUM('SIMPL PLYWOOD'!AE369:AO369)</f>
        <v>0</v>
      </c>
      <c r="H319" s="444">
        <f t="shared" si="4"/>
        <v>0</v>
      </c>
      <c r="I319" s="444">
        <f t="shared" si="5"/>
        <v>0</v>
      </c>
      <c r="J319" s="444">
        <f>'SIMPL PLYWOOD'!BB369*SUM('SIMPL PLYWOOD'!AE369:AO369)/3.125</f>
        <v>0</v>
      </c>
      <c r="K319" s="444" t="str">
        <f>'SIMPL PLYWOOD'!BA369</f>
        <v/>
      </c>
    </row>
    <row r="320">
      <c r="B320" s="444">
        <f>'SIMPL PLYWOOD'!AU370*SUM('SIMPL PLYWOOD'!AE370:AO370)</f>
        <v>0</v>
      </c>
      <c r="C320" s="444">
        <f>'SIMPL PLYWOOD'!AV370*SUM('SIMPL PLYWOOD'!AE370:AO370)</f>
        <v>0</v>
      </c>
      <c r="D320" s="444">
        <f>'SIMPL PLYWOOD'!AW370*SUM('SIMPL PLYWOOD'!AE370:AO370)</f>
        <v>0</v>
      </c>
      <c r="E320" s="444">
        <f>'SIMPL PLYWOOD'!AX370*SUM('SIMPL PLYWOOD'!AE370:AO370)</f>
        <v>0</v>
      </c>
      <c r="F320" s="444">
        <f>'SIMPL PLYWOOD'!AY370*SUM('SIMPL PLYWOOD'!AE370:AO370)</f>
        <v>0</v>
      </c>
      <c r="G320" s="444">
        <f>'SIMPL PLYWOOD'!AZ370*SUM('SIMPL PLYWOOD'!AE370:AO370)</f>
        <v>0</v>
      </c>
      <c r="H320" s="444">
        <f t="shared" si="4"/>
        <v>0</v>
      </c>
      <c r="I320" s="444">
        <f t="shared" si="5"/>
        <v>0</v>
      </c>
      <c r="J320" s="444">
        <f>'SIMPL PLYWOOD'!BB370*SUM('SIMPL PLYWOOD'!AE370:AO370)/3.125</f>
        <v>0</v>
      </c>
      <c r="K320" s="444" t="str">
        <f>'SIMPL PLYWOOD'!BA370</f>
        <v/>
      </c>
    </row>
    <row r="321">
      <c r="B321" s="444">
        <f>'SIMPL PLYWOOD'!AU371*SUM('SIMPL PLYWOOD'!AE371:AO371)</f>
        <v>0</v>
      </c>
      <c r="C321" s="444">
        <f>'SIMPL PLYWOOD'!AV371*SUM('SIMPL PLYWOOD'!AE371:AO371)</f>
        <v>0</v>
      </c>
      <c r="D321" s="444">
        <f>'SIMPL PLYWOOD'!AW371*SUM('SIMPL PLYWOOD'!AE371:AO371)</f>
        <v>0</v>
      </c>
      <c r="E321" s="444">
        <f>'SIMPL PLYWOOD'!AX371*SUM('SIMPL PLYWOOD'!AE371:AO371)</f>
        <v>0</v>
      </c>
      <c r="F321" s="444">
        <f>'SIMPL PLYWOOD'!AY371*SUM('SIMPL PLYWOOD'!AE371:AO371)</f>
        <v>0</v>
      </c>
      <c r="G321" s="444">
        <f>'SIMPL PLYWOOD'!AZ371*SUM('SIMPL PLYWOOD'!AE371:AO371)</f>
        <v>0</v>
      </c>
      <c r="H321" s="444">
        <f t="shared" si="4"/>
        <v>0</v>
      </c>
      <c r="I321" s="444">
        <f t="shared" si="5"/>
        <v>0</v>
      </c>
      <c r="J321" s="444">
        <f>'SIMPL PLYWOOD'!BB371*SUM('SIMPL PLYWOOD'!AE371:AO371)/3.125</f>
        <v>0</v>
      </c>
      <c r="K321" s="444" t="str">
        <f>'SIMPL PLYWOOD'!BA371</f>
        <v/>
      </c>
    </row>
    <row r="322">
      <c r="B322" s="444">
        <f>'SIMPL PLYWOOD'!AU372*SUM('SIMPL PLYWOOD'!AE372:AO372)</f>
        <v>0</v>
      </c>
      <c r="C322" s="444">
        <f>'SIMPL PLYWOOD'!AV372*SUM('SIMPL PLYWOOD'!AE372:AO372)</f>
        <v>0</v>
      </c>
      <c r="D322" s="444">
        <f>'SIMPL PLYWOOD'!AW372*SUM('SIMPL PLYWOOD'!AE372:AO372)</f>
        <v>0</v>
      </c>
      <c r="E322" s="444">
        <f>'SIMPL PLYWOOD'!AX372*SUM('SIMPL PLYWOOD'!AE372:AO372)</f>
        <v>0</v>
      </c>
      <c r="F322" s="444">
        <f>'SIMPL PLYWOOD'!AY372*SUM('SIMPL PLYWOOD'!AE372:AO372)</f>
        <v>0</v>
      </c>
      <c r="G322" s="444">
        <f>'SIMPL PLYWOOD'!AZ372*SUM('SIMPL PLYWOOD'!AE372:AO372)</f>
        <v>0</v>
      </c>
      <c r="H322" s="444">
        <f t="shared" si="4"/>
        <v>0</v>
      </c>
      <c r="I322" s="444">
        <f t="shared" si="5"/>
        <v>0</v>
      </c>
      <c r="J322" s="444">
        <f>'SIMPL PLYWOOD'!BB372*SUM('SIMPL PLYWOOD'!AE372:AO372)/3.125</f>
        <v>0</v>
      </c>
      <c r="K322" s="444" t="str">
        <f>'SIMPL PLYWOOD'!BA372</f>
        <v/>
      </c>
    </row>
    <row r="323">
      <c r="B323" s="444">
        <f>'SIMPL PLYWOOD'!AU373*SUM('SIMPL PLYWOOD'!AE373:AO373)</f>
        <v>0</v>
      </c>
      <c r="C323" s="444">
        <f>'SIMPL PLYWOOD'!AV373*SUM('SIMPL PLYWOOD'!AE373:AO373)</f>
        <v>0</v>
      </c>
      <c r="D323" s="444">
        <f>'SIMPL PLYWOOD'!AW373*SUM('SIMPL PLYWOOD'!AE373:AO373)</f>
        <v>0</v>
      </c>
      <c r="E323" s="444">
        <f>'SIMPL PLYWOOD'!AX373*SUM('SIMPL PLYWOOD'!AE373:AO373)</f>
        <v>0</v>
      </c>
      <c r="F323" s="444">
        <f>'SIMPL PLYWOOD'!AY373*SUM('SIMPL PLYWOOD'!AE373:AO373)</f>
        <v>0</v>
      </c>
      <c r="G323" s="444">
        <f>'SIMPL PLYWOOD'!AZ373*SUM('SIMPL PLYWOOD'!AE373:AO373)</f>
        <v>0</v>
      </c>
      <c r="H323" s="444">
        <f t="shared" si="4"/>
        <v>0</v>
      </c>
      <c r="I323" s="444">
        <f t="shared" si="5"/>
        <v>0</v>
      </c>
      <c r="J323" s="444">
        <f>'SIMPL PLYWOOD'!BB373*SUM('SIMPL PLYWOOD'!AE373:AO373)/3.125</f>
        <v>0</v>
      </c>
      <c r="K323" s="444" t="str">
        <f>'SIMPL PLYWOOD'!BA373</f>
        <v/>
      </c>
    </row>
    <row r="324">
      <c r="B324" s="444">
        <f>'SIMPL PLYWOOD'!AU374*SUM('SIMPL PLYWOOD'!AE374:AO374)</f>
        <v>0</v>
      </c>
      <c r="C324" s="444">
        <f>'SIMPL PLYWOOD'!AV374*SUM('SIMPL PLYWOOD'!AE374:AO374)</f>
        <v>0</v>
      </c>
      <c r="D324" s="444">
        <f>'SIMPL PLYWOOD'!AW374*SUM('SIMPL PLYWOOD'!AE374:AO374)</f>
        <v>0</v>
      </c>
      <c r="E324" s="444">
        <f>'SIMPL PLYWOOD'!AX374*SUM('SIMPL PLYWOOD'!AE374:AO374)</f>
        <v>0</v>
      </c>
      <c r="F324" s="444">
        <f>'SIMPL PLYWOOD'!AY374*SUM('SIMPL PLYWOOD'!AE374:AO374)</f>
        <v>0</v>
      </c>
      <c r="G324" s="444">
        <f>'SIMPL PLYWOOD'!AZ374*SUM('SIMPL PLYWOOD'!AE374:AO374)</f>
        <v>0</v>
      </c>
      <c r="H324" s="444">
        <f t="shared" si="4"/>
        <v>0</v>
      </c>
      <c r="I324" s="444">
        <f t="shared" si="5"/>
        <v>0</v>
      </c>
      <c r="J324" s="444">
        <f>'SIMPL PLYWOOD'!BB374*SUM('SIMPL PLYWOOD'!AE374:AO374)/3.125</f>
        <v>0</v>
      </c>
      <c r="K324" s="444" t="str">
        <f>'SIMPL PLYWOOD'!BA374</f>
        <v/>
      </c>
    </row>
    <row r="325">
      <c r="B325" s="444">
        <f>'SIMPL PLYWOOD'!AU375*SUM('SIMPL PLYWOOD'!AE375:AO375)</f>
        <v>0</v>
      </c>
      <c r="C325" s="444">
        <f>'SIMPL PLYWOOD'!AV375*SUM('SIMPL PLYWOOD'!AE375:AO375)</f>
        <v>0</v>
      </c>
      <c r="D325" s="444">
        <f>'SIMPL PLYWOOD'!AW375*SUM('SIMPL PLYWOOD'!AE375:AO375)</f>
        <v>0</v>
      </c>
      <c r="E325" s="444">
        <f>'SIMPL PLYWOOD'!AX375*SUM('SIMPL PLYWOOD'!AE375:AO375)</f>
        <v>0</v>
      </c>
      <c r="F325" s="444">
        <f>'SIMPL PLYWOOD'!AY375*SUM('SIMPL PLYWOOD'!AE375:AO375)</f>
        <v>0</v>
      </c>
      <c r="G325" s="444">
        <f>'SIMPL PLYWOOD'!AZ375*SUM('SIMPL PLYWOOD'!AE375:AO375)</f>
        <v>0</v>
      </c>
      <c r="H325" s="444">
        <f t="shared" si="4"/>
        <v>0</v>
      </c>
      <c r="I325" s="444">
        <f t="shared" si="5"/>
        <v>0</v>
      </c>
      <c r="J325" s="444">
        <f>'SIMPL PLYWOOD'!BB375*SUM('SIMPL PLYWOOD'!AE375:AO375)/3.125</f>
        <v>0</v>
      </c>
      <c r="K325" s="444" t="str">
        <f>'SIMPL PLYWOOD'!BA375</f>
        <v/>
      </c>
    </row>
    <row r="326">
      <c r="B326" s="444">
        <f>'SIMPL PLYWOOD'!AU376*SUM('SIMPL PLYWOOD'!AE376:AO376)</f>
        <v>0</v>
      </c>
      <c r="C326" s="444">
        <f>'SIMPL PLYWOOD'!AV376*SUM('SIMPL PLYWOOD'!AE376:AO376)</f>
        <v>0</v>
      </c>
      <c r="D326" s="444">
        <f>'SIMPL PLYWOOD'!AW376*SUM('SIMPL PLYWOOD'!AE376:AO376)</f>
        <v>0</v>
      </c>
      <c r="E326" s="444">
        <f>'SIMPL PLYWOOD'!AX376*SUM('SIMPL PLYWOOD'!AE376:AO376)</f>
        <v>0</v>
      </c>
      <c r="F326" s="444">
        <f>'SIMPL PLYWOOD'!AY376*SUM('SIMPL PLYWOOD'!AE376:AO376)</f>
        <v>0</v>
      </c>
      <c r="G326" s="444">
        <f>'SIMPL PLYWOOD'!AZ376*SUM('SIMPL PLYWOOD'!AE376:AO376)</f>
        <v>0</v>
      </c>
      <c r="H326" s="444">
        <f t="shared" si="4"/>
        <v>0</v>
      </c>
      <c r="I326" s="444">
        <f t="shared" si="5"/>
        <v>0</v>
      </c>
      <c r="J326" s="444">
        <f>'SIMPL PLYWOOD'!BB376*SUM('SIMPL PLYWOOD'!AE376:AO376)/3.125</f>
        <v>0</v>
      </c>
      <c r="K326" s="444" t="str">
        <f>'SIMPL PLYWOOD'!BA376</f>
        <v/>
      </c>
    </row>
    <row r="327">
      <c r="B327" s="444">
        <f>'SIMPL PLYWOOD'!AU377*SUM('SIMPL PLYWOOD'!AE377:AO377)</f>
        <v>0</v>
      </c>
      <c r="C327" s="444">
        <f>'SIMPL PLYWOOD'!AV377*SUM('SIMPL PLYWOOD'!AE377:AO377)</f>
        <v>0</v>
      </c>
      <c r="D327" s="444">
        <f>'SIMPL PLYWOOD'!AW377*SUM('SIMPL PLYWOOD'!AE377:AO377)</f>
        <v>0</v>
      </c>
      <c r="E327" s="444">
        <f>'SIMPL PLYWOOD'!AX377*SUM('SIMPL PLYWOOD'!AE377:AO377)</f>
        <v>0</v>
      </c>
      <c r="F327" s="444">
        <f>'SIMPL PLYWOOD'!AY377*SUM('SIMPL PLYWOOD'!AE377:AO377)</f>
        <v>0</v>
      </c>
      <c r="G327" s="444">
        <f>'SIMPL PLYWOOD'!AZ377*SUM('SIMPL PLYWOOD'!AE377:AO377)</f>
        <v>0</v>
      </c>
      <c r="H327" s="444">
        <f t="shared" si="4"/>
        <v>0</v>
      </c>
      <c r="I327" s="444">
        <f t="shared" si="5"/>
        <v>0</v>
      </c>
      <c r="J327" s="444">
        <f>'SIMPL PLYWOOD'!BB377*SUM('SIMPL PLYWOOD'!AE377:AO377)/3.125</f>
        <v>0</v>
      </c>
      <c r="K327" s="444" t="str">
        <f>'SIMPL PLYWOOD'!BA377</f>
        <v/>
      </c>
    </row>
    <row r="328">
      <c r="B328" s="444">
        <f>'SIMPL PLYWOOD'!AU378*SUM('SIMPL PLYWOOD'!AE378:AO378)</f>
        <v>0</v>
      </c>
      <c r="C328" s="444">
        <f>'SIMPL PLYWOOD'!AV378*SUM('SIMPL PLYWOOD'!AE378:AO378)</f>
        <v>0</v>
      </c>
      <c r="D328" s="444">
        <f>'SIMPL PLYWOOD'!AW378*SUM('SIMPL PLYWOOD'!AE378:AO378)</f>
        <v>0</v>
      </c>
      <c r="E328" s="444">
        <f>'SIMPL PLYWOOD'!AX378*SUM('SIMPL PLYWOOD'!AE378:AO378)</f>
        <v>0</v>
      </c>
      <c r="F328" s="444">
        <f>'SIMPL PLYWOOD'!AY378*SUM('SIMPL PLYWOOD'!AE378:AO378)</f>
        <v>0</v>
      </c>
      <c r="G328" s="444">
        <f>'SIMPL PLYWOOD'!AZ378*SUM('SIMPL PLYWOOD'!AE378:AO378)</f>
        <v>0</v>
      </c>
      <c r="H328" s="444">
        <f t="shared" si="4"/>
        <v>0</v>
      </c>
      <c r="I328" s="444">
        <f t="shared" si="5"/>
        <v>0</v>
      </c>
      <c r="J328" s="444">
        <f>'SIMPL PLYWOOD'!BB378*SUM('SIMPL PLYWOOD'!AE378:AO378)/3.125</f>
        <v>0</v>
      </c>
      <c r="K328" s="444" t="str">
        <f>'SIMPL PLYWOOD'!BA378</f>
        <v/>
      </c>
    </row>
    <row r="329">
      <c r="B329" s="444">
        <f>'SIMPL PLYWOOD'!AU379*SUM('SIMPL PLYWOOD'!AE379:AO379)</f>
        <v>0</v>
      </c>
      <c r="C329" s="444">
        <f>'SIMPL PLYWOOD'!AV379*SUM('SIMPL PLYWOOD'!AE379:AO379)</f>
        <v>0</v>
      </c>
      <c r="D329" s="444">
        <f>'SIMPL PLYWOOD'!AW379*SUM('SIMPL PLYWOOD'!AE379:AO379)</f>
        <v>0</v>
      </c>
      <c r="E329" s="444">
        <f>'SIMPL PLYWOOD'!AX379*SUM('SIMPL PLYWOOD'!AE379:AO379)</f>
        <v>0</v>
      </c>
      <c r="F329" s="444">
        <f>'SIMPL PLYWOOD'!AY379*SUM('SIMPL PLYWOOD'!AE379:AO379)</f>
        <v>0</v>
      </c>
      <c r="G329" s="444">
        <f>'SIMPL PLYWOOD'!AZ379*SUM('SIMPL PLYWOOD'!AE379:AO379)</f>
        <v>0</v>
      </c>
      <c r="H329" s="444">
        <f t="shared" si="4"/>
        <v>0</v>
      </c>
      <c r="I329" s="444">
        <f t="shared" si="5"/>
        <v>0</v>
      </c>
      <c r="J329" s="444">
        <f>'SIMPL PLYWOOD'!BB379*SUM('SIMPL PLYWOOD'!AE379:AO379)/3.125</f>
        <v>0</v>
      </c>
      <c r="K329" s="444" t="str">
        <f>'SIMPL PLYWOOD'!BA379</f>
        <v/>
      </c>
    </row>
    <row r="330">
      <c r="B330" s="444">
        <f>'SIMPL PLYWOOD'!AU380*SUM('SIMPL PLYWOOD'!AE380:AO380)</f>
        <v>0</v>
      </c>
      <c r="C330" s="444">
        <f>'SIMPL PLYWOOD'!AV380*SUM('SIMPL PLYWOOD'!AE380:AO380)</f>
        <v>0</v>
      </c>
      <c r="D330" s="444">
        <f>'SIMPL PLYWOOD'!AW380*SUM('SIMPL PLYWOOD'!AE380:AO380)</f>
        <v>0</v>
      </c>
      <c r="E330" s="444">
        <f>'SIMPL PLYWOOD'!AX380*SUM('SIMPL PLYWOOD'!AE380:AO380)</f>
        <v>0</v>
      </c>
      <c r="F330" s="444">
        <f>'SIMPL PLYWOOD'!AY380*SUM('SIMPL PLYWOOD'!AE380:AO380)</f>
        <v>0</v>
      </c>
      <c r="G330" s="444">
        <f>'SIMPL PLYWOOD'!AZ380*SUM('SIMPL PLYWOOD'!AE380:AO380)</f>
        <v>0</v>
      </c>
      <c r="H330" s="444">
        <f t="shared" si="4"/>
        <v>0</v>
      </c>
      <c r="I330" s="444">
        <f t="shared" si="5"/>
        <v>0</v>
      </c>
      <c r="J330" s="444">
        <f>'SIMPL PLYWOOD'!BB380*SUM('SIMPL PLYWOOD'!AE380:AO380)/3.125</f>
        <v>0</v>
      </c>
      <c r="K330" s="444" t="str">
        <f>'SIMPL PLYWOOD'!BA380</f>
        <v/>
      </c>
    </row>
    <row r="331">
      <c r="B331" s="444">
        <f>'SIMPL PLYWOOD'!AU381*SUM('SIMPL PLYWOOD'!AE381:AO381)</f>
        <v>0</v>
      </c>
      <c r="C331" s="444">
        <f>'SIMPL PLYWOOD'!AV381*SUM('SIMPL PLYWOOD'!AE381:AO381)</f>
        <v>0</v>
      </c>
      <c r="D331" s="444">
        <f>'SIMPL PLYWOOD'!AW381*SUM('SIMPL PLYWOOD'!AE381:AO381)</f>
        <v>0</v>
      </c>
      <c r="E331" s="444">
        <f>'SIMPL PLYWOOD'!AX381*SUM('SIMPL PLYWOOD'!AE381:AO381)</f>
        <v>0</v>
      </c>
      <c r="F331" s="444">
        <f>'SIMPL PLYWOOD'!AY381*SUM('SIMPL PLYWOOD'!AE381:AO381)</f>
        <v>0</v>
      </c>
      <c r="G331" s="444">
        <f>'SIMPL PLYWOOD'!AZ381*SUM('SIMPL PLYWOOD'!AE381:AO381)</f>
        <v>0</v>
      </c>
      <c r="H331" s="444">
        <f t="shared" si="4"/>
        <v>0</v>
      </c>
      <c r="I331" s="444">
        <f t="shared" si="5"/>
        <v>0</v>
      </c>
      <c r="J331" s="444">
        <f>'SIMPL PLYWOOD'!BB381*SUM('SIMPL PLYWOOD'!AE381:AO381)/3.125</f>
        <v>0</v>
      </c>
      <c r="K331" s="444" t="str">
        <f>'SIMPL PLYWOOD'!BA381</f>
        <v/>
      </c>
    </row>
    <row r="332">
      <c r="B332" s="444">
        <f>'SIMPL PLYWOOD'!AU382*SUM('SIMPL PLYWOOD'!AE382:AO382)</f>
        <v>0</v>
      </c>
      <c r="C332" s="444">
        <f>'SIMPL PLYWOOD'!AV382*SUM('SIMPL PLYWOOD'!AE382:AO382)</f>
        <v>0</v>
      </c>
      <c r="D332" s="444">
        <f>'SIMPL PLYWOOD'!AW382*SUM('SIMPL PLYWOOD'!AE382:AO382)</f>
        <v>0</v>
      </c>
      <c r="E332" s="444">
        <f>'SIMPL PLYWOOD'!AX382*SUM('SIMPL PLYWOOD'!AE382:AO382)</f>
        <v>0</v>
      </c>
      <c r="F332" s="444">
        <f>'SIMPL PLYWOOD'!AY382*SUM('SIMPL PLYWOOD'!AE382:AO382)</f>
        <v>0</v>
      </c>
      <c r="G332" s="444">
        <f>'SIMPL PLYWOOD'!AZ382*SUM('SIMPL PLYWOOD'!AE382:AO382)</f>
        <v>0</v>
      </c>
      <c r="H332" s="444">
        <f t="shared" si="4"/>
        <v>0</v>
      </c>
      <c r="I332" s="444">
        <f t="shared" si="5"/>
        <v>0</v>
      </c>
      <c r="J332" s="444">
        <f>'SIMPL PLYWOOD'!BB382*SUM('SIMPL PLYWOOD'!AE382:AO382)/3.125</f>
        <v>0</v>
      </c>
      <c r="K332" s="444" t="str">
        <f>'SIMPL PLYWOOD'!BA382</f>
        <v/>
      </c>
    </row>
    <row r="333">
      <c r="B333" s="444">
        <f>'SIMPL PLYWOOD'!AU383*SUM('SIMPL PLYWOOD'!AE383:AO383)</f>
        <v>0</v>
      </c>
      <c r="C333" s="444">
        <f>'SIMPL PLYWOOD'!AV383*SUM('SIMPL PLYWOOD'!AE383:AO383)</f>
        <v>0</v>
      </c>
      <c r="D333" s="444">
        <f>'SIMPL PLYWOOD'!AW383*SUM('SIMPL PLYWOOD'!AE383:AO383)</f>
        <v>0</v>
      </c>
      <c r="E333" s="444">
        <f>'SIMPL PLYWOOD'!AX383*SUM('SIMPL PLYWOOD'!AE383:AO383)</f>
        <v>0</v>
      </c>
      <c r="F333" s="444">
        <f>'SIMPL PLYWOOD'!AY383*SUM('SIMPL PLYWOOD'!AE383:AO383)</f>
        <v>0</v>
      </c>
      <c r="G333" s="444">
        <f>'SIMPL PLYWOOD'!AZ383*SUM('SIMPL PLYWOOD'!AE383:AO383)</f>
        <v>0</v>
      </c>
      <c r="H333" s="444">
        <f t="shared" si="4"/>
        <v>0</v>
      </c>
      <c r="I333" s="444">
        <f t="shared" si="5"/>
        <v>0</v>
      </c>
      <c r="J333" s="444">
        <f>'SIMPL PLYWOOD'!BB383*SUM('SIMPL PLYWOOD'!AE383:AO383)/3.125</f>
        <v>0</v>
      </c>
      <c r="K333" s="444" t="str">
        <f>'SIMPL PLYWOOD'!BA383</f>
        <v/>
      </c>
    </row>
    <row r="334">
      <c r="B334" s="444">
        <f>'SIMPL PLYWOOD'!AU384*SUM('SIMPL PLYWOOD'!AE384:AO384)</f>
        <v>0</v>
      </c>
      <c r="C334" s="444">
        <f>'SIMPL PLYWOOD'!AV384*SUM('SIMPL PLYWOOD'!AE384:AO384)</f>
        <v>0</v>
      </c>
      <c r="D334" s="444">
        <f>'SIMPL PLYWOOD'!AW384*SUM('SIMPL PLYWOOD'!AE384:AO384)</f>
        <v>0</v>
      </c>
      <c r="E334" s="444">
        <f>'SIMPL PLYWOOD'!AX384*SUM('SIMPL PLYWOOD'!AE384:AO384)</f>
        <v>0</v>
      </c>
      <c r="F334" s="444">
        <f>'SIMPL PLYWOOD'!AY384*SUM('SIMPL PLYWOOD'!AE384:AO384)</f>
        <v>0</v>
      </c>
      <c r="G334" s="444">
        <f>'SIMPL PLYWOOD'!AZ384*SUM('SIMPL PLYWOOD'!AE384:AO384)</f>
        <v>0</v>
      </c>
      <c r="H334" s="444">
        <f t="shared" si="4"/>
        <v>0</v>
      </c>
      <c r="I334" s="444">
        <f t="shared" si="5"/>
        <v>0</v>
      </c>
      <c r="J334" s="444">
        <f>'SIMPL PLYWOOD'!BB384*SUM('SIMPL PLYWOOD'!AE384:AO384)/3.125</f>
        <v>0</v>
      </c>
      <c r="K334" s="444" t="str">
        <f>'SIMPL PLYWOOD'!BA384</f>
        <v/>
      </c>
    </row>
    <row r="335">
      <c r="B335" s="444">
        <f>'SIMPL PLYWOOD'!AU385*SUM('SIMPL PLYWOOD'!AE385:AO385)</f>
        <v>0</v>
      </c>
      <c r="C335" s="444">
        <f>'SIMPL PLYWOOD'!AV385*SUM('SIMPL PLYWOOD'!AE385:AO385)</f>
        <v>0</v>
      </c>
      <c r="D335" s="444">
        <f>'SIMPL PLYWOOD'!AW385*SUM('SIMPL PLYWOOD'!AE385:AO385)</f>
        <v>0</v>
      </c>
      <c r="E335" s="444">
        <f>'SIMPL PLYWOOD'!AX385*SUM('SIMPL PLYWOOD'!AE385:AO385)</f>
        <v>0</v>
      </c>
      <c r="F335" s="444">
        <f>'SIMPL PLYWOOD'!AY385*SUM('SIMPL PLYWOOD'!AE385:AO385)</f>
        <v>0</v>
      </c>
      <c r="G335" s="444">
        <f>'SIMPL PLYWOOD'!AZ385*SUM('SIMPL PLYWOOD'!AE385:AO385)</f>
        <v>0</v>
      </c>
      <c r="H335" s="444">
        <f t="shared" si="4"/>
        <v>0</v>
      </c>
      <c r="I335" s="444">
        <f t="shared" si="5"/>
        <v>0</v>
      </c>
      <c r="J335" s="444">
        <f>'SIMPL PLYWOOD'!BB385*SUM('SIMPL PLYWOOD'!AE385:AO385)/3.125</f>
        <v>0</v>
      </c>
      <c r="K335" s="444" t="str">
        <f>'SIMPL PLYWOOD'!BA385</f>
        <v/>
      </c>
    </row>
    <row r="336">
      <c r="B336" s="444">
        <f>'SIMPL PLYWOOD'!AU386*SUM('SIMPL PLYWOOD'!AE386:AO386)</f>
        <v>0</v>
      </c>
      <c r="C336" s="444">
        <f>'SIMPL PLYWOOD'!AV386*SUM('SIMPL PLYWOOD'!AE386:AO386)</f>
        <v>0</v>
      </c>
      <c r="D336" s="444">
        <f>'SIMPL PLYWOOD'!AW386*SUM('SIMPL PLYWOOD'!AE386:AO386)</f>
        <v>0</v>
      </c>
      <c r="E336" s="444">
        <f>'SIMPL PLYWOOD'!AX386*SUM('SIMPL PLYWOOD'!AE386:AO386)</f>
        <v>0</v>
      </c>
      <c r="F336" s="444">
        <f>'SIMPL PLYWOOD'!AY386*SUM('SIMPL PLYWOOD'!AE386:AO386)</f>
        <v>0</v>
      </c>
      <c r="G336" s="444">
        <f>'SIMPL PLYWOOD'!AZ386*SUM('SIMPL PLYWOOD'!AE386:AO386)</f>
        <v>0</v>
      </c>
      <c r="H336" s="444">
        <f t="shared" si="4"/>
        <v>0</v>
      </c>
      <c r="I336" s="444">
        <f t="shared" si="5"/>
        <v>0</v>
      </c>
      <c r="J336" s="444">
        <f>'SIMPL PLYWOOD'!BB386*SUM('SIMPL PLYWOOD'!AE386:AO386)/3.125</f>
        <v>0</v>
      </c>
      <c r="K336" s="444" t="str">
        <f>'SIMPL PLYWOOD'!BA386</f>
        <v/>
      </c>
    </row>
    <row r="337">
      <c r="B337" s="444">
        <f>'SIMPL PLYWOOD'!AU387*SUM('SIMPL PLYWOOD'!AE387:AO387)</f>
        <v>0</v>
      </c>
      <c r="C337" s="444">
        <f>'SIMPL PLYWOOD'!AV387*SUM('SIMPL PLYWOOD'!AE387:AO387)</f>
        <v>0</v>
      </c>
      <c r="D337" s="444">
        <f>'SIMPL PLYWOOD'!AW387*SUM('SIMPL PLYWOOD'!AE387:AO387)</f>
        <v>0</v>
      </c>
      <c r="E337" s="444">
        <f>'SIMPL PLYWOOD'!AX387*SUM('SIMPL PLYWOOD'!AE387:AO387)</f>
        <v>0</v>
      </c>
      <c r="F337" s="444">
        <f>'SIMPL PLYWOOD'!AY387*SUM('SIMPL PLYWOOD'!AE387:AO387)</f>
        <v>0</v>
      </c>
      <c r="G337" s="444">
        <f>'SIMPL PLYWOOD'!AZ387*SUM('SIMPL PLYWOOD'!AE387:AO387)</f>
        <v>0</v>
      </c>
      <c r="H337" s="444">
        <f t="shared" si="4"/>
        <v>0</v>
      </c>
      <c r="I337" s="444">
        <f t="shared" si="5"/>
        <v>0</v>
      </c>
      <c r="J337" s="444">
        <f>'SIMPL PLYWOOD'!BB387*SUM('SIMPL PLYWOOD'!AE387:AO387)/3.125</f>
        <v>0</v>
      </c>
      <c r="K337" s="444" t="str">
        <f>'SIMPL PLYWOOD'!BA387</f>
        <v/>
      </c>
    </row>
    <row r="338">
      <c r="B338" s="444">
        <f>'SIMPL PLYWOOD'!AU388*SUM('SIMPL PLYWOOD'!AE388:AO388)</f>
        <v>0</v>
      </c>
      <c r="C338" s="444">
        <f>'SIMPL PLYWOOD'!AV388*SUM('SIMPL PLYWOOD'!AE388:AO388)</f>
        <v>0</v>
      </c>
      <c r="D338" s="444">
        <f>'SIMPL PLYWOOD'!AW388*SUM('SIMPL PLYWOOD'!AE388:AO388)</f>
        <v>0</v>
      </c>
      <c r="E338" s="444">
        <f>'SIMPL PLYWOOD'!AX388*SUM('SIMPL PLYWOOD'!AE388:AO388)</f>
        <v>0</v>
      </c>
      <c r="F338" s="444">
        <f>'SIMPL PLYWOOD'!AY388*SUM('SIMPL PLYWOOD'!AE388:AO388)</f>
        <v>0</v>
      </c>
      <c r="G338" s="444">
        <f>'SIMPL PLYWOOD'!AZ388*SUM('SIMPL PLYWOOD'!AE388:AO388)</f>
        <v>0</v>
      </c>
      <c r="H338" s="444">
        <f t="shared" si="4"/>
        <v>0</v>
      </c>
      <c r="I338" s="444">
        <f t="shared" si="5"/>
        <v>0</v>
      </c>
      <c r="J338" s="444">
        <f>'SIMPL PLYWOOD'!BB388*SUM('SIMPL PLYWOOD'!AE388:AO388)/3.125</f>
        <v>0</v>
      </c>
      <c r="K338" s="444" t="str">
        <f>'SIMPL PLYWOOD'!BA388</f>
        <v/>
      </c>
    </row>
    <row r="339">
      <c r="B339" s="444">
        <f>'SIMPL PLYWOOD'!AU389*SUM('SIMPL PLYWOOD'!AE389:AO389)</f>
        <v>0</v>
      </c>
      <c r="C339" s="444">
        <f>'SIMPL PLYWOOD'!AV389*SUM('SIMPL PLYWOOD'!AE389:AO389)</f>
        <v>0</v>
      </c>
      <c r="D339" s="444">
        <f>'SIMPL PLYWOOD'!AW389*SUM('SIMPL PLYWOOD'!AE389:AO389)</f>
        <v>0</v>
      </c>
      <c r="E339" s="444">
        <f>'SIMPL PLYWOOD'!AX389*SUM('SIMPL PLYWOOD'!AE389:AO389)</f>
        <v>0</v>
      </c>
      <c r="F339" s="444">
        <f>'SIMPL PLYWOOD'!AY389*SUM('SIMPL PLYWOOD'!AE389:AO389)</f>
        <v>0</v>
      </c>
      <c r="G339" s="444">
        <f>'SIMPL PLYWOOD'!AZ389*SUM('SIMPL PLYWOOD'!AE389:AO389)</f>
        <v>0</v>
      </c>
      <c r="H339" s="444">
        <f t="shared" si="4"/>
        <v>0</v>
      </c>
      <c r="I339" s="444">
        <f t="shared" si="5"/>
        <v>0</v>
      </c>
      <c r="J339" s="444">
        <f>'SIMPL PLYWOOD'!BB389*SUM('SIMPL PLYWOOD'!AE389:AO389)/3.125</f>
        <v>0</v>
      </c>
      <c r="K339" s="444" t="str">
        <f>'SIMPL PLYWOOD'!BA389</f>
        <v/>
      </c>
    </row>
    <row r="340">
      <c r="B340" s="444">
        <f>'SIMPL PLYWOOD'!AU390*SUM('SIMPL PLYWOOD'!AE390:AO390)</f>
        <v>0</v>
      </c>
      <c r="C340" s="444">
        <f>'SIMPL PLYWOOD'!AV390*SUM('SIMPL PLYWOOD'!AE390:AO390)</f>
        <v>0</v>
      </c>
      <c r="D340" s="444">
        <f>'SIMPL PLYWOOD'!AW390*SUM('SIMPL PLYWOOD'!AE390:AO390)</f>
        <v>0</v>
      </c>
      <c r="E340" s="444">
        <f>'SIMPL PLYWOOD'!AX390*SUM('SIMPL PLYWOOD'!AE390:AO390)</f>
        <v>0</v>
      </c>
      <c r="F340" s="444">
        <f>'SIMPL PLYWOOD'!AY390*SUM('SIMPL PLYWOOD'!AE390:AO390)</f>
        <v>0</v>
      </c>
      <c r="G340" s="444">
        <f>'SIMPL PLYWOOD'!AZ390*SUM('SIMPL PLYWOOD'!AE390:AO390)</f>
        <v>0</v>
      </c>
      <c r="H340" s="444">
        <f t="shared" si="4"/>
        <v>0</v>
      </c>
      <c r="I340" s="444">
        <f t="shared" si="5"/>
        <v>0</v>
      </c>
      <c r="J340" s="444">
        <f>'SIMPL PLYWOOD'!BB390*SUM('SIMPL PLYWOOD'!AE390:AO390)/3.125</f>
        <v>0</v>
      </c>
      <c r="K340" s="444" t="str">
        <f>'SIMPL PLYWOOD'!BA390</f>
        <v/>
      </c>
    </row>
    <row r="341">
      <c r="B341" s="444">
        <f>'SIMPL PLYWOOD'!AU391*SUM('SIMPL PLYWOOD'!AE391:AO391)</f>
        <v>0</v>
      </c>
      <c r="C341" s="444">
        <f>'SIMPL PLYWOOD'!AV391*SUM('SIMPL PLYWOOD'!AE391:AO391)</f>
        <v>0</v>
      </c>
      <c r="D341" s="444">
        <f>'SIMPL PLYWOOD'!AW391*SUM('SIMPL PLYWOOD'!AE391:AO391)</f>
        <v>0</v>
      </c>
      <c r="E341" s="444">
        <f>'SIMPL PLYWOOD'!AX391*SUM('SIMPL PLYWOOD'!AE391:AO391)</f>
        <v>0</v>
      </c>
      <c r="F341" s="444">
        <f>'SIMPL PLYWOOD'!AY391*SUM('SIMPL PLYWOOD'!AE391:AO391)</f>
        <v>0</v>
      </c>
      <c r="G341" s="444">
        <f>'SIMPL PLYWOOD'!AZ391*SUM('SIMPL PLYWOOD'!AE391:AO391)</f>
        <v>0</v>
      </c>
      <c r="H341" s="444">
        <f t="shared" si="4"/>
        <v>0</v>
      </c>
      <c r="I341" s="444">
        <f t="shared" si="5"/>
        <v>0</v>
      </c>
      <c r="J341" s="444">
        <f>'SIMPL PLYWOOD'!BB391*SUM('SIMPL PLYWOOD'!AE391:AO391)/3.125</f>
        <v>0</v>
      </c>
      <c r="K341" s="444" t="str">
        <f>'SIMPL PLYWOOD'!BA391</f>
        <v/>
      </c>
    </row>
    <row r="342">
      <c r="B342" s="444">
        <f>'SIMPL PLYWOOD'!AU392*SUM('SIMPL PLYWOOD'!AE392:AO392)</f>
        <v>0</v>
      </c>
      <c r="C342" s="444">
        <f>'SIMPL PLYWOOD'!AV392*SUM('SIMPL PLYWOOD'!AE392:AO392)</f>
        <v>0</v>
      </c>
      <c r="D342" s="444">
        <f>'SIMPL PLYWOOD'!AW392*SUM('SIMPL PLYWOOD'!AE392:AO392)</f>
        <v>0</v>
      </c>
      <c r="E342" s="444">
        <f>'SIMPL PLYWOOD'!AX392*SUM('SIMPL PLYWOOD'!AE392:AO392)</f>
        <v>0</v>
      </c>
      <c r="F342" s="444">
        <f>'SIMPL PLYWOOD'!AY392*SUM('SIMPL PLYWOOD'!AE392:AO392)</f>
        <v>0</v>
      </c>
      <c r="G342" s="444">
        <f>'SIMPL PLYWOOD'!AZ392*SUM('SIMPL PLYWOOD'!AE392:AO392)</f>
        <v>0</v>
      </c>
      <c r="H342" s="444">
        <f t="shared" si="4"/>
        <v>0</v>
      </c>
      <c r="I342" s="444">
        <f t="shared" si="5"/>
        <v>0</v>
      </c>
      <c r="J342" s="444">
        <f>'SIMPL PLYWOOD'!BB392*SUM('SIMPL PLYWOOD'!AE392:AO392)/3.125</f>
        <v>0</v>
      </c>
      <c r="K342" s="444" t="str">
        <f>'SIMPL PLYWOOD'!BA392</f>
        <v/>
      </c>
    </row>
    <row r="343">
      <c r="B343" s="444">
        <f>'SIMPL PLYWOOD'!AU393*SUM('SIMPL PLYWOOD'!AE393:AO393)</f>
        <v>0</v>
      </c>
      <c r="C343" s="444">
        <f>'SIMPL PLYWOOD'!AV393*SUM('SIMPL PLYWOOD'!AE393:AO393)</f>
        <v>0</v>
      </c>
      <c r="D343" s="444">
        <f>'SIMPL PLYWOOD'!AW393*SUM('SIMPL PLYWOOD'!AE393:AO393)</f>
        <v>0</v>
      </c>
      <c r="E343" s="444">
        <f>'SIMPL PLYWOOD'!AX393*SUM('SIMPL PLYWOOD'!AE393:AO393)</f>
        <v>0</v>
      </c>
      <c r="F343" s="444">
        <f>'SIMPL PLYWOOD'!AY393*SUM('SIMPL PLYWOOD'!AE393:AO393)</f>
        <v>0</v>
      </c>
      <c r="G343" s="444">
        <f>'SIMPL PLYWOOD'!AZ393*SUM('SIMPL PLYWOOD'!AE393:AO393)</f>
        <v>0</v>
      </c>
      <c r="H343" s="444">
        <f t="shared" si="4"/>
        <v>0</v>
      </c>
      <c r="I343" s="444">
        <f t="shared" si="5"/>
        <v>0</v>
      </c>
      <c r="J343" s="444">
        <f>'SIMPL PLYWOOD'!BB393*SUM('SIMPL PLYWOOD'!AE393:AO393)/3.125</f>
        <v>0</v>
      </c>
      <c r="K343" s="444" t="str">
        <f>'SIMPL PLYWOOD'!BA393</f>
        <v/>
      </c>
    </row>
    <row r="344">
      <c r="B344" s="444">
        <f>'SIMPL PLYWOOD'!AU394*SUM('SIMPL PLYWOOD'!AE394:AO394)</f>
        <v>0</v>
      </c>
      <c r="C344" s="444">
        <f>'SIMPL PLYWOOD'!AV394*SUM('SIMPL PLYWOOD'!AE394:AO394)</f>
        <v>0</v>
      </c>
      <c r="D344" s="444">
        <f>'SIMPL PLYWOOD'!AW394*SUM('SIMPL PLYWOOD'!AE394:AO394)</f>
        <v>0</v>
      </c>
      <c r="E344" s="444">
        <f>'SIMPL PLYWOOD'!AX394*SUM('SIMPL PLYWOOD'!AE394:AO394)</f>
        <v>0</v>
      </c>
      <c r="F344" s="444">
        <f>'SIMPL PLYWOOD'!AY394*SUM('SIMPL PLYWOOD'!AE394:AO394)</f>
        <v>0</v>
      </c>
      <c r="G344" s="444">
        <f>'SIMPL PLYWOOD'!AZ394*SUM('SIMPL PLYWOOD'!AE394:AO394)</f>
        <v>0</v>
      </c>
      <c r="H344" s="444">
        <f t="shared" si="4"/>
        <v>0</v>
      </c>
      <c r="I344" s="444">
        <f t="shared" si="5"/>
        <v>0</v>
      </c>
      <c r="J344" s="444">
        <f>'SIMPL PLYWOOD'!BB394*SUM('SIMPL PLYWOOD'!AE394:AO394)/3.125</f>
        <v>0</v>
      </c>
      <c r="K344" s="444" t="str">
        <f>'SIMPL PLYWOOD'!BA394</f>
        <v/>
      </c>
    </row>
    <row r="345">
      <c r="B345" s="444">
        <f>'SIMPL PLYWOOD'!AU395*SUM('SIMPL PLYWOOD'!AE395:AO395)</f>
        <v>0</v>
      </c>
      <c r="C345" s="444">
        <f>'SIMPL PLYWOOD'!AV395*SUM('SIMPL PLYWOOD'!AE395:AO395)</f>
        <v>0</v>
      </c>
      <c r="D345" s="444">
        <f>'SIMPL PLYWOOD'!AW395*SUM('SIMPL PLYWOOD'!AE395:AO395)</f>
        <v>0</v>
      </c>
      <c r="E345" s="444">
        <f>'SIMPL PLYWOOD'!AX395*SUM('SIMPL PLYWOOD'!AE395:AO395)</f>
        <v>0</v>
      </c>
      <c r="F345" s="444">
        <f>'SIMPL PLYWOOD'!AY395*SUM('SIMPL PLYWOOD'!AE395:AO395)</f>
        <v>0</v>
      </c>
      <c r="G345" s="444">
        <f>'SIMPL PLYWOOD'!AZ395*SUM('SIMPL PLYWOOD'!AE395:AO395)</f>
        <v>0</v>
      </c>
      <c r="H345" s="444">
        <f t="shared" si="4"/>
        <v>0</v>
      </c>
      <c r="I345" s="444">
        <f t="shared" si="5"/>
        <v>0</v>
      </c>
      <c r="J345" s="444">
        <f>'SIMPL PLYWOOD'!BB395*SUM('SIMPL PLYWOOD'!AE395:AO395)/3.125</f>
        <v>0</v>
      </c>
      <c r="K345" s="444" t="str">
        <f>'SIMPL PLYWOOD'!BA395</f>
        <v/>
      </c>
    </row>
    <row r="346">
      <c r="B346" s="444">
        <f>'SIMPL PLYWOOD'!AU396*SUM('SIMPL PLYWOOD'!AE396:AO396)</f>
        <v>0</v>
      </c>
      <c r="C346" s="444">
        <f>'SIMPL PLYWOOD'!AV396*SUM('SIMPL PLYWOOD'!AE396:AO396)</f>
        <v>0</v>
      </c>
      <c r="D346" s="444">
        <f>'SIMPL PLYWOOD'!AW396*SUM('SIMPL PLYWOOD'!AE396:AO396)</f>
        <v>0</v>
      </c>
      <c r="E346" s="444">
        <f>'SIMPL PLYWOOD'!AX396*SUM('SIMPL PLYWOOD'!AE396:AO396)</f>
        <v>0</v>
      </c>
      <c r="F346" s="444">
        <f>'SIMPL PLYWOOD'!AY396*SUM('SIMPL PLYWOOD'!AE396:AO396)</f>
        <v>0</v>
      </c>
      <c r="G346" s="444">
        <f>'SIMPL PLYWOOD'!AZ396*SUM('SIMPL PLYWOOD'!AE396:AO396)</f>
        <v>0</v>
      </c>
      <c r="H346" s="444">
        <f t="shared" si="4"/>
        <v>0</v>
      </c>
      <c r="I346" s="444">
        <f t="shared" si="5"/>
        <v>0</v>
      </c>
      <c r="J346" s="444">
        <f>'SIMPL PLYWOOD'!BB396*SUM('SIMPL PLYWOOD'!AE396:AO396)/3.125</f>
        <v>0</v>
      </c>
      <c r="K346" s="444" t="str">
        <f>'SIMPL PLYWOOD'!BA396</f>
        <v/>
      </c>
    </row>
    <row r="347">
      <c r="B347" s="444">
        <f>'SIMPL PLYWOOD'!AU397*SUM('SIMPL PLYWOOD'!AE397:AO397)</f>
        <v>0</v>
      </c>
      <c r="C347" s="444">
        <f>'SIMPL PLYWOOD'!AV397*SUM('SIMPL PLYWOOD'!AE397:AO397)</f>
        <v>0</v>
      </c>
      <c r="D347" s="444">
        <f>'SIMPL PLYWOOD'!AW397*SUM('SIMPL PLYWOOD'!AE397:AO397)</f>
        <v>0</v>
      </c>
      <c r="E347" s="444">
        <f>'SIMPL PLYWOOD'!AX397*SUM('SIMPL PLYWOOD'!AE397:AO397)</f>
        <v>0</v>
      </c>
      <c r="F347" s="444">
        <f>'SIMPL PLYWOOD'!AY397*SUM('SIMPL PLYWOOD'!AE397:AO397)</f>
        <v>0</v>
      </c>
      <c r="G347" s="444">
        <f>'SIMPL PLYWOOD'!AZ397*SUM('SIMPL PLYWOOD'!AE397:AO397)</f>
        <v>0</v>
      </c>
      <c r="H347" s="444">
        <f t="shared" si="4"/>
        <v>0</v>
      </c>
      <c r="I347" s="444">
        <f t="shared" si="5"/>
        <v>0</v>
      </c>
      <c r="J347" s="444">
        <f>'SIMPL PLYWOOD'!BB397*SUM('SIMPL PLYWOOD'!AE397:AO397)/3.125</f>
        <v>0</v>
      </c>
      <c r="K347" s="444" t="str">
        <f>'SIMPL PLYWOOD'!BA397</f>
        <v/>
      </c>
    </row>
    <row r="348">
      <c r="B348" s="444">
        <f>'SIMPL PLYWOOD'!AU398*SUM('SIMPL PLYWOOD'!AE398:AO398)</f>
        <v>0</v>
      </c>
      <c r="C348" s="444">
        <f>'SIMPL PLYWOOD'!AV398*SUM('SIMPL PLYWOOD'!AE398:AO398)</f>
        <v>0</v>
      </c>
      <c r="D348" s="444">
        <f>'SIMPL PLYWOOD'!AW398*SUM('SIMPL PLYWOOD'!AE398:AO398)</f>
        <v>0</v>
      </c>
      <c r="E348" s="444">
        <f>'SIMPL PLYWOOD'!AX398*SUM('SIMPL PLYWOOD'!AE398:AO398)</f>
        <v>0</v>
      </c>
      <c r="F348" s="444">
        <f>'SIMPL PLYWOOD'!AY398*SUM('SIMPL PLYWOOD'!AE398:AO398)</f>
        <v>0</v>
      </c>
      <c r="G348" s="444">
        <f>'SIMPL PLYWOOD'!AZ398*SUM('SIMPL PLYWOOD'!AE398:AO398)</f>
        <v>0</v>
      </c>
      <c r="H348" s="444">
        <f t="shared" si="4"/>
        <v>0</v>
      </c>
      <c r="I348" s="444">
        <f t="shared" si="5"/>
        <v>0</v>
      </c>
      <c r="J348" s="444">
        <f>'SIMPL PLYWOOD'!BB398*SUM('SIMPL PLYWOOD'!AE398:AO398)/3.125</f>
        <v>0</v>
      </c>
      <c r="K348" s="444" t="str">
        <f>'SIMPL PLYWOOD'!BA398</f>
        <v/>
      </c>
    </row>
    <row r="349">
      <c r="B349" s="444">
        <f>'SIMPL PLYWOOD'!AU399*SUM('SIMPL PLYWOOD'!AE399:AO399)</f>
        <v>0</v>
      </c>
      <c r="C349" s="444">
        <f>'SIMPL PLYWOOD'!AV399*SUM('SIMPL PLYWOOD'!AE399:AO399)</f>
        <v>0</v>
      </c>
      <c r="D349" s="444">
        <f>'SIMPL PLYWOOD'!AW399*SUM('SIMPL PLYWOOD'!AE399:AO399)</f>
        <v>0</v>
      </c>
      <c r="E349" s="444">
        <f>'SIMPL PLYWOOD'!AX399*SUM('SIMPL PLYWOOD'!AE399:AO399)</f>
        <v>0</v>
      </c>
      <c r="F349" s="444">
        <f>'SIMPL PLYWOOD'!AY399*SUM('SIMPL PLYWOOD'!AE399:AO399)</f>
        <v>0</v>
      </c>
      <c r="G349" s="444">
        <f>'SIMPL PLYWOOD'!AZ399*SUM('SIMPL PLYWOOD'!AE399:AO399)</f>
        <v>0</v>
      </c>
      <c r="H349" s="444">
        <f t="shared" si="4"/>
        <v>0</v>
      </c>
      <c r="I349" s="444">
        <f t="shared" si="5"/>
        <v>0</v>
      </c>
      <c r="J349" s="444">
        <f>'SIMPL PLYWOOD'!BB399*SUM('SIMPL PLYWOOD'!AE399:AO399)/3.125</f>
        <v>0</v>
      </c>
      <c r="K349" s="444" t="str">
        <f>'SIMPL PLYWOOD'!BA399</f>
        <v/>
      </c>
    </row>
    <row r="350">
      <c r="B350" s="444">
        <f>'SIMPL PLYWOOD'!AU400*SUM('SIMPL PLYWOOD'!AE400:AO400)</f>
        <v>0</v>
      </c>
      <c r="C350" s="444">
        <f>'SIMPL PLYWOOD'!AV400*SUM('SIMPL PLYWOOD'!AE400:AO400)</f>
        <v>0</v>
      </c>
      <c r="D350" s="444">
        <f>'SIMPL PLYWOOD'!AW400*SUM('SIMPL PLYWOOD'!AE400:AO400)</f>
        <v>0</v>
      </c>
      <c r="E350" s="444">
        <f>'SIMPL PLYWOOD'!AX400*SUM('SIMPL PLYWOOD'!AE400:AO400)</f>
        <v>0</v>
      </c>
      <c r="F350" s="444">
        <f>'SIMPL PLYWOOD'!AY400*SUM('SIMPL PLYWOOD'!AE400:AO400)</f>
        <v>0</v>
      </c>
      <c r="G350" s="444">
        <f>'SIMPL PLYWOOD'!AZ400*SUM('SIMPL PLYWOOD'!AE400:AO400)</f>
        <v>0</v>
      </c>
      <c r="H350" s="444">
        <f t="shared" si="4"/>
        <v>0</v>
      </c>
      <c r="I350" s="444">
        <f t="shared" si="5"/>
        <v>0</v>
      </c>
      <c r="J350" s="444">
        <f>'SIMPL PLYWOOD'!BB400*SUM('SIMPL PLYWOOD'!AE400:AO400)/3.125</f>
        <v>0</v>
      </c>
      <c r="K350" s="444" t="str">
        <f>'SIMPL PLYWOOD'!BA400</f>
        <v/>
      </c>
    </row>
    <row r="351">
      <c r="B351" s="444">
        <f>'SIMPL PLYWOOD'!AU401*SUM('SIMPL PLYWOOD'!AE401:AO401)</f>
        <v>0</v>
      </c>
      <c r="C351" s="444">
        <f>'SIMPL PLYWOOD'!AV401*SUM('SIMPL PLYWOOD'!AE401:AO401)</f>
        <v>0</v>
      </c>
      <c r="D351" s="444">
        <f>'SIMPL PLYWOOD'!AW401*SUM('SIMPL PLYWOOD'!AE401:AO401)</f>
        <v>0</v>
      </c>
      <c r="E351" s="444">
        <f>'SIMPL PLYWOOD'!AX401*SUM('SIMPL PLYWOOD'!AE401:AO401)</f>
        <v>0</v>
      </c>
      <c r="F351" s="444">
        <f>'SIMPL PLYWOOD'!AY401*SUM('SIMPL PLYWOOD'!AE401:AO401)</f>
        <v>0</v>
      </c>
      <c r="G351" s="444">
        <f>'SIMPL PLYWOOD'!AZ401*SUM('SIMPL PLYWOOD'!AE401:AO401)</f>
        <v>0</v>
      </c>
      <c r="H351" s="444">
        <f t="shared" si="4"/>
        <v>0</v>
      </c>
      <c r="I351" s="444">
        <f t="shared" si="5"/>
        <v>0</v>
      </c>
      <c r="J351" s="444">
        <f>'SIMPL PLYWOOD'!BB401*SUM('SIMPL PLYWOOD'!AE401:AO401)/3.125</f>
        <v>0</v>
      </c>
      <c r="K351" s="444" t="str">
        <f>'SIMPL PLYWOOD'!BA401</f>
        <v/>
      </c>
    </row>
    <row r="352">
      <c r="B352" s="444">
        <f>'SIMPL PLYWOOD'!AU402*SUM('SIMPL PLYWOOD'!AE402:AO402)</f>
        <v>0</v>
      </c>
      <c r="C352" s="444">
        <f>'SIMPL PLYWOOD'!AV402*SUM('SIMPL PLYWOOD'!AE402:AO402)</f>
        <v>0</v>
      </c>
      <c r="D352" s="444">
        <f>'SIMPL PLYWOOD'!AW402*SUM('SIMPL PLYWOOD'!AE402:AO402)</f>
        <v>0</v>
      </c>
      <c r="E352" s="444">
        <f>'SIMPL PLYWOOD'!AX402*SUM('SIMPL PLYWOOD'!AE402:AO402)</f>
        <v>0</v>
      </c>
      <c r="F352" s="444">
        <f>'SIMPL PLYWOOD'!AY402*SUM('SIMPL PLYWOOD'!AE402:AO402)</f>
        <v>0</v>
      </c>
      <c r="G352" s="444">
        <f>'SIMPL PLYWOOD'!AZ402*SUM('SIMPL PLYWOOD'!AE402:AO402)</f>
        <v>0</v>
      </c>
      <c r="H352" s="444">
        <f t="shared" si="4"/>
        <v>0</v>
      </c>
      <c r="I352" s="444">
        <f t="shared" si="5"/>
        <v>0</v>
      </c>
      <c r="J352" s="444">
        <f>'SIMPL PLYWOOD'!BB402*SUM('SIMPL PLYWOOD'!AE402:AO402)/3.125</f>
        <v>0</v>
      </c>
      <c r="K352" s="444" t="str">
        <f>'SIMPL PLYWOOD'!BA402</f>
        <v/>
      </c>
    </row>
    <row r="353">
      <c r="B353" s="444">
        <f>'SIMPL PLYWOOD'!AU403*SUM('SIMPL PLYWOOD'!AE403:AO403)</f>
        <v>0</v>
      </c>
      <c r="C353" s="444">
        <f>'SIMPL PLYWOOD'!AV403*SUM('SIMPL PLYWOOD'!AE403:AO403)</f>
        <v>0</v>
      </c>
      <c r="D353" s="444">
        <f>'SIMPL PLYWOOD'!AW403*SUM('SIMPL PLYWOOD'!AE403:AO403)</f>
        <v>0</v>
      </c>
      <c r="E353" s="444">
        <f>'SIMPL PLYWOOD'!AX403*SUM('SIMPL PLYWOOD'!AE403:AO403)</f>
        <v>0</v>
      </c>
      <c r="F353" s="444">
        <f>'SIMPL PLYWOOD'!AY403*SUM('SIMPL PLYWOOD'!AE403:AO403)</f>
        <v>0</v>
      </c>
      <c r="G353" s="444">
        <f>'SIMPL PLYWOOD'!AZ403*SUM('SIMPL PLYWOOD'!AE403:AO403)</f>
        <v>0</v>
      </c>
      <c r="H353" s="444">
        <f t="shared" si="4"/>
        <v>0</v>
      </c>
      <c r="I353" s="444">
        <f t="shared" si="5"/>
        <v>0</v>
      </c>
      <c r="J353" s="444">
        <f>'SIMPL PLYWOOD'!BB403*SUM('SIMPL PLYWOOD'!AE403:AO403)/3.125</f>
        <v>0</v>
      </c>
      <c r="K353" s="444" t="str">
        <f>'SIMPL PLYWOOD'!BA403</f>
        <v/>
      </c>
    </row>
    <row r="354">
      <c r="B354" s="444">
        <f>'SIMPL PLYWOOD'!AU404*SUM('SIMPL PLYWOOD'!AE404:AO404)</f>
        <v>0</v>
      </c>
      <c r="C354" s="444">
        <f>'SIMPL PLYWOOD'!AV404*SUM('SIMPL PLYWOOD'!AE404:AO404)</f>
        <v>0</v>
      </c>
      <c r="D354" s="444">
        <f>'SIMPL PLYWOOD'!AW404*SUM('SIMPL PLYWOOD'!AE404:AO404)</f>
        <v>0</v>
      </c>
      <c r="E354" s="444">
        <f>'SIMPL PLYWOOD'!AX404*SUM('SIMPL PLYWOOD'!AE404:AO404)</f>
        <v>0</v>
      </c>
      <c r="F354" s="444">
        <f>'SIMPL PLYWOOD'!AY404*SUM('SIMPL PLYWOOD'!AE404:AO404)</f>
        <v>0</v>
      </c>
      <c r="G354" s="444">
        <f>'SIMPL PLYWOOD'!AZ404*SUM('SIMPL PLYWOOD'!AE404:AO404)</f>
        <v>0</v>
      </c>
      <c r="H354" s="444">
        <f t="shared" si="4"/>
        <v>0</v>
      </c>
      <c r="I354" s="444">
        <f t="shared" si="5"/>
        <v>0</v>
      </c>
      <c r="J354" s="444">
        <f>'SIMPL PLYWOOD'!BB404*SUM('SIMPL PLYWOOD'!AE404:AO404)/3.125</f>
        <v>0</v>
      </c>
      <c r="K354" s="444" t="str">
        <f>'SIMPL PLYWOOD'!BA404</f>
        <v/>
      </c>
    </row>
    <row r="355">
      <c r="B355" s="444">
        <f>'SIMPL PLYWOOD'!AU405*SUM('SIMPL PLYWOOD'!AE405:AO405)</f>
        <v>0</v>
      </c>
      <c r="C355" s="444">
        <f>'SIMPL PLYWOOD'!AV405*SUM('SIMPL PLYWOOD'!AE405:AO405)</f>
        <v>0</v>
      </c>
      <c r="D355" s="444">
        <f>'SIMPL PLYWOOD'!AW405*SUM('SIMPL PLYWOOD'!AE405:AO405)</f>
        <v>0</v>
      </c>
      <c r="E355" s="444">
        <f>'SIMPL PLYWOOD'!AX405*SUM('SIMPL PLYWOOD'!AE405:AO405)</f>
        <v>0</v>
      </c>
      <c r="F355" s="444">
        <f>'SIMPL PLYWOOD'!AY405*SUM('SIMPL PLYWOOD'!AE405:AO405)</f>
        <v>0</v>
      </c>
      <c r="G355" s="444">
        <f>'SIMPL PLYWOOD'!AZ405*SUM('SIMPL PLYWOOD'!AE405:AO405)</f>
        <v>0</v>
      </c>
      <c r="H355" s="444">
        <f t="shared" si="4"/>
        <v>0</v>
      </c>
      <c r="I355" s="444">
        <f t="shared" si="5"/>
        <v>0</v>
      </c>
      <c r="J355" s="444">
        <f>'SIMPL PLYWOOD'!BB405*SUM('SIMPL PLYWOOD'!AE405:AO405)/3.125</f>
        <v>0</v>
      </c>
      <c r="K355" s="444" t="str">
        <f>'SIMPL PLYWOOD'!BA405</f>
        <v/>
      </c>
    </row>
    <row r="356">
      <c r="B356" s="444">
        <f>'SIMPL PLYWOOD'!AU406*SUM('SIMPL PLYWOOD'!AE406:AO406)</f>
        <v>0</v>
      </c>
      <c r="C356" s="444">
        <f>'SIMPL PLYWOOD'!AV406*SUM('SIMPL PLYWOOD'!AE406:AO406)</f>
        <v>0</v>
      </c>
      <c r="D356" s="444">
        <f>'SIMPL PLYWOOD'!AW406*SUM('SIMPL PLYWOOD'!AE406:AO406)</f>
        <v>0</v>
      </c>
      <c r="E356" s="444">
        <f>'SIMPL PLYWOOD'!AX406*SUM('SIMPL PLYWOOD'!AE406:AO406)</f>
        <v>0</v>
      </c>
      <c r="F356" s="444">
        <f>'SIMPL PLYWOOD'!AY406*SUM('SIMPL PLYWOOD'!AE406:AO406)</f>
        <v>0</v>
      </c>
      <c r="G356" s="444">
        <f>'SIMPL PLYWOOD'!AZ406*SUM('SIMPL PLYWOOD'!AE406:AO406)</f>
        <v>0</v>
      </c>
      <c r="H356" s="444">
        <f t="shared" si="4"/>
        <v>0</v>
      </c>
      <c r="I356" s="444">
        <f t="shared" si="5"/>
        <v>0</v>
      </c>
      <c r="J356" s="444">
        <f>'SIMPL PLYWOOD'!BB406*SUM('SIMPL PLYWOOD'!AE406:AO406)/3.125</f>
        <v>0</v>
      </c>
      <c r="K356" s="444" t="str">
        <f>'SIMPL PLYWOOD'!BA406</f>
        <v/>
      </c>
    </row>
    <row r="357">
      <c r="B357" s="444">
        <f>'SIMPL PLYWOOD'!AU407*SUM('SIMPL PLYWOOD'!AE407:AO407)</f>
        <v>0</v>
      </c>
      <c r="C357" s="444">
        <f>'SIMPL PLYWOOD'!AV407*SUM('SIMPL PLYWOOD'!AE407:AO407)</f>
        <v>0</v>
      </c>
      <c r="D357" s="444">
        <f>'SIMPL PLYWOOD'!AW407*SUM('SIMPL PLYWOOD'!AE407:AO407)</f>
        <v>0</v>
      </c>
      <c r="E357" s="444">
        <f>'SIMPL PLYWOOD'!AX407*SUM('SIMPL PLYWOOD'!AE407:AO407)</f>
        <v>0</v>
      </c>
      <c r="F357" s="444">
        <f>'SIMPL PLYWOOD'!AY407*SUM('SIMPL PLYWOOD'!AE407:AO407)</f>
        <v>0</v>
      </c>
      <c r="G357" s="444">
        <f>'SIMPL PLYWOOD'!AZ407*SUM('SIMPL PLYWOOD'!AE407:AO407)</f>
        <v>0</v>
      </c>
      <c r="H357" s="444">
        <f t="shared" si="4"/>
        <v>0</v>
      </c>
      <c r="I357" s="444">
        <f t="shared" si="5"/>
        <v>0</v>
      </c>
      <c r="J357" s="444">
        <f>'SIMPL PLYWOOD'!BB407*SUM('SIMPL PLYWOOD'!AE407:AO407)/3.125</f>
        <v>0</v>
      </c>
      <c r="K357" s="444" t="str">
        <f>'SIMPL PLYWOOD'!BA407</f>
        <v/>
      </c>
    </row>
    <row r="358">
      <c r="B358" s="444">
        <f>'SIMPL PLYWOOD'!AU408*SUM('SIMPL PLYWOOD'!AE408:AO408)</f>
        <v>0</v>
      </c>
      <c r="C358" s="444">
        <f>'SIMPL PLYWOOD'!AV408*SUM('SIMPL PLYWOOD'!AE408:AO408)</f>
        <v>0</v>
      </c>
      <c r="D358" s="444">
        <f>'SIMPL PLYWOOD'!AW408*SUM('SIMPL PLYWOOD'!AE408:AO408)</f>
        <v>0</v>
      </c>
      <c r="E358" s="444">
        <f>'SIMPL PLYWOOD'!AX408*SUM('SIMPL PLYWOOD'!AE408:AO408)</f>
        <v>0</v>
      </c>
      <c r="F358" s="444">
        <f>'SIMPL PLYWOOD'!AY408*SUM('SIMPL PLYWOOD'!AE408:AO408)</f>
        <v>0</v>
      </c>
      <c r="G358" s="444">
        <f>'SIMPL PLYWOOD'!AZ408*SUM('SIMPL PLYWOOD'!AE408:AO408)</f>
        <v>0</v>
      </c>
      <c r="H358" s="444">
        <f t="shared" si="4"/>
        <v>0</v>
      </c>
      <c r="I358" s="444">
        <f t="shared" si="5"/>
        <v>0</v>
      </c>
      <c r="J358" s="444">
        <f>'SIMPL PLYWOOD'!BB408*SUM('SIMPL PLYWOOD'!AE408:AO408)/3.125</f>
        <v>0</v>
      </c>
      <c r="K358" s="444" t="str">
        <f>'SIMPL PLYWOOD'!BA408</f>
        <v/>
      </c>
    </row>
    <row r="359">
      <c r="B359" s="444">
        <f>'SIMPL PLYWOOD'!AU409*SUM('SIMPL PLYWOOD'!AE409:AO409)</f>
        <v>0</v>
      </c>
      <c r="C359" s="444">
        <f>'SIMPL PLYWOOD'!AV409*SUM('SIMPL PLYWOOD'!AE409:AO409)</f>
        <v>0</v>
      </c>
      <c r="D359" s="444">
        <f>'SIMPL PLYWOOD'!AW409*SUM('SIMPL PLYWOOD'!AE409:AO409)</f>
        <v>0</v>
      </c>
      <c r="E359" s="444">
        <f>'SIMPL PLYWOOD'!AX409*SUM('SIMPL PLYWOOD'!AE409:AO409)</f>
        <v>0</v>
      </c>
      <c r="F359" s="444">
        <f>'SIMPL PLYWOOD'!AY409*SUM('SIMPL PLYWOOD'!AE409:AO409)</f>
        <v>0</v>
      </c>
      <c r="G359" s="444">
        <f>'SIMPL PLYWOOD'!AZ409*SUM('SIMPL PLYWOOD'!AE409:AO409)</f>
        <v>0</v>
      </c>
      <c r="H359" s="444">
        <f t="shared" si="4"/>
        <v>0</v>
      </c>
      <c r="I359" s="444">
        <f t="shared" si="5"/>
        <v>0</v>
      </c>
      <c r="J359" s="444">
        <f>'SIMPL PLYWOOD'!BB409*SUM('SIMPL PLYWOOD'!AE409:AO409)/3.125</f>
        <v>0</v>
      </c>
      <c r="K359" s="444" t="str">
        <f>'SIMPL PLYWOOD'!BA409</f>
        <v/>
      </c>
    </row>
    <row r="360">
      <c r="B360" s="444">
        <f>'SIMPL PLYWOOD'!AU410*SUM('SIMPL PLYWOOD'!AE410:AO410)</f>
        <v>0</v>
      </c>
      <c r="C360" s="444">
        <f>'SIMPL PLYWOOD'!AV410*SUM('SIMPL PLYWOOD'!AE410:AO410)</f>
        <v>0</v>
      </c>
      <c r="D360" s="444">
        <f>'SIMPL PLYWOOD'!AW410*SUM('SIMPL PLYWOOD'!AE410:AO410)</f>
        <v>0</v>
      </c>
      <c r="E360" s="444">
        <f>'SIMPL PLYWOOD'!AX410*SUM('SIMPL PLYWOOD'!AE410:AO410)</f>
        <v>0</v>
      </c>
      <c r="F360" s="444">
        <f>'SIMPL PLYWOOD'!AY410*SUM('SIMPL PLYWOOD'!AE410:AO410)</f>
        <v>0</v>
      </c>
      <c r="G360" s="444">
        <f>'SIMPL PLYWOOD'!AZ410*SUM('SIMPL PLYWOOD'!AE410:AO410)</f>
        <v>0</v>
      </c>
      <c r="H360" s="444">
        <f t="shared" si="4"/>
        <v>0</v>
      </c>
      <c r="I360" s="444">
        <f t="shared" si="5"/>
        <v>0</v>
      </c>
      <c r="J360" s="444">
        <f>'SIMPL PLYWOOD'!BB410*SUM('SIMPL PLYWOOD'!AE410:AO410)/3.125</f>
        <v>0</v>
      </c>
      <c r="K360" s="444" t="str">
        <f>'SIMPL PLYWOOD'!BA410</f>
        <v/>
      </c>
    </row>
    <row r="361">
      <c r="B361" s="444">
        <f>'SIMPL PLYWOOD'!AU411*SUM('SIMPL PLYWOOD'!AE411:AO411)</f>
        <v>0</v>
      </c>
      <c r="C361" s="444">
        <f>'SIMPL PLYWOOD'!AV411*SUM('SIMPL PLYWOOD'!AE411:AO411)</f>
        <v>0</v>
      </c>
      <c r="D361" s="444">
        <f>'SIMPL PLYWOOD'!AW411*SUM('SIMPL PLYWOOD'!AE411:AO411)</f>
        <v>0</v>
      </c>
      <c r="E361" s="444">
        <f>'SIMPL PLYWOOD'!AX411*SUM('SIMPL PLYWOOD'!AE411:AO411)</f>
        <v>0</v>
      </c>
      <c r="F361" s="444">
        <f>'SIMPL PLYWOOD'!AY411*SUM('SIMPL PLYWOOD'!AE411:AO411)</f>
        <v>0</v>
      </c>
      <c r="G361" s="444">
        <f>'SIMPL PLYWOOD'!AZ411*SUM('SIMPL PLYWOOD'!AE411:AO411)</f>
        <v>0</v>
      </c>
      <c r="H361" s="444">
        <f t="shared" si="4"/>
        <v>0</v>
      </c>
      <c r="I361" s="444">
        <f t="shared" si="5"/>
        <v>0</v>
      </c>
      <c r="J361" s="444">
        <f>'SIMPL PLYWOOD'!BB411*SUM('SIMPL PLYWOOD'!AE411:AO411)/3.125</f>
        <v>0</v>
      </c>
      <c r="K361" s="444" t="str">
        <f>'SIMPL PLYWOOD'!BA411</f>
        <v/>
      </c>
    </row>
    <row r="362">
      <c r="B362" s="444">
        <f>'SIMPL PLYWOOD'!AU412*SUM('SIMPL PLYWOOD'!AE412:AO412)</f>
        <v>0</v>
      </c>
      <c r="C362" s="444">
        <f>'SIMPL PLYWOOD'!AV412*SUM('SIMPL PLYWOOD'!AE412:AO412)</f>
        <v>0</v>
      </c>
      <c r="D362" s="444">
        <f>'SIMPL PLYWOOD'!AW412*SUM('SIMPL PLYWOOD'!AE412:AO412)</f>
        <v>0</v>
      </c>
      <c r="E362" s="444">
        <f>'SIMPL PLYWOOD'!AX412*SUM('SIMPL PLYWOOD'!AE412:AO412)</f>
        <v>0</v>
      </c>
      <c r="F362" s="444">
        <f>'SIMPL PLYWOOD'!AY412*SUM('SIMPL PLYWOOD'!AE412:AO412)</f>
        <v>0</v>
      </c>
      <c r="G362" s="444">
        <f>'SIMPL PLYWOOD'!AZ412*SUM('SIMPL PLYWOOD'!AE412:AO412)</f>
        <v>0</v>
      </c>
      <c r="H362" s="444">
        <f t="shared" si="4"/>
        <v>0</v>
      </c>
      <c r="I362" s="444">
        <f t="shared" si="5"/>
        <v>0</v>
      </c>
      <c r="J362" s="444">
        <f>'SIMPL PLYWOOD'!BB412*SUM('SIMPL PLYWOOD'!AE412:AO412)/3.125</f>
        <v>0</v>
      </c>
      <c r="K362" s="444" t="str">
        <f>'SIMPL PLYWOOD'!BA412</f>
        <v/>
      </c>
    </row>
    <row r="363">
      <c r="B363" s="444">
        <f>'SIMPL PLYWOOD'!AU413*SUM('SIMPL PLYWOOD'!AE413:AO413)</f>
        <v>0</v>
      </c>
      <c r="C363" s="444">
        <f>'SIMPL PLYWOOD'!AV413*SUM('SIMPL PLYWOOD'!AE413:AO413)</f>
        <v>0</v>
      </c>
      <c r="D363" s="444">
        <f>'SIMPL PLYWOOD'!AW413*SUM('SIMPL PLYWOOD'!AE413:AO413)</f>
        <v>0</v>
      </c>
      <c r="E363" s="444">
        <f>'SIMPL PLYWOOD'!AX413*SUM('SIMPL PLYWOOD'!AE413:AO413)</f>
        <v>0</v>
      </c>
      <c r="F363" s="444">
        <f>'SIMPL PLYWOOD'!AY413*SUM('SIMPL PLYWOOD'!AE413:AO413)</f>
        <v>0</v>
      </c>
      <c r="G363" s="444">
        <f>'SIMPL PLYWOOD'!AZ413*SUM('SIMPL PLYWOOD'!AE413:AO413)</f>
        <v>0</v>
      </c>
      <c r="H363" s="444">
        <f t="shared" si="4"/>
        <v>0</v>
      </c>
      <c r="I363" s="444">
        <f t="shared" si="5"/>
        <v>0</v>
      </c>
      <c r="J363" s="444">
        <f>'SIMPL PLYWOOD'!BB413*SUM('SIMPL PLYWOOD'!AE413:AO413)/3.125</f>
        <v>0</v>
      </c>
      <c r="K363" s="444" t="str">
        <f>'SIMPL PLYWOOD'!BA413</f>
        <v/>
      </c>
    </row>
    <row r="364">
      <c r="B364" s="444">
        <f>'SIMPL PLYWOOD'!AU414*SUM('SIMPL PLYWOOD'!AE414:AO414)</f>
        <v>0</v>
      </c>
      <c r="C364" s="444">
        <f>'SIMPL PLYWOOD'!AV414*SUM('SIMPL PLYWOOD'!AE414:AO414)</f>
        <v>0</v>
      </c>
      <c r="D364" s="444">
        <f>'SIMPL PLYWOOD'!AW414*SUM('SIMPL PLYWOOD'!AE414:AO414)</f>
        <v>0</v>
      </c>
      <c r="E364" s="444">
        <f>'SIMPL PLYWOOD'!AX414*SUM('SIMPL PLYWOOD'!AE414:AO414)</f>
        <v>0</v>
      </c>
      <c r="F364" s="444">
        <f>'SIMPL PLYWOOD'!AY414*SUM('SIMPL PLYWOOD'!AE414:AO414)</f>
        <v>0</v>
      </c>
      <c r="G364" s="444">
        <f>'SIMPL PLYWOOD'!AZ414*SUM('SIMPL PLYWOOD'!AE414:AO414)</f>
        <v>0</v>
      </c>
      <c r="H364" s="444">
        <f t="shared" si="4"/>
        <v>0</v>
      </c>
      <c r="I364" s="444">
        <f t="shared" si="5"/>
        <v>0</v>
      </c>
      <c r="J364" s="444">
        <f>'SIMPL PLYWOOD'!BB414*SUM('SIMPL PLYWOOD'!AE414:AO414)/3.125</f>
        <v>0</v>
      </c>
      <c r="K364" s="444" t="str">
        <f>'SIMPL PLYWOOD'!BA414</f>
        <v/>
      </c>
    </row>
    <row r="365">
      <c r="B365" s="444">
        <f>'SIMPL PLYWOOD'!AU415*SUM('SIMPL PLYWOOD'!AE415:AO415)</f>
        <v>0</v>
      </c>
      <c r="C365" s="444">
        <f>'SIMPL PLYWOOD'!AV415*SUM('SIMPL PLYWOOD'!AE415:AO415)</f>
        <v>0</v>
      </c>
      <c r="D365" s="444">
        <f>'SIMPL PLYWOOD'!AW415*SUM('SIMPL PLYWOOD'!AE415:AO415)</f>
        <v>0</v>
      </c>
      <c r="E365" s="444">
        <f>'SIMPL PLYWOOD'!AX415*SUM('SIMPL PLYWOOD'!AE415:AO415)</f>
        <v>0</v>
      </c>
      <c r="F365" s="444">
        <f>'SIMPL PLYWOOD'!AY415*SUM('SIMPL PLYWOOD'!AE415:AO415)</f>
        <v>0</v>
      </c>
      <c r="G365" s="444">
        <f>'SIMPL PLYWOOD'!AZ415*SUM('SIMPL PLYWOOD'!AE415:AO415)</f>
        <v>0</v>
      </c>
      <c r="H365" s="444">
        <f t="shared" si="4"/>
        <v>0</v>
      </c>
      <c r="I365" s="444">
        <f t="shared" si="5"/>
        <v>0</v>
      </c>
      <c r="J365" s="444">
        <f>'SIMPL PLYWOOD'!BB415*SUM('SIMPL PLYWOOD'!AE415:AO415)/3.125</f>
        <v>0</v>
      </c>
      <c r="K365" s="444" t="str">
        <f>'SIMPL PLYWOOD'!BA415</f>
        <v/>
      </c>
    </row>
    <row r="366">
      <c r="B366" s="444">
        <f>'SIMPL PLYWOOD'!AU416*SUM('SIMPL PLYWOOD'!AE416:AO416)</f>
        <v>0</v>
      </c>
      <c r="C366" s="444">
        <f>'SIMPL PLYWOOD'!AV416*SUM('SIMPL PLYWOOD'!AE416:AO416)</f>
        <v>0</v>
      </c>
      <c r="D366" s="444">
        <f>'SIMPL PLYWOOD'!AW416*SUM('SIMPL PLYWOOD'!AE416:AO416)</f>
        <v>0</v>
      </c>
      <c r="E366" s="444">
        <f>'SIMPL PLYWOOD'!AX416*SUM('SIMPL PLYWOOD'!AE416:AO416)</f>
        <v>0</v>
      </c>
      <c r="F366" s="444">
        <f>'SIMPL PLYWOOD'!AY416*SUM('SIMPL PLYWOOD'!AE416:AO416)</f>
        <v>0</v>
      </c>
      <c r="G366" s="444">
        <f>'SIMPL PLYWOOD'!AZ416*SUM('SIMPL PLYWOOD'!AE416:AO416)</f>
        <v>0</v>
      </c>
      <c r="H366" s="444">
        <f t="shared" si="4"/>
        <v>0</v>
      </c>
      <c r="I366" s="444">
        <f t="shared" si="5"/>
        <v>0</v>
      </c>
      <c r="J366" s="444">
        <f>'SIMPL PLYWOOD'!BB416*SUM('SIMPL PLYWOOD'!AE416:AO416)/3.125</f>
        <v>0</v>
      </c>
      <c r="K366" s="444" t="str">
        <f>'SIMPL PLYWOOD'!BA416</f>
        <v/>
      </c>
    </row>
    <row r="367">
      <c r="B367" s="444">
        <f>'SIMPL PLYWOOD'!AU417*SUM('SIMPL PLYWOOD'!AE417:AO417)</f>
        <v>0</v>
      </c>
      <c r="C367" s="444">
        <f>'SIMPL PLYWOOD'!AV417*SUM('SIMPL PLYWOOD'!AE417:AO417)</f>
        <v>0</v>
      </c>
      <c r="D367" s="444">
        <f>'SIMPL PLYWOOD'!AW417*SUM('SIMPL PLYWOOD'!AE417:AO417)</f>
        <v>0</v>
      </c>
      <c r="E367" s="444">
        <f>'SIMPL PLYWOOD'!AX417*SUM('SIMPL PLYWOOD'!AE417:AO417)</f>
        <v>0</v>
      </c>
      <c r="F367" s="444">
        <f>'SIMPL PLYWOOD'!AY417*SUM('SIMPL PLYWOOD'!AE417:AO417)</f>
        <v>0</v>
      </c>
      <c r="G367" s="444">
        <f>'SIMPL PLYWOOD'!AZ417*SUM('SIMPL PLYWOOD'!AE417:AO417)</f>
        <v>0</v>
      </c>
      <c r="H367" s="444">
        <f t="shared" si="4"/>
        <v>0</v>
      </c>
      <c r="I367" s="444">
        <f t="shared" si="5"/>
        <v>0</v>
      </c>
      <c r="J367" s="444">
        <f>'SIMPL PLYWOOD'!BB417*SUM('SIMPL PLYWOOD'!AE417:AO417)/3.125</f>
        <v>0</v>
      </c>
      <c r="K367" s="444" t="str">
        <f>'SIMPL PLYWOOD'!BA417</f>
        <v/>
      </c>
    </row>
    <row r="368">
      <c r="B368" s="444">
        <f>'SIMPL PLYWOOD'!AU418*SUM('SIMPL PLYWOOD'!AE418:AO418)</f>
        <v>0</v>
      </c>
      <c r="C368" s="444">
        <f>'SIMPL PLYWOOD'!AV418*SUM('SIMPL PLYWOOD'!AE418:AO418)</f>
        <v>0</v>
      </c>
      <c r="D368" s="444">
        <f>'SIMPL PLYWOOD'!AW418*SUM('SIMPL PLYWOOD'!AE418:AO418)</f>
        <v>0</v>
      </c>
      <c r="E368" s="444">
        <f>'SIMPL PLYWOOD'!AX418*SUM('SIMPL PLYWOOD'!AE418:AO418)</f>
        <v>0</v>
      </c>
      <c r="F368" s="444">
        <f>'SIMPL PLYWOOD'!AY418*SUM('SIMPL PLYWOOD'!AE418:AO418)</f>
        <v>0</v>
      </c>
      <c r="G368" s="444">
        <f>'SIMPL PLYWOOD'!AZ418*SUM('SIMPL PLYWOOD'!AE418:AO418)</f>
        <v>0</v>
      </c>
      <c r="H368" s="444">
        <f t="shared" si="4"/>
        <v>0</v>
      </c>
      <c r="I368" s="444">
        <f t="shared" si="5"/>
        <v>0</v>
      </c>
      <c r="J368" s="444">
        <f>'SIMPL PLYWOOD'!BB418*SUM('SIMPL PLYWOOD'!AE418:AO418)/3.125</f>
        <v>0</v>
      </c>
      <c r="K368" s="444" t="str">
        <f>'SIMPL PLYWOOD'!BA418</f>
        <v/>
      </c>
    </row>
    <row r="369">
      <c r="B369" s="444">
        <f>'SIMPL PLYWOOD'!AU419*SUM('SIMPL PLYWOOD'!AE419:AO419)</f>
        <v>0</v>
      </c>
      <c r="C369" s="444">
        <f>'SIMPL PLYWOOD'!AV419*SUM('SIMPL PLYWOOD'!AE419:AO419)</f>
        <v>0</v>
      </c>
      <c r="D369" s="444">
        <f>'SIMPL PLYWOOD'!AW419*SUM('SIMPL PLYWOOD'!AE419:AO419)</f>
        <v>0</v>
      </c>
      <c r="E369" s="444">
        <f>'SIMPL PLYWOOD'!AX419*SUM('SIMPL PLYWOOD'!AE419:AO419)</f>
        <v>0</v>
      </c>
      <c r="F369" s="444">
        <f>'SIMPL PLYWOOD'!AY419*SUM('SIMPL PLYWOOD'!AE419:AO419)</f>
        <v>0</v>
      </c>
      <c r="G369" s="444">
        <f>'SIMPL PLYWOOD'!AZ419*SUM('SIMPL PLYWOOD'!AE419:AO419)</f>
        <v>0</v>
      </c>
      <c r="H369" s="444">
        <f t="shared" si="4"/>
        <v>0</v>
      </c>
      <c r="I369" s="444">
        <f t="shared" si="5"/>
        <v>0</v>
      </c>
      <c r="J369" s="444">
        <f>'SIMPL PLYWOOD'!BB419*SUM('SIMPL PLYWOOD'!AE419:AO419)/3.125</f>
        <v>0</v>
      </c>
      <c r="K369" s="444" t="str">
        <f>'SIMPL PLYWOOD'!BA419</f>
        <v/>
      </c>
    </row>
    <row r="370">
      <c r="B370" s="444">
        <f>'SIMPL PLYWOOD'!AU420*SUM('SIMPL PLYWOOD'!AE420:AO420)</f>
        <v>0</v>
      </c>
      <c r="C370" s="444">
        <f>'SIMPL PLYWOOD'!AV420*SUM('SIMPL PLYWOOD'!AE420:AO420)</f>
        <v>0</v>
      </c>
      <c r="D370" s="444">
        <f>'SIMPL PLYWOOD'!AW420*SUM('SIMPL PLYWOOD'!AE420:AO420)</f>
        <v>0</v>
      </c>
      <c r="E370" s="444">
        <f>'SIMPL PLYWOOD'!AX420*SUM('SIMPL PLYWOOD'!AE420:AO420)</f>
        <v>0</v>
      </c>
      <c r="F370" s="444">
        <f>'SIMPL PLYWOOD'!AY420*SUM('SIMPL PLYWOOD'!AE420:AO420)</f>
        <v>0</v>
      </c>
      <c r="G370" s="444">
        <f>'SIMPL PLYWOOD'!AZ420*SUM('SIMPL PLYWOOD'!AE420:AO420)</f>
        <v>0</v>
      </c>
      <c r="H370" s="444">
        <f t="shared" si="4"/>
        <v>0</v>
      </c>
      <c r="I370" s="444">
        <f t="shared" si="5"/>
        <v>0</v>
      </c>
      <c r="J370" s="444">
        <f>'SIMPL PLYWOOD'!BB420*SUM('SIMPL PLYWOOD'!AE420:AO420)/3.125</f>
        <v>0</v>
      </c>
      <c r="K370" s="444" t="str">
        <f>'SIMPL PLYWOOD'!BA420</f>
        <v/>
      </c>
    </row>
    <row r="371">
      <c r="B371" s="444">
        <f>'SIMPL PLYWOOD'!AU421*SUM('SIMPL PLYWOOD'!AE421:AO421)</f>
        <v>0</v>
      </c>
      <c r="C371" s="444">
        <f>'SIMPL PLYWOOD'!AV421*SUM('SIMPL PLYWOOD'!AE421:AO421)</f>
        <v>0</v>
      </c>
      <c r="D371" s="444">
        <f>'SIMPL PLYWOOD'!AW421*SUM('SIMPL PLYWOOD'!AE421:AO421)</f>
        <v>0</v>
      </c>
      <c r="E371" s="444">
        <f>'SIMPL PLYWOOD'!AX421*SUM('SIMPL PLYWOOD'!AE421:AO421)</f>
        <v>0</v>
      </c>
      <c r="F371" s="444">
        <f>'SIMPL PLYWOOD'!AY421*SUM('SIMPL PLYWOOD'!AE421:AO421)</f>
        <v>0</v>
      </c>
      <c r="G371" s="444">
        <f>'SIMPL PLYWOOD'!AZ421*SUM('SIMPL PLYWOOD'!AE421:AO421)</f>
        <v>0</v>
      </c>
      <c r="H371" s="444">
        <f t="shared" si="4"/>
        <v>0</v>
      </c>
      <c r="I371" s="444">
        <f t="shared" si="5"/>
        <v>0</v>
      </c>
      <c r="J371" s="444">
        <f>'SIMPL PLYWOOD'!BB421*SUM('SIMPL PLYWOOD'!AE421:AO421)/3.125</f>
        <v>0</v>
      </c>
      <c r="K371" s="444" t="str">
        <f>'SIMPL PLYWOOD'!BA421</f>
        <v/>
      </c>
    </row>
    <row r="372">
      <c r="B372" s="444">
        <f>'SIMPL PLYWOOD'!AU422*SUM('SIMPL PLYWOOD'!AE422:AO422)</f>
        <v>0</v>
      </c>
      <c r="C372" s="444">
        <f>'SIMPL PLYWOOD'!AV422*SUM('SIMPL PLYWOOD'!AE422:AO422)</f>
        <v>0</v>
      </c>
      <c r="D372" s="444">
        <f>'SIMPL PLYWOOD'!AW422*SUM('SIMPL PLYWOOD'!AE422:AO422)</f>
        <v>0</v>
      </c>
      <c r="E372" s="444">
        <f>'SIMPL PLYWOOD'!AX422*SUM('SIMPL PLYWOOD'!AE422:AO422)</f>
        <v>0</v>
      </c>
      <c r="F372" s="444">
        <f>'SIMPL PLYWOOD'!AY422*SUM('SIMPL PLYWOOD'!AE422:AO422)</f>
        <v>0</v>
      </c>
      <c r="G372" s="444">
        <f>'SIMPL PLYWOOD'!AZ422*SUM('SIMPL PLYWOOD'!AE422:AO422)</f>
        <v>0</v>
      </c>
      <c r="H372" s="444">
        <f t="shared" si="4"/>
        <v>0</v>
      </c>
      <c r="I372" s="444">
        <f t="shared" si="5"/>
        <v>0</v>
      </c>
      <c r="J372" s="444">
        <f>'SIMPL PLYWOOD'!BB422*SUM('SIMPL PLYWOOD'!AE422:AO422)/3.125</f>
        <v>0</v>
      </c>
      <c r="K372" s="444" t="str">
        <f>'SIMPL PLYWOOD'!BA422</f>
        <v/>
      </c>
    </row>
    <row r="373">
      <c r="B373" s="444">
        <f>'SIMPL PLYWOOD'!AU423*SUM('SIMPL PLYWOOD'!AE423:AO423)</f>
        <v>0</v>
      </c>
      <c r="C373" s="444">
        <f>'SIMPL PLYWOOD'!AV423*SUM('SIMPL PLYWOOD'!AE423:AO423)</f>
        <v>0</v>
      </c>
      <c r="D373" s="444">
        <f>'SIMPL PLYWOOD'!AW423*SUM('SIMPL PLYWOOD'!AE423:AO423)</f>
        <v>0</v>
      </c>
      <c r="E373" s="444">
        <f>'SIMPL PLYWOOD'!AX423*SUM('SIMPL PLYWOOD'!AE423:AO423)</f>
        <v>0</v>
      </c>
      <c r="F373" s="444">
        <f>'SIMPL PLYWOOD'!AY423*SUM('SIMPL PLYWOOD'!AE423:AO423)</f>
        <v>0</v>
      </c>
      <c r="G373" s="444">
        <f>'SIMPL PLYWOOD'!AZ423*SUM('SIMPL PLYWOOD'!AE423:AO423)</f>
        <v>0</v>
      </c>
      <c r="H373" s="444">
        <f t="shared" si="4"/>
        <v>0</v>
      </c>
      <c r="I373" s="444">
        <f t="shared" si="5"/>
        <v>0</v>
      </c>
      <c r="J373" s="444">
        <f>'SIMPL PLYWOOD'!BB423*SUM('SIMPL PLYWOOD'!AE423:AO423)/3.125</f>
        <v>0</v>
      </c>
      <c r="K373" s="444" t="str">
        <f>'SIMPL PLYWOOD'!BA423</f>
        <v/>
      </c>
    </row>
    <row r="374">
      <c r="B374" s="444">
        <f>'SIMPL PLYWOOD'!AU424*SUM('SIMPL PLYWOOD'!AE424:AO424)</f>
        <v>0</v>
      </c>
      <c r="C374" s="444">
        <f>'SIMPL PLYWOOD'!AV424*SUM('SIMPL PLYWOOD'!AE424:AO424)</f>
        <v>0</v>
      </c>
      <c r="D374" s="444">
        <f>'SIMPL PLYWOOD'!AW424*SUM('SIMPL PLYWOOD'!AE424:AO424)</f>
        <v>0</v>
      </c>
      <c r="E374" s="444">
        <f>'SIMPL PLYWOOD'!AX424*SUM('SIMPL PLYWOOD'!AE424:AO424)</f>
        <v>0</v>
      </c>
      <c r="F374" s="444">
        <f>'SIMPL PLYWOOD'!AY424*SUM('SIMPL PLYWOOD'!AE424:AO424)</f>
        <v>0</v>
      </c>
      <c r="G374" s="444">
        <f>'SIMPL PLYWOOD'!AZ424*SUM('SIMPL PLYWOOD'!AE424:AO424)</f>
        <v>0</v>
      </c>
      <c r="H374" s="444">
        <f t="shared" si="4"/>
        <v>0</v>
      </c>
      <c r="I374" s="444">
        <f t="shared" si="5"/>
        <v>0</v>
      </c>
      <c r="J374" s="444">
        <f>'SIMPL PLYWOOD'!BB424*SUM('SIMPL PLYWOOD'!AE424:AO424)/3.125</f>
        <v>0</v>
      </c>
      <c r="K374" s="444" t="str">
        <f>'SIMPL PLYWOOD'!BA424</f>
        <v/>
      </c>
    </row>
    <row r="375">
      <c r="B375" s="444">
        <f>'SIMPL PLYWOOD'!AU425*SUM('SIMPL PLYWOOD'!AE425:AO425)</f>
        <v>0</v>
      </c>
      <c r="C375" s="444">
        <f>'SIMPL PLYWOOD'!AV425*SUM('SIMPL PLYWOOD'!AE425:AO425)</f>
        <v>0</v>
      </c>
      <c r="D375" s="444">
        <f>'SIMPL PLYWOOD'!AW425*SUM('SIMPL PLYWOOD'!AE425:AO425)</f>
        <v>0</v>
      </c>
      <c r="E375" s="444">
        <f>'SIMPL PLYWOOD'!AX425*SUM('SIMPL PLYWOOD'!AE425:AO425)</f>
        <v>0</v>
      </c>
      <c r="F375" s="444">
        <f>'SIMPL PLYWOOD'!AY425*SUM('SIMPL PLYWOOD'!AE425:AO425)</f>
        <v>0</v>
      </c>
      <c r="G375" s="444">
        <f>'SIMPL PLYWOOD'!AZ425*SUM('SIMPL PLYWOOD'!AE425:AO425)</f>
        <v>0</v>
      </c>
      <c r="H375" s="444">
        <f t="shared" si="4"/>
        <v>0</v>
      </c>
      <c r="I375" s="444">
        <f t="shared" si="5"/>
        <v>0</v>
      </c>
      <c r="J375" s="444">
        <f>'SIMPL PLYWOOD'!BB425*SUM('SIMPL PLYWOOD'!AE425:AO425)/3.125</f>
        <v>0</v>
      </c>
      <c r="K375" s="444" t="str">
        <f>'SIMPL PLYWOOD'!BA425</f>
        <v/>
      </c>
    </row>
    <row r="376">
      <c r="B376" s="444">
        <f>'SIMPL PLYWOOD'!AU426*SUM('SIMPL PLYWOOD'!AE426:AO426)</f>
        <v>0</v>
      </c>
      <c r="C376" s="444">
        <f>'SIMPL PLYWOOD'!AV426*SUM('SIMPL PLYWOOD'!AE426:AO426)</f>
        <v>0</v>
      </c>
      <c r="D376" s="444">
        <f>'SIMPL PLYWOOD'!AW426*SUM('SIMPL PLYWOOD'!AE426:AO426)</f>
        <v>0</v>
      </c>
      <c r="E376" s="444">
        <f>'SIMPL PLYWOOD'!AX426*SUM('SIMPL PLYWOOD'!AE426:AO426)</f>
        <v>0</v>
      </c>
      <c r="F376" s="444">
        <f>'SIMPL PLYWOOD'!AY426*SUM('SIMPL PLYWOOD'!AE426:AO426)</f>
        <v>0</v>
      </c>
      <c r="G376" s="444">
        <f>'SIMPL PLYWOOD'!AZ426*SUM('SIMPL PLYWOOD'!AE426:AO426)</f>
        <v>0</v>
      </c>
      <c r="H376" s="444">
        <f t="shared" si="4"/>
        <v>0</v>
      </c>
      <c r="I376" s="444">
        <f t="shared" si="5"/>
        <v>0</v>
      </c>
      <c r="J376" s="444">
        <f>'SIMPL PLYWOOD'!BB426*SUM('SIMPL PLYWOOD'!AE426:AO426)/3.125</f>
        <v>0</v>
      </c>
      <c r="K376" s="444" t="str">
        <f>'SIMPL PLYWOOD'!BA426</f>
        <v/>
      </c>
    </row>
    <row r="377">
      <c r="B377" s="444">
        <f>'SIMPL PLYWOOD'!AU427*SUM('SIMPL PLYWOOD'!AE427:AO427)</f>
        <v>0</v>
      </c>
      <c r="C377" s="444">
        <f>'SIMPL PLYWOOD'!AV427*SUM('SIMPL PLYWOOD'!AE427:AO427)</f>
        <v>0</v>
      </c>
      <c r="D377" s="444">
        <f>'SIMPL PLYWOOD'!AW427*SUM('SIMPL PLYWOOD'!AE427:AO427)</f>
        <v>0</v>
      </c>
      <c r="E377" s="444">
        <f>'SIMPL PLYWOOD'!AX427*SUM('SIMPL PLYWOOD'!AE427:AO427)</f>
        <v>0</v>
      </c>
      <c r="F377" s="444">
        <f>'SIMPL PLYWOOD'!AY427*SUM('SIMPL PLYWOOD'!AE427:AO427)</f>
        <v>0</v>
      </c>
      <c r="G377" s="444">
        <f>'SIMPL PLYWOOD'!AZ427*SUM('SIMPL PLYWOOD'!AE427:AO427)</f>
        <v>0</v>
      </c>
      <c r="H377" s="444">
        <f t="shared" si="4"/>
        <v>0</v>
      </c>
      <c r="I377" s="444">
        <f t="shared" si="5"/>
        <v>0</v>
      </c>
      <c r="J377" s="444">
        <f>'SIMPL PLYWOOD'!BB427*SUM('SIMPL PLYWOOD'!AE427:AO427)/3.125</f>
        <v>0</v>
      </c>
      <c r="K377" s="444" t="str">
        <f>'SIMPL PLYWOOD'!BA427</f>
        <v/>
      </c>
    </row>
    <row r="378">
      <c r="B378" s="444">
        <f>'SIMPL PLYWOOD'!AU428*SUM('SIMPL PLYWOOD'!AE428:AO428)</f>
        <v>0</v>
      </c>
      <c r="C378" s="444">
        <f>'SIMPL PLYWOOD'!AV428*SUM('SIMPL PLYWOOD'!AE428:AO428)</f>
        <v>0</v>
      </c>
      <c r="D378" s="444">
        <f>'SIMPL PLYWOOD'!AW428*SUM('SIMPL PLYWOOD'!AE428:AO428)</f>
        <v>0</v>
      </c>
      <c r="E378" s="444">
        <f>'SIMPL PLYWOOD'!AX428*SUM('SIMPL PLYWOOD'!AE428:AO428)</f>
        <v>0</v>
      </c>
      <c r="F378" s="444">
        <f>'SIMPL PLYWOOD'!AY428*SUM('SIMPL PLYWOOD'!AE428:AO428)</f>
        <v>0</v>
      </c>
      <c r="G378" s="444">
        <f>'SIMPL PLYWOOD'!AZ428*SUM('SIMPL PLYWOOD'!AE428:AO428)</f>
        <v>0</v>
      </c>
      <c r="H378" s="444">
        <f t="shared" si="4"/>
        <v>0</v>
      </c>
      <c r="I378" s="444">
        <f t="shared" si="5"/>
        <v>0</v>
      </c>
      <c r="J378" s="444">
        <f>'SIMPL PLYWOOD'!BB428*SUM('SIMPL PLYWOOD'!AE428:AO428)/3.125</f>
        <v>0</v>
      </c>
      <c r="K378" s="444" t="str">
        <f>'SIMPL PLYWOOD'!BA428</f>
        <v/>
      </c>
    </row>
    <row r="379">
      <c r="B379" s="444">
        <f>'SIMPL PLYWOOD'!AU429*SUM('SIMPL PLYWOOD'!AE429:AO429)</f>
        <v>0</v>
      </c>
      <c r="C379" s="444">
        <f>'SIMPL PLYWOOD'!AV429*SUM('SIMPL PLYWOOD'!AE429:AO429)</f>
        <v>0</v>
      </c>
      <c r="D379" s="444">
        <f>'SIMPL PLYWOOD'!AW429*SUM('SIMPL PLYWOOD'!AE429:AO429)</f>
        <v>0</v>
      </c>
      <c r="E379" s="444">
        <f>'SIMPL PLYWOOD'!AX429*SUM('SIMPL PLYWOOD'!AE429:AO429)</f>
        <v>0</v>
      </c>
      <c r="F379" s="444">
        <f>'SIMPL PLYWOOD'!AY429*SUM('SIMPL PLYWOOD'!AE429:AO429)</f>
        <v>0</v>
      </c>
      <c r="G379" s="444">
        <f>'SIMPL PLYWOOD'!AZ429*SUM('SIMPL PLYWOOD'!AE429:AO429)</f>
        <v>0</v>
      </c>
      <c r="H379" s="444">
        <f t="shared" si="4"/>
        <v>0</v>
      </c>
      <c r="I379" s="444">
        <f t="shared" si="5"/>
        <v>0</v>
      </c>
      <c r="J379" s="444">
        <f>'SIMPL PLYWOOD'!BB429*SUM('SIMPL PLYWOOD'!AE429:AO429)/3.125</f>
        <v>0</v>
      </c>
      <c r="K379" s="444" t="str">
        <f>'SIMPL PLYWOOD'!BA429</f>
        <v/>
      </c>
    </row>
    <row r="380">
      <c r="B380" s="444">
        <f>'SIMPL PLYWOOD'!AU430*SUM('SIMPL PLYWOOD'!AE430:AO430)</f>
        <v>0</v>
      </c>
      <c r="C380" s="444">
        <f>'SIMPL PLYWOOD'!AV430*SUM('SIMPL PLYWOOD'!AE430:AO430)</f>
        <v>0</v>
      </c>
      <c r="D380" s="444">
        <f>'SIMPL PLYWOOD'!AW430*SUM('SIMPL PLYWOOD'!AE430:AO430)</f>
        <v>0</v>
      </c>
      <c r="E380" s="444">
        <f>'SIMPL PLYWOOD'!AX430*SUM('SIMPL PLYWOOD'!AE430:AO430)</f>
        <v>0</v>
      </c>
      <c r="F380" s="444">
        <f>'SIMPL PLYWOOD'!AY430*SUM('SIMPL PLYWOOD'!AE430:AO430)</f>
        <v>0</v>
      </c>
      <c r="G380" s="444">
        <f>'SIMPL PLYWOOD'!AZ430*SUM('SIMPL PLYWOOD'!AE430:AO430)</f>
        <v>0</v>
      </c>
      <c r="H380" s="444">
        <f t="shared" si="4"/>
        <v>0</v>
      </c>
      <c r="I380" s="444">
        <f t="shared" si="5"/>
        <v>0</v>
      </c>
      <c r="J380" s="444">
        <f>'SIMPL PLYWOOD'!BB430*SUM('SIMPL PLYWOOD'!AE430:AO430)/3.125</f>
        <v>0</v>
      </c>
      <c r="K380" s="444" t="str">
        <f>'SIMPL PLYWOOD'!BA430</f>
        <v/>
      </c>
    </row>
    <row r="381">
      <c r="B381" s="444">
        <f>'SIMPL PLYWOOD'!AU431*SUM('SIMPL PLYWOOD'!AE431:AO431)</f>
        <v>0</v>
      </c>
      <c r="C381" s="444">
        <f>'SIMPL PLYWOOD'!AV431*SUM('SIMPL PLYWOOD'!AE431:AO431)</f>
        <v>0</v>
      </c>
      <c r="D381" s="444">
        <f>'SIMPL PLYWOOD'!AW431*SUM('SIMPL PLYWOOD'!AE431:AO431)</f>
        <v>0</v>
      </c>
      <c r="E381" s="444">
        <f>'SIMPL PLYWOOD'!AX431*SUM('SIMPL PLYWOOD'!AE431:AO431)</f>
        <v>0</v>
      </c>
      <c r="F381" s="444">
        <f>'SIMPL PLYWOOD'!AY431*SUM('SIMPL PLYWOOD'!AE431:AO431)</f>
        <v>0</v>
      </c>
      <c r="G381" s="444">
        <f>'SIMPL PLYWOOD'!AZ431*SUM('SIMPL PLYWOOD'!AE431:AO431)</f>
        <v>0</v>
      </c>
      <c r="H381" s="444">
        <f t="shared" si="4"/>
        <v>0</v>
      </c>
      <c r="I381" s="444">
        <f t="shared" si="5"/>
        <v>0</v>
      </c>
      <c r="J381" s="444">
        <f>'SIMPL PLYWOOD'!BB431*SUM('SIMPL PLYWOOD'!AE431:AO431)/3.125</f>
        <v>0</v>
      </c>
      <c r="K381" s="444" t="str">
        <f>'SIMPL PLYWOOD'!BA431</f>
        <v/>
      </c>
    </row>
    <row r="382">
      <c r="B382" s="444">
        <f>'SIMPL PLYWOOD'!AU432*SUM('SIMPL PLYWOOD'!AE432:AO432)</f>
        <v>0</v>
      </c>
      <c r="C382" s="444">
        <f>'SIMPL PLYWOOD'!AV432*SUM('SIMPL PLYWOOD'!AE432:AO432)</f>
        <v>0</v>
      </c>
      <c r="D382" s="444">
        <f>'SIMPL PLYWOOD'!AW432*SUM('SIMPL PLYWOOD'!AE432:AO432)</f>
        <v>0</v>
      </c>
      <c r="E382" s="444">
        <f>'SIMPL PLYWOOD'!AX432*SUM('SIMPL PLYWOOD'!AE432:AO432)</f>
        <v>0</v>
      </c>
      <c r="F382" s="444">
        <f>'SIMPL PLYWOOD'!AY432*SUM('SIMPL PLYWOOD'!AE432:AO432)</f>
        <v>0</v>
      </c>
      <c r="G382" s="444">
        <f>'SIMPL PLYWOOD'!AZ432*SUM('SIMPL PLYWOOD'!AE432:AO432)</f>
        <v>0</v>
      </c>
      <c r="H382" s="444">
        <f t="shared" si="4"/>
        <v>0</v>
      </c>
      <c r="I382" s="444">
        <f t="shared" si="5"/>
        <v>0</v>
      </c>
      <c r="J382" s="444">
        <f>'SIMPL PLYWOOD'!BB432*SUM('SIMPL PLYWOOD'!AE432:AO432)/3.125</f>
        <v>0</v>
      </c>
      <c r="K382" s="444" t="str">
        <f>'SIMPL PLYWOOD'!BA432</f>
        <v/>
      </c>
    </row>
    <row r="383">
      <c r="B383" s="444">
        <f>'SIMPL PLYWOOD'!AU433*SUM('SIMPL PLYWOOD'!AE433:AO433)</f>
        <v>0</v>
      </c>
      <c r="C383" s="444">
        <f>'SIMPL PLYWOOD'!AV433*SUM('SIMPL PLYWOOD'!AE433:AO433)</f>
        <v>0</v>
      </c>
      <c r="D383" s="444">
        <f>'SIMPL PLYWOOD'!AW433*SUM('SIMPL PLYWOOD'!AE433:AO433)</f>
        <v>0</v>
      </c>
      <c r="E383" s="444">
        <f>'SIMPL PLYWOOD'!AX433*SUM('SIMPL PLYWOOD'!AE433:AO433)</f>
        <v>0</v>
      </c>
      <c r="F383" s="444">
        <f>'SIMPL PLYWOOD'!AY433*SUM('SIMPL PLYWOOD'!AE433:AO433)</f>
        <v>0</v>
      </c>
      <c r="G383" s="444">
        <f>'SIMPL PLYWOOD'!AZ433*SUM('SIMPL PLYWOOD'!AE433:AO433)</f>
        <v>0</v>
      </c>
      <c r="H383" s="444">
        <f t="shared" si="4"/>
        <v>0</v>
      </c>
      <c r="I383" s="444">
        <f t="shared" si="5"/>
        <v>0</v>
      </c>
      <c r="J383" s="444">
        <f>'SIMPL PLYWOOD'!BB433*SUM('SIMPL PLYWOOD'!AE433:AO433)/3.125</f>
        <v>0</v>
      </c>
      <c r="K383" s="444" t="str">
        <f>'SIMPL PLYWOOD'!BA433</f>
        <v/>
      </c>
    </row>
    <row r="384">
      <c r="B384" s="444">
        <f>'SIMPL PLYWOOD'!AU434*SUM('SIMPL PLYWOOD'!AE434:AO434)</f>
        <v>0</v>
      </c>
      <c r="C384" s="444">
        <f>'SIMPL PLYWOOD'!AV434*SUM('SIMPL PLYWOOD'!AE434:AO434)</f>
        <v>0</v>
      </c>
      <c r="D384" s="444">
        <f>'SIMPL PLYWOOD'!AW434*SUM('SIMPL PLYWOOD'!AE434:AO434)</f>
        <v>0</v>
      </c>
      <c r="E384" s="444">
        <f>'SIMPL PLYWOOD'!AX434*SUM('SIMPL PLYWOOD'!AE434:AO434)</f>
        <v>0</v>
      </c>
      <c r="F384" s="444">
        <f>'SIMPL PLYWOOD'!AY434*SUM('SIMPL PLYWOOD'!AE434:AO434)</f>
        <v>0</v>
      </c>
      <c r="G384" s="444">
        <f>'SIMPL PLYWOOD'!AZ434*SUM('SIMPL PLYWOOD'!AE434:AO434)</f>
        <v>0</v>
      </c>
      <c r="H384" s="444">
        <f t="shared" si="4"/>
        <v>0</v>
      </c>
      <c r="I384" s="444">
        <f t="shared" si="5"/>
        <v>0</v>
      </c>
      <c r="J384" s="444">
        <f>'SIMPL PLYWOOD'!BB434*SUM('SIMPL PLYWOOD'!AE434:AO434)/3.125</f>
        <v>0</v>
      </c>
      <c r="K384" s="444" t="str">
        <f>'SIMPL PLYWOOD'!BA434</f>
        <v/>
      </c>
    </row>
    <row r="385">
      <c r="B385" s="444">
        <f>'SIMPL PLYWOOD'!AU435*SUM('SIMPL PLYWOOD'!AE435:AO435)</f>
        <v>0</v>
      </c>
      <c r="C385" s="444">
        <f>'SIMPL PLYWOOD'!AV435*SUM('SIMPL PLYWOOD'!AE435:AO435)</f>
        <v>0</v>
      </c>
      <c r="D385" s="444">
        <f>'SIMPL PLYWOOD'!AW435*SUM('SIMPL PLYWOOD'!AE435:AO435)</f>
        <v>0</v>
      </c>
      <c r="E385" s="444">
        <f>'SIMPL PLYWOOD'!AX435*SUM('SIMPL PLYWOOD'!AE435:AO435)</f>
        <v>0</v>
      </c>
      <c r="F385" s="444">
        <f>'SIMPL PLYWOOD'!AY435*SUM('SIMPL PLYWOOD'!AE435:AO435)</f>
        <v>0</v>
      </c>
      <c r="G385" s="444">
        <f>'SIMPL PLYWOOD'!AZ435*SUM('SIMPL PLYWOOD'!AE435:AO435)</f>
        <v>0</v>
      </c>
      <c r="H385" s="444">
        <f t="shared" si="4"/>
        <v>0</v>
      </c>
      <c r="I385" s="444">
        <f t="shared" si="5"/>
        <v>0</v>
      </c>
      <c r="J385" s="444">
        <f>'SIMPL PLYWOOD'!BB435*SUM('SIMPL PLYWOOD'!AE435:AO435)/3.125</f>
        <v>0</v>
      </c>
      <c r="K385" s="444" t="str">
        <f>'SIMPL PLYWOOD'!BA435</f>
        <v/>
      </c>
    </row>
    <row r="386">
      <c r="B386" s="444">
        <f>'SIMPL PLYWOOD'!AU436*SUM('SIMPL PLYWOOD'!AE436:AO436)</f>
        <v>0</v>
      </c>
      <c r="C386" s="444">
        <f>'SIMPL PLYWOOD'!AV436*SUM('SIMPL PLYWOOD'!AE436:AO436)</f>
        <v>0</v>
      </c>
      <c r="D386" s="444">
        <f>'SIMPL PLYWOOD'!AW436*SUM('SIMPL PLYWOOD'!AE436:AO436)</f>
        <v>0</v>
      </c>
      <c r="E386" s="444">
        <f>'SIMPL PLYWOOD'!AX436*SUM('SIMPL PLYWOOD'!AE436:AO436)</f>
        <v>0</v>
      </c>
      <c r="F386" s="444">
        <f>'SIMPL PLYWOOD'!AY436*SUM('SIMPL PLYWOOD'!AE436:AO436)</f>
        <v>0</v>
      </c>
      <c r="G386" s="444">
        <f>'SIMPL PLYWOOD'!AZ436*SUM('SIMPL PLYWOOD'!AE436:AO436)</f>
        <v>0</v>
      </c>
      <c r="H386" s="444">
        <f t="shared" si="4"/>
        <v>0</v>
      </c>
      <c r="I386" s="444">
        <f t="shared" si="5"/>
        <v>0</v>
      </c>
      <c r="J386" s="444">
        <f>'SIMPL PLYWOOD'!BB436*SUM('SIMPL PLYWOOD'!AE436:AO436)/3.125</f>
        <v>0</v>
      </c>
      <c r="K386" s="444" t="str">
        <f>'SIMPL PLYWOOD'!BA436</f>
        <v/>
      </c>
    </row>
    <row r="387">
      <c r="B387" s="444">
        <f>'SIMPL PLYWOOD'!AU437*SUM('SIMPL PLYWOOD'!AE437:AO437)</f>
        <v>0</v>
      </c>
      <c r="C387" s="444">
        <f>'SIMPL PLYWOOD'!AV437*SUM('SIMPL PLYWOOD'!AE437:AO437)</f>
        <v>0</v>
      </c>
      <c r="D387" s="444">
        <f>'SIMPL PLYWOOD'!AW437*SUM('SIMPL PLYWOOD'!AE437:AO437)</f>
        <v>0</v>
      </c>
      <c r="E387" s="444">
        <f>'SIMPL PLYWOOD'!AX437*SUM('SIMPL PLYWOOD'!AE437:AO437)</f>
        <v>0</v>
      </c>
      <c r="F387" s="444">
        <f>'SIMPL PLYWOOD'!AY437*SUM('SIMPL PLYWOOD'!AE437:AO437)</f>
        <v>0</v>
      </c>
      <c r="G387" s="444">
        <f>'SIMPL PLYWOOD'!AZ437*SUM('SIMPL PLYWOOD'!AE437:AO437)</f>
        <v>0</v>
      </c>
      <c r="H387" s="444">
        <f t="shared" si="4"/>
        <v>0</v>
      </c>
      <c r="I387" s="444">
        <f t="shared" si="5"/>
        <v>0</v>
      </c>
      <c r="J387" s="444">
        <f>'SIMPL PLYWOOD'!BB437*SUM('SIMPL PLYWOOD'!AE437:AO437)/3.125</f>
        <v>0</v>
      </c>
      <c r="K387" s="444" t="str">
        <f>'SIMPL PLYWOOD'!BA437</f>
        <v/>
      </c>
    </row>
    <row r="388">
      <c r="B388" s="444">
        <f>'SIMPL PLYWOOD'!AU438*SUM('SIMPL PLYWOOD'!AE438:AO438)</f>
        <v>0</v>
      </c>
      <c r="C388" s="444">
        <f>'SIMPL PLYWOOD'!AV438*SUM('SIMPL PLYWOOD'!AE438:AO438)</f>
        <v>0</v>
      </c>
      <c r="D388" s="444">
        <f>'SIMPL PLYWOOD'!AW438*SUM('SIMPL PLYWOOD'!AE438:AO438)</f>
        <v>0</v>
      </c>
      <c r="E388" s="444">
        <f>'SIMPL PLYWOOD'!AX438*SUM('SIMPL PLYWOOD'!AE438:AO438)</f>
        <v>0</v>
      </c>
      <c r="F388" s="444">
        <f>'SIMPL PLYWOOD'!AY438*SUM('SIMPL PLYWOOD'!AE438:AO438)</f>
        <v>0</v>
      </c>
      <c r="G388" s="444">
        <f>'SIMPL PLYWOOD'!AZ438*SUM('SIMPL PLYWOOD'!AE438:AO438)</f>
        <v>0</v>
      </c>
      <c r="H388" s="444">
        <f t="shared" si="4"/>
        <v>0</v>
      </c>
      <c r="I388" s="444">
        <f t="shared" si="5"/>
        <v>0</v>
      </c>
      <c r="J388" s="444">
        <f>'SIMPL PLYWOOD'!BB438*SUM('SIMPL PLYWOOD'!AE438:AO438)/3.125</f>
        <v>0</v>
      </c>
      <c r="K388" s="444" t="str">
        <f>'SIMPL PLYWOOD'!BA438</f>
        <v/>
      </c>
    </row>
    <row r="389">
      <c r="B389" s="444">
        <f>'SIMPL PLYWOOD'!AU439*SUM('SIMPL PLYWOOD'!AE439:AO439)</f>
        <v>0</v>
      </c>
      <c r="C389" s="444">
        <f>'SIMPL PLYWOOD'!AV439*SUM('SIMPL PLYWOOD'!AE439:AO439)</f>
        <v>0</v>
      </c>
      <c r="D389" s="444">
        <f>'SIMPL PLYWOOD'!AW439*SUM('SIMPL PLYWOOD'!AE439:AO439)</f>
        <v>0</v>
      </c>
      <c r="E389" s="444">
        <f>'SIMPL PLYWOOD'!AX439*SUM('SIMPL PLYWOOD'!AE439:AO439)</f>
        <v>0</v>
      </c>
      <c r="F389" s="444">
        <f>'SIMPL PLYWOOD'!AY439*SUM('SIMPL PLYWOOD'!AE439:AO439)</f>
        <v>0</v>
      </c>
      <c r="G389" s="444">
        <f>'SIMPL PLYWOOD'!AZ439*SUM('SIMPL PLYWOOD'!AE439:AO439)</f>
        <v>0</v>
      </c>
      <c r="H389" s="444">
        <f t="shared" si="4"/>
        <v>0</v>
      </c>
      <c r="I389" s="444">
        <f t="shared" si="5"/>
        <v>0</v>
      </c>
      <c r="J389" s="444">
        <f>'SIMPL PLYWOOD'!BB439*SUM('SIMPL PLYWOOD'!AE439:AO439)/3.125</f>
        <v>0</v>
      </c>
      <c r="K389" s="444" t="str">
        <f>'SIMPL PLYWOOD'!BA439</f>
        <v/>
      </c>
    </row>
    <row r="390">
      <c r="B390" s="444">
        <f>'SIMPL PLYWOOD'!AU440*SUM('SIMPL PLYWOOD'!AE440:AO440)</f>
        <v>0</v>
      </c>
      <c r="C390" s="444">
        <f>'SIMPL PLYWOOD'!AV440*SUM('SIMPL PLYWOOD'!AE440:AO440)</f>
        <v>0</v>
      </c>
      <c r="D390" s="444">
        <f>'SIMPL PLYWOOD'!AW440*SUM('SIMPL PLYWOOD'!AE440:AO440)</f>
        <v>0</v>
      </c>
      <c r="E390" s="444">
        <f>'SIMPL PLYWOOD'!AX440*SUM('SIMPL PLYWOOD'!AE440:AO440)</f>
        <v>0</v>
      </c>
      <c r="F390" s="444">
        <f>'SIMPL PLYWOOD'!AY440*SUM('SIMPL PLYWOOD'!AE440:AO440)</f>
        <v>0</v>
      </c>
      <c r="G390" s="444">
        <f>'SIMPL PLYWOOD'!AZ440*SUM('SIMPL PLYWOOD'!AE440:AO440)</f>
        <v>0</v>
      </c>
      <c r="H390" s="444">
        <f t="shared" si="4"/>
        <v>0</v>
      </c>
      <c r="I390" s="444">
        <f t="shared" si="5"/>
        <v>0</v>
      </c>
      <c r="J390" s="444">
        <f>'SIMPL PLYWOOD'!BB440*SUM('SIMPL PLYWOOD'!AE440:AO440)/3.125</f>
        <v>0</v>
      </c>
      <c r="K390" s="444" t="str">
        <f>'SIMPL PLYWOOD'!BA440</f>
        <v/>
      </c>
    </row>
    <row r="391">
      <c r="B391" s="444">
        <f>'SIMPL PLYWOOD'!AU441*SUM('SIMPL PLYWOOD'!AE441:AO441)</f>
        <v>0</v>
      </c>
      <c r="C391" s="444">
        <f>'SIMPL PLYWOOD'!AV441*SUM('SIMPL PLYWOOD'!AE441:AO441)</f>
        <v>0</v>
      </c>
      <c r="D391" s="444">
        <f>'SIMPL PLYWOOD'!AW441*SUM('SIMPL PLYWOOD'!AE441:AO441)</f>
        <v>0</v>
      </c>
      <c r="E391" s="444">
        <f>'SIMPL PLYWOOD'!AX441*SUM('SIMPL PLYWOOD'!AE441:AO441)</f>
        <v>0</v>
      </c>
      <c r="F391" s="444">
        <f>'SIMPL PLYWOOD'!AY441*SUM('SIMPL PLYWOOD'!AE441:AO441)</f>
        <v>0</v>
      </c>
      <c r="G391" s="444">
        <f>'SIMPL PLYWOOD'!AZ441*SUM('SIMPL PLYWOOD'!AE441:AO441)</f>
        <v>0</v>
      </c>
      <c r="H391" s="444">
        <f t="shared" si="4"/>
        <v>0</v>
      </c>
      <c r="I391" s="444">
        <f t="shared" si="5"/>
        <v>0</v>
      </c>
      <c r="J391" s="444">
        <f>'SIMPL PLYWOOD'!BB441*SUM('SIMPL PLYWOOD'!AE441:AO441)/3.125</f>
        <v>0</v>
      </c>
      <c r="K391" s="444" t="str">
        <f>'SIMPL PLYWOOD'!BA441</f>
        <v/>
      </c>
    </row>
    <row r="392">
      <c r="B392" s="444">
        <f>'SIMPL PLYWOOD'!AU442*SUM('SIMPL PLYWOOD'!AE442:AO442)</f>
        <v>0</v>
      </c>
      <c r="C392" s="444">
        <f>'SIMPL PLYWOOD'!AV442*SUM('SIMPL PLYWOOD'!AE442:AO442)</f>
        <v>0</v>
      </c>
      <c r="D392" s="444">
        <f>'SIMPL PLYWOOD'!AW442*SUM('SIMPL PLYWOOD'!AE442:AO442)</f>
        <v>0</v>
      </c>
      <c r="E392" s="444">
        <f>'SIMPL PLYWOOD'!AX442*SUM('SIMPL PLYWOOD'!AE442:AO442)</f>
        <v>0</v>
      </c>
      <c r="F392" s="444">
        <f>'SIMPL PLYWOOD'!AY442*SUM('SIMPL PLYWOOD'!AE442:AO442)</f>
        <v>0</v>
      </c>
      <c r="G392" s="444">
        <f>'SIMPL PLYWOOD'!AZ442*SUM('SIMPL PLYWOOD'!AE442:AO442)</f>
        <v>0</v>
      </c>
      <c r="H392" s="444">
        <f t="shared" si="4"/>
        <v>0</v>
      </c>
      <c r="I392" s="444">
        <f t="shared" si="5"/>
        <v>0</v>
      </c>
      <c r="J392" s="444">
        <f>'SIMPL PLYWOOD'!BB442*SUM('SIMPL PLYWOOD'!AE442:AO442)/3.125</f>
        <v>0</v>
      </c>
      <c r="K392" s="444" t="str">
        <f>'SIMPL PLYWOOD'!BA442</f>
        <v/>
      </c>
    </row>
    <row r="393">
      <c r="B393" s="444">
        <f>'SIMPL PLYWOOD'!AU443*SUM('SIMPL PLYWOOD'!AE443:AO443)</f>
        <v>0</v>
      </c>
      <c r="C393" s="444">
        <f>'SIMPL PLYWOOD'!AV443*SUM('SIMPL PLYWOOD'!AE443:AO443)</f>
        <v>0</v>
      </c>
      <c r="D393" s="444">
        <f>'SIMPL PLYWOOD'!AW443*SUM('SIMPL PLYWOOD'!AE443:AO443)</f>
        <v>0</v>
      </c>
      <c r="E393" s="444">
        <f>'SIMPL PLYWOOD'!AX443*SUM('SIMPL PLYWOOD'!AE443:AO443)</f>
        <v>0</v>
      </c>
      <c r="F393" s="444">
        <f>'SIMPL PLYWOOD'!AY443*SUM('SIMPL PLYWOOD'!AE443:AO443)</f>
        <v>0</v>
      </c>
      <c r="G393" s="444">
        <f>'SIMPL PLYWOOD'!AZ443*SUM('SIMPL PLYWOOD'!AE443:AO443)</f>
        <v>0</v>
      </c>
      <c r="H393" s="444">
        <f t="shared" si="4"/>
        <v>0</v>
      </c>
      <c r="I393" s="444">
        <f t="shared" si="5"/>
        <v>0</v>
      </c>
      <c r="J393" s="444">
        <f>'SIMPL PLYWOOD'!BB443*SUM('SIMPL PLYWOOD'!AE443:AO443)/3.125</f>
        <v>0</v>
      </c>
      <c r="K393" s="444" t="str">
        <f>'SIMPL PLYWOOD'!BA443</f>
        <v/>
      </c>
    </row>
    <row r="394">
      <c r="B394" s="444">
        <f>'SIMPL PLYWOOD'!AU444*SUM('SIMPL PLYWOOD'!AE444:AO444)</f>
        <v>0</v>
      </c>
      <c r="C394" s="444">
        <f>'SIMPL PLYWOOD'!AV444*SUM('SIMPL PLYWOOD'!AE444:AO444)</f>
        <v>0</v>
      </c>
      <c r="D394" s="444">
        <f>'SIMPL PLYWOOD'!AW444*SUM('SIMPL PLYWOOD'!AE444:AO444)</f>
        <v>0</v>
      </c>
      <c r="E394" s="444">
        <f>'SIMPL PLYWOOD'!AX444*SUM('SIMPL PLYWOOD'!AE444:AO444)</f>
        <v>0</v>
      </c>
      <c r="F394" s="444">
        <f>'SIMPL PLYWOOD'!AY444*SUM('SIMPL PLYWOOD'!AE444:AO444)</f>
        <v>0</v>
      </c>
      <c r="G394" s="444">
        <f>'SIMPL PLYWOOD'!AZ444*SUM('SIMPL PLYWOOD'!AE444:AO444)</f>
        <v>0</v>
      </c>
      <c r="H394" s="444">
        <f t="shared" si="4"/>
        <v>0</v>
      </c>
      <c r="I394" s="444">
        <f t="shared" si="5"/>
        <v>0</v>
      </c>
      <c r="J394" s="444">
        <f>'SIMPL PLYWOOD'!BB444*SUM('SIMPL PLYWOOD'!AE444:AO444)/3.125</f>
        <v>0</v>
      </c>
      <c r="K394" s="444" t="str">
        <f>'SIMPL PLYWOOD'!BA444</f>
        <v/>
      </c>
    </row>
    <row r="395">
      <c r="B395" s="444">
        <f>'SIMPL PLYWOOD'!AU445*SUM('SIMPL PLYWOOD'!AE445:AO445)</f>
        <v>0</v>
      </c>
      <c r="C395" s="444">
        <f>'SIMPL PLYWOOD'!AV445*SUM('SIMPL PLYWOOD'!AE445:AO445)</f>
        <v>0</v>
      </c>
      <c r="D395" s="444">
        <f>'SIMPL PLYWOOD'!AW445*SUM('SIMPL PLYWOOD'!AE445:AO445)</f>
        <v>0</v>
      </c>
      <c r="E395" s="444">
        <f>'SIMPL PLYWOOD'!AX445*SUM('SIMPL PLYWOOD'!AE445:AO445)</f>
        <v>0</v>
      </c>
      <c r="F395" s="444">
        <f>'SIMPL PLYWOOD'!AY445*SUM('SIMPL PLYWOOD'!AE445:AO445)</f>
        <v>0</v>
      </c>
      <c r="G395" s="444">
        <f>'SIMPL PLYWOOD'!AZ445*SUM('SIMPL PLYWOOD'!AE445:AO445)</f>
        <v>0</v>
      </c>
      <c r="H395" s="444">
        <f t="shared" si="4"/>
        <v>0</v>
      </c>
      <c r="I395" s="444">
        <f t="shared" si="5"/>
        <v>0</v>
      </c>
      <c r="J395" s="444">
        <f>'SIMPL PLYWOOD'!BB445*SUM('SIMPL PLYWOOD'!AE445:AO445)/3.125</f>
        <v>0</v>
      </c>
      <c r="K395" s="444" t="str">
        <f>'SIMPL PLYWOOD'!BA445</f>
        <v/>
      </c>
    </row>
    <row r="396">
      <c r="B396" s="444">
        <f>'SIMPL PLYWOOD'!AU446*SUM('SIMPL PLYWOOD'!AE446:AO446)</f>
        <v>0</v>
      </c>
      <c r="C396" s="444">
        <f>'SIMPL PLYWOOD'!AV446*SUM('SIMPL PLYWOOD'!AE446:AO446)</f>
        <v>0</v>
      </c>
      <c r="D396" s="444">
        <f>'SIMPL PLYWOOD'!AW446*SUM('SIMPL PLYWOOD'!AE446:AO446)</f>
        <v>0</v>
      </c>
      <c r="E396" s="444">
        <f>'SIMPL PLYWOOD'!AX446*SUM('SIMPL PLYWOOD'!AE446:AO446)</f>
        <v>0</v>
      </c>
      <c r="F396" s="444">
        <f>'SIMPL PLYWOOD'!AY446*SUM('SIMPL PLYWOOD'!AE446:AO446)</f>
        <v>0</v>
      </c>
      <c r="G396" s="444">
        <f>'SIMPL PLYWOOD'!AZ446*SUM('SIMPL PLYWOOD'!AE446:AO446)</f>
        <v>0</v>
      </c>
      <c r="H396" s="444">
        <f t="shared" si="4"/>
        <v>0</v>
      </c>
      <c r="I396" s="444">
        <f t="shared" si="5"/>
        <v>0</v>
      </c>
      <c r="J396" s="444">
        <f>'SIMPL PLYWOOD'!BB446*SUM('SIMPL PLYWOOD'!AE446:AO446)/3.125</f>
        <v>0</v>
      </c>
      <c r="K396" s="444" t="str">
        <f>'SIMPL PLYWOOD'!BA446</f>
        <v/>
      </c>
    </row>
    <row r="397">
      <c r="B397" s="444">
        <f>'SIMPL PLYWOOD'!AU447*SUM('SIMPL PLYWOOD'!AE447:AO447)</f>
        <v>0</v>
      </c>
      <c r="C397" s="444">
        <f>'SIMPL PLYWOOD'!AV447*SUM('SIMPL PLYWOOD'!AE447:AO447)</f>
        <v>0</v>
      </c>
      <c r="D397" s="444">
        <f>'SIMPL PLYWOOD'!AW447*SUM('SIMPL PLYWOOD'!AE447:AO447)</f>
        <v>0</v>
      </c>
      <c r="E397" s="444">
        <f>'SIMPL PLYWOOD'!AX447*SUM('SIMPL PLYWOOD'!AE447:AO447)</f>
        <v>0</v>
      </c>
      <c r="F397" s="444">
        <f>'SIMPL PLYWOOD'!AY447*SUM('SIMPL PLYWOOD'!AE447:AO447)</f>
        <v>0</v>
      </c>
      <c r="G397" s="444">
        <f>'SIMPL PLYWOOD'!AZ447*SUM('SIMPL PLYWOOD'!AE447:AO447)</f>
        <v>0</v>
      </c>
      <c r="H397" s="444">
        <f t="shared" si="4"/>
        <v>0</v>
      </c>
      <c r="I397" s="444">
        <f t="shared" si="5"/>
        <v>0</v>
      </c>
      <c r="J397" s="444">
        <f>'SIMPL PLYWOOD'!BB447*SUM('SIMPL PLYWOOD'!AE447:AO447)/3.125</f>
        <v>0</v>
      </c>
      <c r="K397" s="444" t="str">
        <f>'SIMPL PLYWOOD'!BA447</f>
        <v/>
      </c>
    </row>
    <row r="398">
      <c r="B398" s="444">
        <f>'SIMPL PLYWOOD'!AU448*SUM('SIMPL PLYWOOD'!AE448:AO448)</f>
        <v>0</v>
      </c>
      <c r="C398" s="444">
        <f>'SIMPL PLYWOOD'!AV448*SUM('SIMPL PLYWOOD'!AE448:AO448)</f>
        <v>0</v>
      </c>
      <c r="D398" s="444">
        <f>'SIMPL PLYWOOD'!AW448*SUM('SIMPL PLYWOOD'!AE448:AO448)</f>
        <v>0</v>
      </c>
      <c r="E398" s="444">
        <f>'SIMPL PLYWOOD'!AX448*SUM('SIMPL PLYWOOD'!AE448:AO448)</f>
        <v>0</v>
      </c>
      <c r="F398" s="444">
        <f>'SIMPL PLYWOOD'!AY448*SUM('SIMPL PLYWOOD'!AE448:AO448)</f>
        <v>0</v>
      </c>
      <c r="G398" s="444">
        <f>'SIMPL PLYWOOD'!AZ448*SUM('SIMPL PLYWOOD'!AE448:AO448)</f>
        <v>0</v>
      </c>
      <c r="H398" s="444">
        <f t="shared" si="4"/>
        <v>0</v>
      </c>
      <c r="I398" s="444">
        <f t="shared" si="5"/>
        <v>0</v>
      </c>
      <c r="J398" s="444">
        <f>'SIMPL PLYWOOD'!BB448*SUM('SIMPL PLYWOOD'!AE448:AO448)/3.125</f>
        <v>0</v>
      </c>
      <c r="K398" s="444" t="str">
        <f>'SIMPL PLYWOOD'!BA448</f>
        <v/>
      </c>
    </row>
    <row r="399">
      <c r="B399" s="444">
        <f>'SIMPL PLYWOOD'!AU449*SUM('SIMPL PLYWOOD'!AE449:AO449)</f>
        <v>0</v>
      </c>
      <c r="C399" s="444">
        <f>'SIMPL PLYWOOD'!AV449*SUM('SIMPL PLYWOOD'!AE449:AO449)</f>
        <v>0</v>
      </c>
      <c r="D399" s="444">
        <f>'SIMPL PLYWOOD'!AW449*SUM('SIMPL PLYWOOD'!AE449:AO449)</f>
        <v>0</v>
      </c>
      <c r="E399" s="444">
        <f>'SIMPL PLYWOOD'!AX449*SUM('SIMPL PLYWOOD'!AE449:AO449)</f>
        <v>0</v>
      </c>
      <c r="F399" s="444">
        <f>'SIMPL PLYWOOD'!AY449*SUM('SIMPL PLYWOOD'!AE449:AO449)</f>
        <v>0</v>
      </c>
      <c r="G399" s="444">
        <f>'SIMPL PLYWOOD'!AZ449*SUM('SIMPL PLYWOOD'!AE449:AO449)</f>
        <v>0</v>
      </c>
      <c r="H399" s="444">
        <f t="shared" si="4"/>
        <v>0</v>
      </c>
      <c r="I399" s="444">
        <f t="shared" si="5"/>
        <v>0</v>
      </c>
      <c r="J399" s="444">
        <f>'SIMPL PLYWOOD'!BB449*SUM('SIMPL PLYWOOD'!AE449:AO449)/3.125</f>
        <v>0</v>
      </c>
      <c r="K399" s="444" t="str">
        <f>'SIMPL PLYWOOD'!BA449</f>
        <v/>
      </c>
    </row>
    <row r="400">
      <c r="B400" s="444">
        <f>'SIMPL PLYWOOD'!AU450*SUM('SIMPL PLYWOOD'!AE450:AO450)</f>
        <v>0</v>
      </c>
      <c r="C400" s="444">
        <f>'SIMPL PLYWOOD'!AV450*SUM('SIMPL PLYWOOD'!AE450:AO450)</f>
        <v>0</v>
      </c>
      <c r="D400" s="444">
        <f>'SIMPL PLYWOOD'!AW450*SUM('SIMPL PLYWOOD'!AE450:AO450)</f>
        <v>0</v>
      </c>
      <c r="E400" s="444">
        <f>'SIMPL PLYWOOD'!AX450*SUM('SIMPL PLYWOOD'!AE450:AO450)</f>
        <v>0</v>
      </c>
      <c r="F400" s="444">
        <f>'SIMPL PLYWOOD'!AY450*SUM('SIMPL PLYWOOD'!AE450:AO450)</f>
        <v>0</v>
      </c>
      <c r="G400" s="444">
        <f>'SIMPL PLYWOOD'!AZ450*SUM('SIMPL PLYWOOD'!AE450:AO450)</f>
        <v>0</v>
      </c>
      <c r="H400" s="444">
        <f t="shared" si="4"/>
        <v>0</v>
      </c>
      <c r="I400" s="444">
        <f t="shared" si="5"/>
        <v>0</v>
      </c>
      <c r="J400" s="444">
        <f>'SIMPL PLYWOOD'!BB450*SUM('SIMPL PLYWOOD'!AE450:AO450)/3.125</f>
        <v>0</v>
      </c>
      <c r="K400" s="444" t="str">
        <f>'SIMPL PLYWOOD'!BA450</f>
        <v/>
      </c>
    </row>
    <row r="401">
      <c r="B401" s="444">
        <f>'SIMPL PLYWOOD'!AU451*SUM('SIMPL PLYWOOD'!AE451:AO451)</f>
        <v>0</v>
      </c>
      <c r="C401" s="444">
        <f>'SIMPL PLYWOOD'!AV451*SUM('SIMPL PLYWOOD'!AE451:AO451)</f>
        <v>0</v>
      </c>
      <c r="D401" s="444">
        <f>'SIMPL PLYWOOD'!AW451*SUM('SIMPL PLYWOOD'!AE451:AO451)</f>
        <v>0</v>
      </c>
      <c r="E401" s="444">
        <f>'SIMPL PLYWOOD'!AX451*SUM('SIMPL PLYWOOD'!AE451:AO451)</f>
        <v>0</v>
      </c>
      <c r="F401" s="444">
        <f>'SIMPL PLYWOOD'!AY451*SUM('SIMPL PLYWOOD'!AE451:AO451)</f>
        <v>0</v>
      </c>
      <c r="G401" s="444">
        <f>'SIMPL PLYWOOD'!AZ451*SUM('SIMPL PLYWOOD'!AE451:AO451)</f>
        <v>0</v>
      </c>
      <c r="H401" s="444">
        <f t="shared" si="4"/>
        <v>0</v>
      </c>
      <c r="I401" s="444">
        <f t="shared" si="5"/>
        <v>0</v>
      </c>
      <c r="J401" s="444">
        <f>'SIMPL PLYWOOD'!BB451*SUM('SIMPL PLYWOOD'!AE451:AO451)/3.125</f>
        <v>0</v>
      </c>
      <c r="K401" s="444" t="str">
        <f>'SIMPL PLYWOOD'!BA451</f>
        <v/>
      </c>
    </row>
    <row r="402">
      <c r="B402" s="444">
        <f>'SIMPL PLYWOOD'!AU452*SUM('SIMPL PLYWOOD'!AE452:AO452)</f>
        <v>0</v>
      </c>
      <c r="C402" s="444">
        <f>'SIMPL PLYWOOD'!AV452*SUM('SIMPL PLYWOOD'!AE452:AO452)</f>
        <v>0</v>
      </c>
      <c r="D402" s="444">
        <f>'SIMPL PLYWOOD'!AW452*SUM('SIMPL PLYWOOD'!AE452:AO452)</f>
        <v>0</v>
      </c>
      <c r="E402" s="444">
        <f>'SIMPL PLYWOOD'!AX452*SUM('SIMPL PLYWOOD'!AE452:AO452)</f>
        <v>0</v>
      </c>
      <c r="F402" s="444">
        <f>'SIMPL PLYWOOD'!AY452*SUM('SIMPL PLYWOOD'!AE452:AO452)</f>
        <v>0</v>
      </c>
      <c r="G402" s="444">
        <f>'SIMPL PLYWOOD'!AZ452*SUM('SIMPL PLYWOOD'!AE452:AO452)</f>
        <v>0</v>
      </c>
      <c r="H402" s="444">
        <f t="shared" si="4"/>
        <v>0</v>
      </c>
      <c r="I402" s="444">
        <f t="shared" si="5"/>
        <v>0</v>
      </c>
      <c r="J402" s="444">
        <f>'SIMPL PLYWOOD'!BB452*SUM('SIMPL PLYWOOD'!AE452:AO452)/3.125</f>
        <v>0</v>
      </c>
      <c r="K402" s="444" t="str">
        <f>'SIMPL PLYWOOD'!BA452</f>
        <v/>
      </c>
    </row>
    <row r="403">
      <c r="B403" s="444">
        <f>'SIMPL PLYWOOD'!AU453*SUM('SIMPL PLYWOOD'!AE453:AO453)</f>
        <v>0</v>
      </c>
      <c r="C403" s="444">
        <f>'SIMPL PLYWOOD'!AV453*SUM('SIMPL PLYWOOD'!AE453:AO453)</f>
        <v>0</v>
      </c>
      <c r="D403" s="444">
        <f>'SIMPL PLYWOOD'!AW453*SUM('SIMPL PLYWOOD'!AE453:AO453)</f>
        <v>0</v>
      </c>
      <c r="E403" s="444">
        <f>'SIMPL PLYWOOD'!AX453*SUM('SIMPL PLYWOOD'!AE453:AO453)</f>
        <v>0</v>
      </c>
      <c r="F403" s="444">
        <f>'SIMPL PLYWOOD'!AY453*SUM('SIMPL PLYWOOD'!AE453:AO453)</f>
        <v>0</v>
      </c>
      <c r="G403" s="444">
        <f>'SIMPL PLYWOOD'!AZ453*SUM('SIMPL PLYWOOD'!AE453:AO453)</f>
        <v>0</v>
      </c>
      <c r="H403" s="444">
        <f t="shared" si="4"/>
        <v>0</v>
      </c>
      <c r="I403" s="444">
        <f t="shared" si="5"/>
        <v>0</v>
      </c>
      <c r="J403" s="444">
        <f>'SIMPL PLYWOOD'!BB453*SUM('SIMPL PLYWOOD'!AE453:AO453)/3.125</f>
        <v>0</v>
      </c>
      <c r="K403" s="444" t="str">
        <f>'SIMPL PLYWOOD'!BA453</f>
        <v/>
      </c>
    </row>
    <row r="404">
      <c r="B404" s="444">
        <f>'SIMPL PLYWOOD'!AU454*SUM('SIMPL PLYWOOD'!AE454:AO454)</f>
        <v>0</v>
      </c>
      <c r="C404" s="444">
        <f>'SIMPL PLYWOOD'!AV454*SUM('SIMPL PLYWOOD'!AE454:AO454)</f>
        <v>0</v>
      </c>
      <c r="D404" s="444">
        <f>'SIMPL PLYWOOD'!AW454*SUM('SIMPL PLYWOOD'!AE454:AO454)</f>
        <v>0</v>
      </c>
      <c r="E404" s="444">
        <f>'SIMPL PLYWOOD'!AX454*SUM('SIMPL PLYWOOD'!AE454:AO454)</f>
        <v>0</v>
      </c>
      <c r="F404" s="444">
        <f>'SIMPL PLYWOOD'!AY454*SUM('SIMPL PLYWOOD'!AE454:AO454)</f>
        <v>0</v>
      </c>
      <c r="G404" s="444">
        <f>'SIMPL PLYWOOD'!AZ454*SUM('SIMPL PLYWOOD'!AE454:AO454)</f>
        <v>0</v>
      </c>
      <c r="H404" s="444">
        <f t="shared" si="4"/>
        <v>0</v>
      </c>
      <c r="I404" s="444">
        <f t="shared" si="5"/>
        <v>0</v>
      </c>
      <c r="J404" s="444">
        <f>'SIMPL PLYWOOD'!BB454*SUM('SIMPL PLYWOOD'!AE454:AO454)/3.125</f>
        <v>0</v>
      </c>
      <c r="K404" s="444" t="str">
        <f>'SIMPL PLYWOOD'!BA454</f>
        <v/>
      </c>
    </row>
    <row r="405">
      <c r="B405" s="444">
        <f>'SIMPL PLYWOOD'!AU455*SUM('SIMPL PLYWOOD'!AE455:AO455)</f>
        <v>0</v>
      </c>
      <c r="C405" s="444">
        <f>'SIMPL PLYWOOD'!AV455*SUM('SIMPL PLYWOOD'!AE455:AO455)</f>
        <v>0</v>
      </c>
      <c r="D405" s="444">
        <f>'SIMPL PLYWOOD'!AW455*SUM('SIMPL PLYWOOD'!AE455:AO455)</f>
        <v>0</v>
      </c>
      <c r="E405" s="444">
        <f>'SIMPL PLYWOOD'!AX455*SUM('SIMPL PLYWOOD'!AE455:AO455)</f>
        <v>0</v>
      </c>
      <c r="F405" s="444">
        <f>'SIMPL PLYWOOD'!AY455*SUM('SIMPL PLYWOOD'!AE455:AO455)</f>
        <v>0</v>
      </c>
      <c r="G405" s="444">
        <f>'SIMPL PLYWOOD'!AZ455*SUM('SIMPL PLYWOOD'!AE455:AO455)</f>
        <v>0</v>
      </c>
      <c r="H405" s="444">
        <f t="shared" si="4"/>
        <v>0</v>
      </c>
      <c r="I405" s="444">
        <f t="shared" si="5"/>
        <v>0</v>
      </c>
      <c r="J405" s="444">
        <f>'SIMPL PLYWOOD'!BB455*SUM('SIMPL PLYWOOD'!AE455:AO455)/3.125</f>
        <v>0</v>
      </c>
      <c r="K405" s="444" t="str">
        <f>'SIMPL PLYWOOD'!BA455</f>
        <v/>
      </c>
    </row>
    <row r="406">
      <c r="B406" s="444">
        <f>'SIMPL PLYWOOD'!AU456*SUM('SIMPL PLYWOOD'!AE456:AO456)</f>
        <v>0</v>
      </c>
      <c r="C406" s="444">
        <f>'SIMPL PLYWOOD'!AV456*SUM('SIMPL PLYWOOD'!AE456:AO456)</f>
        <v>0</v>
      </c>
      <c r="D406" s="444">
        <f>'SIMPL PLYWOOD'!AW456*SUM('SIMPL PLYWOOD'!AE456:AO456)</f>
        <v>0</v>
      </c>
      <c r="E406" s="444">
        <f>'SIMPL PLYWOOD'!AX456*SUM('SIMPL PLYWOOD'!AE456:AO456)</f>
        <v>0</v>
      </c>
      <c r="F406" s="444">
        <f>'SIMPL PLYWOOD'!AY456*SUM('SIMPL PLYWOOD'!AE456:AO456)</f>
        <v>0</v>
      </c>
      <c r="G406" s="444">
        <f>'SIMPL PLYWOOD'!AZ456*SUM('SIMPL PLYWOOD'!AE456:AO456)</f>
        <v>0</v>
      </c>
      <c r="H406" s="444">
        <f t="shared" si="4"/>
        <v>0</v>
      </c>
      <c r="I406" s="444">
        <f t="shared" si="5"/>
        <v>0</v>
      </c>
      <c r="J406" s="444">
        <f>'SIMPL PLYWOOD'!BB456*SUM('SIMPL PLYWOOD'!AE456:AO456)/3.125</f>
        <v>0</v>
      </c>
      <c r="K406" s="444" t="str">
        <f>'SIMPL PLYWOOD'!BA456</f>
        <v/>
      </c>
    </row>
    <row r="407">
      <c r="B407" s="444">
        <f>'SIMPL PLYWOOD'!AU457*SUM('SIMPL PLYWOOD'!AE457:AO457)</f>
        <v>0</v>
      </c>
      <c r="C407" s="444">
        <f>'SIMPL PLYWOOD'!AV457*SUM('SIMPL PLYWOOD'!AE457:AO457)</f>
        <v>0</v>
      </c>
      <c r="D407" s="444">
        <f>'SIMPL PLYWOOD'!AW457*SUM('SIMPL PLYWOOD'!AE457:AO457)</f>
        <v>0</v>
      </c>
      <c r="E407" s="444">
        <f>'SIMPL PLYWOOD'!AX457*SUM('SIMPL PLYWOOD'!AE457:AO457)</f>
        <v>0</v>
      </c>
      <c r="F407" s="444">
        <f>'SIMPL PLYWOOD'!AY457*SUM('SIMPL PLYWOOD'!AE457:AO457)</f>
        <v>0</v>
      </c>
      <c r="G407" s="444">
        <f>'SIMPL PLYWOOD'!AZ457*SUM('SIMPL PLYWOOD'!AE457:AO457)</f>
        <v>0</v>
      </c>
      <c r="H407" s="444">
        <f t="shared" si="4"/>
        <v>0</v>
      </c>
      <c r="I407" s="444">
        <f t="shared" si="5"/>
        <v>0</v>
      </c>
      <c r="J407" s="444">
        <f>'SIMPL PLYWOOD'!BB457*SUM('SIMPL PLYWOOD'!AE457:AO457)/3.125</f>
        <v>0</v>
      </c>
      <c r="K407" s="444" t="str">
        <f>'SIMPL PLYWOOD'!BA457</f>
        <v/>
      </c>
    </row>
    <row r="408">
      <c r="B408" s="444">
        <f>'SIMPL PLYWOOD'!AU458*SUM('SIMPL PLYWOOD'!AE458:AO458)</f>
        <v>0</v>
      </c>
      <c r="C408" s="444">
        <f>'SIMPL PLYWOOD'!AV458*SUM('SIMPL PLYWOOD'!AE458:AO458)</f>
        <v>0</v>
      </c>
      <c r="D408" s="444">
        <f>'SIMPL PLYWOOD'!AW458*SUM('SIMPL PLYWOOD'!AE458:AO458)</f>
        <v>0</v>
      </c>
      <c r="E408" s="444">
        <f>'SIMPL PLYWOOD'!AX458*SUM('SIMPL PLYWOOD'!AE458:AO458)</f>
        <v>0</v>
      </c>
      <c r="F408" s="444">
        <f>'SIMPL PLYWOOD'!AY458*SUM('SIMPL PLYWOOD'!AE458:AO458)</f>
        <v>0</v>
      </c>
      <c r="G408" s="444">
        <f>'SIMPL PLYWOOD'!AZ458*SUM('SIMPL PLYWOOD'!AE458:AO458)</f>
        <v>0</v>
      </c>
      <c r="H408" s="444">
        <f t="shared" si="4"/>
        <v>0</v>
      </c>
      <c r="I408" s="444">
        <f t="shared" si="5"/>
        <v>0</v>
      </c>
      <c r="J408" s="444">
        <f>'SIMPL PLYWOOD'!BB458*SUM('SIMPL PLYWOOD'!AE458:AO458)/3.125</f>
        <v>0</v>
      </c>
      <c r="K408" s="444" t="str">
        <f>'SIMPL PLYWOOD'!BA458</f>
        <v/>
      </c>
    </row>
    <row r="409">
      <c r="B409" s="444">
        <f>'SIMPL PLYWOOD'!AU459*SUM('SIMPL PLYWOOD'!AE459:AO459)</f>
        <v>0</v>
      </c>
      <c r="C409" s="444">
        <f>'SIMPL PLYWOOD'!AV459*SUM('SIMPL PLYWOOD'!AE459:AO459)</f>
        <v>0</v>
      </c>
      <c r="D409" s="444">
        <f>'SIMPL PLYWOOD'!AW459*SUM('SIMPL PLYWOOD'!AE459:AO459)</f>
        <v>0</v>
      </c>
      <c r="E409" s="444">
        <f>'SIMPL PLYWOOD'!AX459*SUM('SIMPL PLYWOOD'!AE459:AO459)</f>
        <v>0</v>
      </c>
      <c r="F409" s="444">
        <f>'SIMPL PLYWOOD'!AY459*SUM('SIMPL PLYWOOD'!AE459:AO459)</f>
        <v>0</v>
      </c>
      <c r="G409" s="444">
        <f>'SIMPL PLYWOOD'!AZ459*SUM('SIMPL PLYWOOD'!AE459:AO459)</f>
        <v>0</v>
      </c>
      <c r="H409" s="444">
        <f t="shared" si="4"/>
        <v>0</v>
      </c>
      <c r="I409" s="444">
        <f t="shared" si="5"/>
        <v>0</v>
      </c>
      <c r="J409" s="444">
        <f>'SIMPL PLYWOOD'!BB459*SUM('SIMPL PLYWOOD'!AE459:AO459)/3.125</f>
        <v>0</v>
      </c>
      <c r="K409" s="444" t="str">
        <f>'SIMPL PLYWOOD'!BA459</f>
        <v/>
      </c>
    </row>
    <row r="410">
      <c r="B410" s="444">
        <f>'SIMPL PLYWOOD'!AU460*SUM('SIMPL PLYWOOD'!AE460:AO460)</f>
        <v>0</v>
      </c>
      <c r="C410" s="444">
        <f>'SIMPL PLYWOOD'!AV460*SUM('SIMPL PLYWOOD'!AE460:AO460)</f>
        <v>0</v>
      </c>
      <c r="D410" s="444">
        <f>'SIMPL PLYWOOD'!AW460*SUM('SIMPL PLYWOOD'!AE460:AO460)</f>
        <v>0</v>
      </c>
      <c r="E410" s="444">
        <f>'SIMPL PLYWOOD'!AX460*SUM('SIMPL PLYWOOD'!AE460:AO460)</f>
        <v>0</v>
      </c>
      <c r="F410" s="444">
        <f>'SIMPL PLYWOOD'!AY460*SUM('SIMPL PLYWOOD'!AE460:AO460)</f>
        <v>0</v>
      </c>
      <c r="G410" s="444">
        <f>'SIMPL PLYWOOD'!AZ460*SUM('SIMPL PLYWOOD'!AE460:AO460)</f>
        <v>0</v>
      </c>
      <c r="H410" s="444">
        <f t="shared" si="4"/>
        <v>0</v>
      </c>
      <c r="I410" s="444">
        <f t="shared" si="5"/>
        <v>0</v>
      </c>
      <c r="J410" s="444">
        <f>'SIMPL PLYWOOD'!BB460*SUM('SIMPL PLYWOOD'!AE460:AO460)/3.125</f>
        <v>0</v>
      </c>
      <c r="K410" s="444" t="str">
        <f>'SIMPL PLYWOOD'!BA460</f>
        <v/>
      </c>
    </row>
    <row r="411">
      <c r="B411" s="444">
        <f>'SIMPL PLYWOOD'!AU461*SUM('SIMPL PLYWOOD'!AE461:AO461)</f>
        <v>0</v>
      </c>
      <c r="C411" s="444">
        <f>'SIMPL PLYWOOD'!AV461*SUM('SIMPL PLYWOOD'!AE461:AO461)</f>
        <v>0</v>
      </c>
      <c r="D411" s="444">
        <f>'SIMPL PLYWOOD'!AW461*SUM('SIMPL PLYWOOD'!AE461:AO461)</f>
        <v>0</v>
      </c>
      <c r="E411" s="444">
        <f>'SIMPL PLYWOOD'!AX461*SUM('SIMPL PLYWOOD'!AE461:AO461)</f>
        <v>0</v>
      </c>
      <c r="F411" s="444">
        <f>'SIMPL PLYWOOD'!AY461*SUM('SIMPL PLYWOOD'!AE461:AO461)</f>
        <v>0</v>
      </c>
      <c r="G411" s="444">
        <f>'SIMPL PLYWOOD'!AZ461*SUM('SIMPL PLYWOOD'!AE461:AO461)</f>
        <v>0</v>
      </c>
      <c r="H411" s="444">
        <f t="shared" si="4"/>
        <v>0</v>
      </c>
      <c r="I411" s="444">
        <f t="shared" si="5"/>
        <v>0</v>
      </c>
      <c r="J411" s="444">
        <f>'SIMPL PLYWOOD'!BB461*SUM('SIMPL PLYWOOD'!AE461:AO461)/3.125</f>
        <v>0</v>
      </c>
      <c r="K411" s="444" t="str">
        <f>'SIMPL PLYWOOD'!BA461</f>
        <v/>
      </c>
    </row>
    <row r="412">
      <c r="B412" s="444">
        <f>'SIMPL PLYWOOD'!AU462*SUM('SIMPL PLYWOOD'!AE462:AO462)</f>
        <v>0</v>
      </c>
      <c r="C412" s="444">
        <f>'SIMPL PLYWOOD'!AV462*SUM('SIMPL PLYWOOD'!AE462:AO462)</f>
        <v>0</v>
      </c>
      <c r="D412" s="444">
        <f>'SIMPL PLYWOOD'!AW462*SUM('SIMPL PLYWOOD'!AE462:AO462)</f>
        <v>0</v>
      </c>
      <c r="E412" s="444">
        <f>'SIMPL PLYWOOD'!AX462*SUM('SIMPL PLYWOOD'!AE462:AO462)</f>
        <v>0</v>
      </c>
      <c r="F412" s="444">
        <f>'SIMPL PLYWOOD'!AY462*SUM('SIMPL PLYWOOD'!AE462:AO462)</f>
        <v>0</v>
      </c>
      <c r="G412" s="444">
        <f>'SIMPL PLYWOOD'!AZ462*SUM('SIMPL PLYWOOD'!AE462:AO462)</f>
        <v>0</v>
      </c>
      <c r="H412" s="444">
        <f t="shared" si="4"/>
        <v>0</v>
      </c>
      <c r="I412" s="444">
        <f t="shared" si="5"/>
        <v>0</v>
      </c>
      <c r="J412" s="444">
        <f>'SIMPL PLYWOOD'!BB462*SUM('SIMPL PLYWOOD'!AE462:AO462)/3.125</f>
        <v>0</v>
      </c>
      <c r="K412" s="444" t="str">
        <f>'SIMPL PLYWOOD'!BA462</f>
        <v/>
      </c>
    </row>
    <row r="413">
      <c r="B413" s="444">
        <f>'SIMPL PLYWOOD'!AU463*SUM('SIMPL PLYWOOD'!AE463:AO463)</f>
        <v>0</v>
      </c>
      <c r="C413" s="444">
        <f>'SIMPL PLYWOOD'!AV463*SUM('SIMPL PLYWOOD'!AE463:AO463)</f>
        <v>0</v>
      </c>
      <c r="D413" s="444">
        <f>'SIMPL PLYWOOD'!AW463*SUM('SIMPL PLYWOOD'!AE463:AO463)</f>
        <v>0</v>
      </c>
      <c r="E413" s="444">
        <f>'SIMPL PLYWOOD'!AX463*SUM('SIMPL PLYWOOD'!AE463:AO463)</f>
        <v>0</v>
      </c>
      <c r="F413" s="444">
        <f>'SIMPL PLYWOOD'!AY463*SUM('SIMPL PLYWOOD'!AE463:AO463)</f>
        <v>0</v>
      </c>
      <c r="G413" s="444">
        <f>'SIMPL PLYWOOD'!AZ463*SUM('SIMPL PLYWOOD'!AE463:AO463)</f>
        <v>0</v>
      </c>
      <c r="H413" s="444">
        <f t="shared" si="4"/>
        <v>0</v>
      </c>
      <c r="I413" s="444">
        <f t="shared" si="5"/>
        <v>0</v>
      </c>
      <c r="J413" s="444">
        <f>'SIMPL PLYWOOD'!BB463*SUM('SIMPL PLYWOOD'!AE463:AO463)/3.125</f>
        <v>0</v>
      </c>
      <c r="K413" s="444" t="str">
        <f>'SIMPL PLYWOOD'!BA463</f>
        <v/>
      </c>
    </row>
    <row r="414">
      <c r="B414" s="444">
        <f>'SIMPL PLYWOOD'!AU464*SUM('SIMPL PLYWOOD'!AE464:AO464)</f>
        <v>0</v>
      </c>
      <c r="C414" s="444">
        <f>'SIMPL PLYWOOD'!AV464*SUM('SIMPL PLYWOOD'!AE464:AO464)</f>
        <v>0</v>
      </c>
      <c r="D414" s="444">
        <f>'SIMPL PLYWOOD'!AW464*SUM('SIMPL PLYWOOD'!AE464:AO464)</f>
        <v>0</v>
      </c>
      <c r="E414" s="444">
        <f>'SIMPL PLYWOOD'!AX464*SUM('SIMPL PLYWOOD'!AE464:AO464)</f>
        <v>0</v>
      </c>
      <c r="F414" s="444">
        <f>'SIMPL PLYWOOD'!AY464*SUM('SIMPL PLYWOOD'!AE464:AO464)</f>
        <v>0</v>
      </c>
      <c r="G414" s="444">
        <f>'SIMPL PLYWOOD'!AZ464*SUM('SIMPL PLYWOOD'!AE464:AO464)</f>
        <v>0</v>
      </c>
      <c r="H414" s="444">
        <f t="shared" si="4"/>
        <v>0</v>
      </c>
      <c r="I414" s="444">
        <f t="shared" si="5"/>
        <v>0</v>
      </c>
      <c r="J414" s="444">
        <f>'SIMPL PLYWOOD'!BB464*SUM('SIMPL PLYWOOD'!AE464:AO464)/3.125</f>
        <v>0</v>
      </c>
      <c r="K414" s="444" t="str">
        <f>'SIMPL PLYWOOD'!BA464</f>
        <v/>
      </c>
    </row>
    <row r="415">
      <c r="B415" s="444">
        <f>'SIMPL PLYWOOD'!AU465*SUM('SIMPL PLYWOOD'!AE465:AO465)</f>
        <v>0</v>
      </c>
      <c r="C415" s="444">
        <f>'SIMPL PLYWOOD'!AV465*SUM('SIMPL PLYWOOD'!AE465:AO465)</f>
        <v>0</v>
      </c>
      <c r="D415" s="444">
        <f>'SIMPL PLYWOOD'!AW465*SUM('SIMPL PLYWOOD'!AE465:AO465)</f>
        <v>0</v>
      </c>
      <c r="E415" s="444">
        <f>'SIMPL PLYWOOD'!AX465*SUM('SIMPL PLYWOOD'!AE465:AO465)</f>
        <v>0</v>
      </c>
      <c r="F415" s="444">
        <f>'SIMPL PLYWOOD'!AY465*SUM('SIMPL PLYWOOD'!AE465:AO465)</f>
        <v>0</v>
      </c>
      <c r="G415" s="444">
        <f>'SIMPL PLYWOOD'!AZ465*SUM('SIMPL PLYWOOD'!AE465:AO465)</f>
        <v>0</v>
      </c>
      <c r="H415" s="444">
        <f t="shared" si="4"/>
        <v>0</v>
      </c>
      <c r="I415" s="444">
        <f t="shared" si="5"/>
        <v>0</v>
      </c>
      <c r="J415" s="444">
        <f>'SIMPL PLYWOOD'!BB465*SUM('SIMPL PLYWOOD'!AE465:AO465)/3.125</f>
        <v>0</v>
      </c>
      <c r="K415" s="444" t="str">
        <f>'SIMPL PLYWOOD'!BA465</f>
        <v/>
      </c>
    </row>
    <row r="416">
      <c r="B416" s="444">
        <f>'SIMPL PLYWOOD'!AU466*SUM('SIMPL PLYWOOD'!AE466:AO466)</f>
        <v>0</v>
      </c>
      <c r="C416" s="444">
        <f>'SIMPL PLYWOOD'!AV466*SUM('SIMPL PLYWOOD'!AE466:AO466)</f>
        <v>0</v>
      </c>
      <c r="D416" s="444">
        <f>'SIMPL PLYWOOD'!AW466*SUM('SIMPL PLYWOOD'!AE466:AO466)</f>
        <v>0</v>
      </c>
      <c r="E416" s="444">
        <f>'SIMPL PLYWOOD'!AX466*SUM('SIMPL PLYWOOD'!AE466:AO466)</f>
        <v>0</v>
      </c>
      <c r="F416" s="444">
        <f>'SIMPL PLYWOOD'!AY466*SUM('SIMPL PLYWOOD'!AE466:AO466)</f>
        <v>0</v>
      </c>
      <c r="G416" s="444">
        <f>'SIMPL PLYWOOD'!AZ466*SUM('SIMPL PLYWOOD'!AE466:AO466)</f>
        <v>0</v>
      </c>
      <c r="H416" s="444">
        <f t="shared" si="4"/>
        <v>0</v>
      </c>
      <c r="I416" s="444">
        <f t="shared" si="5"/>
        <v>0</v>
      </c>
      <c r="J416" s="444">
        <f>'SIMPL PLYWOOD'!BB466*SUM('SIMPL PLYWOOD'!AE466:AO466)/3.125</f>
        <v>0</v>
      </c>
      <c r="K416" s="444" t="str">
        <f>'SIMPL PLYWOOD'!BA466</f>
        <v/>
      </c>
    </row>
    <row r="417">
      <c r="B417" s="444">
        <f>'SIMPL PLYWOOD'!AU467*SUM('SIMPL PLYWOOD'!AE467:AO467)</f>
        <v>0</v>
      </c>
      <c r="C417" s="444">
        <f>'SIMPL PLYWOOD'!AV467*SUM('SIMPL PLYWOOD'!AE467:AO467)</f>
        <v>0</v>
      </c>
      <c r="D417" s="444">
        <f>'SIMPL PLYWOOD'!AW467*SUM('SIMPL PLYWOOD'!AE467:AO467)</f>
        <v>0</v>
      </c>
      <c r="E417" s="444">
        <f>'SIMPL PLYWOOD'!AX467*SUM('SIMPL PLYWOOD'!AE467:AO467)</f>
        <v>0</v>
      </c>
      <c r="F417" s="444">
        <f>'SIMPL PLYWOOD'!AY467*SUM('SIMPL PLYWOOD'!AE467:AO467)</f>
        <v>0</v>
      </c>
      <c r="G417" s="444">
        <f>'SIMPL PLYWOOD'!AZ467*SUM('SIMPL PLYWOOD'!AE467:AO467)</f>
        <v>0</v>
      </c>
      <c r="H417" s="444">
        <f t="shared" si="4"/>
        <v>0</v>
      </c>
      <c r="I417" s="444">
        <f t="shared" si="5"/>
        <v>0</v>
      </c>
      <c r="J417" s="444">
        <f>'SIMPL PLYWOOD'!BB467*SUM('SIMPL PLYWOOD'!AE467:AO467)/3.125</f>
        <v>0</v>
      </c>
      <c r="K417" s="444" t="str">
        <f>'SIMPL PLYWOOD'!BA467</f>
        <v/>
      </c>
    </row>
    <row r="418">
      <c r="B418" s="444">
        <f>'SIMPL PLYWOOD'!AU468*SUM('SIMPL PLYWOOD'!AE468:AO468)</f>
        <v>0</v>
      </c>
      <c r="C418" s="444">
        <f>'SIMPL PLYWOOD'!AV468*SUM('SIMPL PLYWOOD'!AE468:AO468)</f>
        <v>0</v>
      </c>
      <c r="D418" s="444">
        <f>'SIMPL PLYWOOD'!AW468*SUM('SIMPL PLYWOOD'!AE468:AO468)</f>
        <v>0</v>
      </c>
      <c r="E418" s="444">
        <f>'SIMPL PLYWOOD'!AX468*SUM('SIMPL PLYWOOD'!AE468:AO468)</f>
        <v>0</v>
      </c>
      <c r="F418" s="444">
        <f>'SIMPL PLYWOOD'!AY468*SUM('SIMPL PLYWOOD'!AE468:AO468)</f>
        <v>0</v>
      </c>
      <c r="G418" s="444">
        <f>'SIMPL PLYWOOD'!AZ468*SUM('SIMPL PLYWOOD'!AE468:AO468)</f>
        <v>0</v>
      </c>
      <c r="H418" s="444">
        <f t="shared" si="4"/>
        <v>0</v>
      </c>
      <c r="I418" s="444">
        <f t="shared" si="5"/>
        <v>0</v>
      </c>
      <c r="J418" s="444">
        <f>'SIMPL PLYWOOD'!BB468*SUM('SIMPL PLYWOOD'!AE468:AO468)/3.125</f>
        <v>0</v>
      </c>
      <c r="K418" s="444" t="str">
        <f>'SIMPL PLYWOOD'!BA468</f>
        <v/>
      </c>
    </row>
    <row r="419">
      <c r="B419" s="444">
        <f>'SIMPL PLYWOOD'!AU469*SUM('SIMPL PLYWOOD'!AE469:AO469)</f>
        <v>0</v>
      </c>
      <c r="C419" s="444">
        <f>'SIMPL PLYWOOD'!AV469*SUM('SIMPL PLYWOOD'!AE469:AO469)</f>
        <v>0</v>
      </c>
      <c r="D419" s="444">
        <f>'SIMPL PLYWOOD'!AW469*SUM('SIMPL PLYWOOD'!AE469:AO469)</f>
        <v>0</v>
      </c>
      <c r="E419" s="444">
        <f>'SIMPL PLYWOOD'!AX469*SUM('SIMPL PLYWOOD'!AE469:AO469)</f>
        <v>0</v>
      </c>
      <c r="F419" s="444">
        <f>'SIMPL PLYWOOD'!AY469*SUM('SIMPL PLYWOOD'!AE469:AO469)</f>
        <v>0</v>
      </c>
      <c r="G419" s="444">
        <f>'SIMPL PLYWOOD'!AZ469*SUM('SIMPL PLYWOOD'!AE469:AO469)</f>
        <v>0</v>
      </c>
      <c r="H419" s="444">
        <f t="shared" si="4"/>
        <v>0</v>
      </c>
      <c r="I419" s="444">
        <f t="shared" si="5"/>
        <v>0</v>
      </c>
      <c r="J419" s="444">
        <f>'SIMPL PLYWOOD'!BB469*SUM('SIMPL PLYWOOD'!AE469:AO469)/3.125</f>
        <v>0</v>
      </c>
      <c r="K419" s="444" t="str">
        <f>'SIMPL PLYWOOD'!BA469</f>
        <v/>
      </c>
    </row>
    <row r="420">
      <c r="B420" s="444">
        <f>'SIMPL PLYWOOD'!AU470*SUM('SIMPL PLYWOOD'!AE470:AO470)</f>
        <v>0</v>
      </c>
      <c r="C420" s="444">
        <f>'SIMPL PLYWOOD'!AV470*SUM('SIMPL PLYWOOD'!AE470:AO470)</f>
        <v>0</v>
      </c>
      <c r="D420" s="444">
        <f>'SIMPL PLYWOOD'!AW470*SUM('SIMPL PLYWOOD'!AE470:AO470)</f>
        <v>0</v>
      </c>
      <c r="E420" s="444">
        <f>'SIMPL PLYWOOD'!AX470*SUM('SIMPL PLYWOOD'!AE470:AO470)</f>
        <v>0</v>
      </c>
      <c r="F420" s="444">
        <f>'SIMPL PLYWOOD'!AY470*SUM('SIMPL PLYWOOD'!AE470:AO470)</f>
        <v>0</v>
      </c>
      <c r="G420" s="444">
        <f>'SIMPL PLYWOOD'!AZ470*SUM('SIMPL PLYWOOD'!AE470:AO470)</f>
        <v>0</v>
      </c>
      <c r="H420" s="444">
        <f t="shared" si="4"/>
        <v>0</v>
      </c>
      <c r="I420" s="444">
        <f t="shared" si="5"/>
        <v>0</v>
      </c>
      <c r="J420" s="444">
        <f>'SIMPL PLYWOOD'!BB470*SUM('SIMPL PLYWOOD'!AE470:AO470)/3.125</f>
        <v>0</v>
      </c>
      <c r="K420" s="444" t="str">
        <f>'SIMPL PLYWOOD'!BA470</f>
        <v/>
      </c>
    </row>
    <row r="421">
      <c r="B421" s="444">
        <f>'SIMPL PLYWOOD'!AU471*SUM('SIMPL PLYWOOD'!AE471:AO471)</f>
        <v>0</v>
      </c>
      <c r="C421" s="444">
        <f>'SIMPL PLYWOOD'!AV471*SUM('SIMPL PLYWOOD'!AE471:AO471)</f>
        <v>0</v>
      </c>
      <c r="D421" s="444">
        <f>'SIMPL PLYWOOD'!AW471*SUM('SIMPL PLYWOOD'!AE471:AO471)</f>
        <v>0</v>
      </c>
      <c r="E421" s="444">
        <f>'SIMPL PLYWOOD'!AX471*SUM('SIMPL PLYWOOD'!AE471:AO471)</f>
        <v>0</v>
      </c>
      <c r="F421" s="444">
        <f>'SIMPL PLYWOOD'!AY471*SUM('SIMPL PLYWOOD'!AE471:AO471)</f>
        <v>0</v>
      </c>
      <c r="G421" s="444">
        <f>'SIMPL PLYWOOD'!AZ471*SUM('SIMPL PLYWOOD'!AE471:AO471)</f>
        <v>0</v>
      </c>
      <c r="H421" s="444">
        <f t="shared" si="4"/>
        <v>0</v>
      </c>
      <c r="I421" s="444">
        <f t="shared" si="5"/>
        <v>0</v>
      </c>
      <c r="J421" s="444">
        <f>'SIMPL PLYWOOD'!BB471*SUM('SIMPL PLYWOOD'!AE471:AO471)/3.125</f>
        <v>0</v>
      </c>
      <c r="K421" s="444" t="str">
        <f>'SIMPL PLYWOOD'!BA471</f>
        <v/>
      </c>
    </row>
    <row r="422">
      <c r="B422" s="444">
        <f>'SIMPL PLYWOOD'!AU472*SUM('SIMPL PLYWOOD'!AE472:AO472)</f>
        <v>0</v>
      </c>
      <c r="C422" s="444">
        <f>'SIMPL PLYWOOD'!AV472*SUM('SIMPL PLYWOOD'!AE472:AO472)</f>
        <v>0</v>
      </c>
      <c r="D422" s="444">
        <f>'SIMPL PLYWOOD'!AW472*SUM('SIMPL PLYWOOD'!AE472:AO472)</f>
        <v>0</v>
      </c>
      <c r="E422" s="444">
        <f>'SIMPL PLYWOOD'!AX472*SUM('SIMPL PLYWOOD'!AE472:AO472)</f>
        <v>0</v>
      </c>
      <c r="F422" s="444">
        <f>'SIMPL PLYWOOD'!AY472*SUM('SIMPL PLYWOOD'!AE472:AO472)</f>
        <v>0</v>
      </c>
      <c r="G422" s="444">
        <f>'SIMPL PLYWOOD'!AZ472*SUM('SIMPL PLYWOOD'!AE472:AO472)</f>
        <v>0</v>
      </c>
      <c r="H422" s="444">
        <f t="shared" si="4"/>
        <v>0</v>
      </c>
      <c r="I422" s="444">
        <f t="shared" si="5"/>
        <v>0</v>
      </c>
      <c r="J422" s="444">
        <f>'SIMPL PLYWOOD'!BB472*SUM('SIMPL PLYWOOD'!AE472:AO472)/3.125</f>
        <v>0</v>
      </c>
      <c r="K422" s="444" t="str">
        <f>'SIMPL PLYWOOD'!BA472</f>
        <v/>
      </c>
    </row>
    <row r="423">
      <c r="B423" s="444">
        <f>'SIMPL PLYWOOD'!AU473*SUM('SIMPL PLYWOOD'!AE473:AO473)</f>
        <v>0</v>
      </c>
      <c r="C423" s="444">
        <f>'SIMPL PLYWOOD'!AV473*SUM('SIMPL PLYWOOD'!AE473:AO473)</f>
        <v>0</v>
      </c>
      <c r="D423" s="444">
        <f>'SIMPL PLYWOOD'!AW473*SUM('SIMPL PLYWOOD'!AE473:AO473)</f>
        <v>0</v>
      </c>
      <c r="E423" s="444">
        <f>'SIMPL PLYWOOD'!AX473*SUM('SIMPL PLYWOOD'!AE473:AO473)</f>
        <v>0</v>
      </c>
      <c r="F423" s="444">
        <f>'SIMPL PLYWOOD'!AY473*SUM('SIMPL PLYWOOD'!AE473:AO473)</f>
        <v>0</v>
      </c>
      <c r="G423" s="444">
        <f>'SIMPL PLYWOOD'!AZ473*SUM('SIMPL PLYWOOD'!AE473:AO473)</f>
        <v>0</v>
      </c>
      <c r="H423" s="444">
        <f t="shared" si="4"/>
        <v>0</v>
      </c>
      <c r="I423" s="444">
        <f t="shared" si="5"/>
        <v>0</v>
      </c>
      <c r="J423" s="444">
        <f>'SIMPL PLYWOOD'!BB473*SUM('SIMPL PLYWOOD'!AE473:AO473)/3.125</f>
        <v>0</v>
      </c>
      <c r="K423" s="444" t="str">
        <f>'SIMPL PLYWOOD'!BA473</f>
        <v/>
      </c>
    </row>
    <row r="424">
      <c r="B424" s="444">
        <f>'SIMPL PLYWOOD'!AU474*SUM('SIMPL PLYWOOD'!AE474:AO474)</f>
        <v>0</v>
      </c>
      <c r="C424" s="444">
        <f>'SIMPL PLYWOOD'!AV474*SUM('SIMPL PLYWOOD'!AE474:AO474)</f>
        <v>0</v>
      </c>
      <c r="D424" s="444">
        <f>'SIMPL PLYWOOD'!AW474*SUM('SIMPL PLYWOOD'!AE474:AO474)</f>
        <v>0</v>
      </c>
      <c r="E424" s="444">
        <f>'SIMPL PLYWOOD'!AX474*SUM('SIMPL PLYWOOD'!AE474:AO474)</f>
        <v>0</v>
      </c>
      <c r="F424" s="444">
        <f>'SIMPL PLYWOOD'!AY474*SUM('SIMPL PLYWOOD'!AE474:AO474)</f>
        <v>0</v>
      </c>
      <c r="G424" s="444">
        <f>'SIMPL PLYWOOD'!AZ474*SUM('SIMPL PLYWOOD'!AE474:AO474)</f>
        <v>0</v>
      </c>
      <c r="H424" s="444">
        <f t="shared" si="4"/>
        <v>0</v>
      </c>
      <c r="I424" s="444">
        <f t="shared" si="5"/>
        <v>0</v>
      </c>
      <c r="J424" s="444">
        <f>'SIMPL PLYWOOD'!BB474*SUM('SIMPL PLYWOOD'!AE474:AO474)/3.125</f>
        <v>0</v>
      </c>
      <c r="K424" s="444" t="str">
        <f>'SIMPL PLYWOOD'!BA474</f>
        <v/>
      </c>
    </row>
    <row r="425">
      <c r="B425" s="444">
        <f>'SIMPL PLYWOOD'!AU475*SUM('SIMPL PLYWOOD'!AE475:AO475)</f>
        <v>0</v>
      </c>
      <c r="C425" s="444">
        <f>'SIMPL PLYWOOD'!AV475*SUM('SIMPL PLYWOOD'!AE475:AO475)</f>
        <v>0</v>
      </c>
      <c r="D425" s="444">
        <f>'SIMPL PLYWOOD'!AW475*SUM('SIMPL PLYWOOD'!AE475:AO475)</f>
        <v>0</v>
      </c>
      <c r="E425" s="444">
        <f>'SIMPL PLYWOOD'!AX475*SUM('SIMPL PLYWOOD'!AE475:AO475)</f>
        <v>0</v>
      </c>
      <c r="F425" s="444">
        <f>'SIMPL PLYWOOD'!AY475*SUM('SIMPL PLYWOOD'!AE475:AO475)</f>
        <v>0</v>
      </c>
      <c r="G425" s="444">
        <f>'SIMPL PLYWOOD'!AZ475*SUM('SIMPL PLYWOOD'!AE475:AO475)</f>
        <v>0</v>
      </c>
      <c r="H425" s="444">
        <f t="shared" si="4"/>
        <v>0</v>
      </c>
      <c r="I425" s="444">
        <f t="shared" si="5"/>
        <v>0</v>
      </c>
      <c r="J425" s="444">
        <f>'SIMPL PLYWOOD'!BB475*SUM('SIMPL PLYWOOD'!AE475:AO475)/3.125</f>
        <v>0</v>
      </c>
      <c r="K425" s="444" t="str">
        <f>'SIMPL PLYWOOD'!BA475</f>
        <v/>
      </c>
    </row>
    <row r="426">
      <c r="B426" s="444">
        <f>'SIMPL PLYWOOD'!AU476*SUM('SIMPL PLYWOOD'!AE476:AO476)</f>
        <v>0</v>
      </c>
      <c r="C426" s="444">
        <f>'SIMPL PLYWOOD'!AV476*SUM('SIMPL PLYWOOD'!AE476:AO476)</f>
        <v>0</v>
      </c>
      <c r="D426" s="444">
        <f>'SIMPL PLYWOOD'!AW476*SUM('SIMPL PLYWOOD'!AE476:AO476)</f>
        <v>0</v>
      </c>
      <c r="E426" s="444">
        <f>'SIMPL PLYWOOD'!AX476*SUM('SIMPL PLYWOOD'!AE476:AO476)</f>
        <v>0</v>
      </c>
      <c r="F426" s="444">
        <f>'SIMPL PLYWOOD'!AY476*SUM('SIMPL PLYWOOD'!AE476:AO476)</f>
        <v>0</v>
      </c>
      <c r="G426" s="444">
        <f>'SIMPL PLYWOOD'!AZ476*SUM('SIMPL PLYWOOD'!AE476:AO476)</f>
        <v>0</v>
      </c>
      <c r="H426" s="444">
        <f t="shared" si="4"/>
        <v>0</v>
      </c>
      <c r="I426" s="444">
        <f t="shared" si="5"/>
        <v>0</v>
      </c>
      <c r="J426" s="444">
        <f>'SIMPL PLYWOOD'!BB476*SUM('SIMPL PLYWOOD'!AE476:AO476)/3.125</f>
        <v>0</v>
      </c>
      <c r="K426" s="444" t="str">
        <f>'SIMPL PLYWOOD'!BA476</f>
        <v/>
      </c>
    </row>
    <row r="427">
      <c r="B427" s="444">
        <f>'SIMPL PLYWOOD'!AU477*SUM('SIMPL PLYWOOD'!AE477:AO477)</f>
        <v>0</v>
      </c>
      <c r="C427" s="444">
        <f>'SIMPL PLYWOOD'!AV477*SUM('SIMPL PLYWOOD'!AE477:AO477)</f>
        <v>0</v>
      </c>
      <c r="D427" s="444">
        <f>'SIMPL PLYWOOD'!AW477*SUM('SIMPL PLYWOOD'!AE477:AO477)</f>
        <v>0</v>
      </c>
      <c r="E427" s="444">
        <f>'SIMPL PLYWOOD'!AX477*SUM('SIMPL PLYWOOD'!AE477:AO477)</f>
        <v>0</v>
      </c>
      <c r="F427" s="444">
        <f>'SIMPL PLYWOOD'!AY477*SUM('SIMPL PLYWOOD'!AE477:AO477)</f>
        <v>0</v>
      </c>
      <c r="G427" s="444">
        <f>'SIMPL PLYWOOD'!AZ477*SUM('SIMPL PLYWOOD'!AE477:AO477)</f>
        <v>0</v>
      </c>
      <c r="H427" s="444">
        <f t="shared" si="4"/>
        <v>0</v>
      </c>
      <c r="I427" s="444">
        <f t="shared" si="5"/>
        <v>0</v>
      </c>
      <c r="J427" s="444">
        <f>'SIMPL PLYWOOD'!BB477*SUM('SIMPL PLYWOOD'!AE477:AO477)/3.125</f>
        <v>0</v>
      </c>
      <c r="K427" s="444" t="str">
        <f>'SIMPL PLYWOOD'!BA477</f>
        <v/>
      </c>
    </row>
    <row r="428">
      <c r="B428" s="444">
        <f>'SIMPL PLYWOOD'!AU478*SUM('SIMPL PLYWOOD'!AE478:AO478)</f>
        <v>0</v>
      </c>
      <c r="C428" s="444">
        <f>'SIMPL PLYWOOD'!AV478*SUM('SIMPL PLYWOOD'!AE478:AO478)</f>
        <v>0</v>
      </c>
      <c r="D428" s="444">
        <f>'SIMPL PLYWOOD'!AW478*SUM('SIMPL PLYWOOD'!AE478:AO478)</f>
        <v>0</v>
      </c>
      <c r="E428" s="444">
        <f>'SIMPL PLYWOOD'!AX478*SUM('SIMPL PLYWOOD'!AE478:AO478)</f>
        <v>0</v>
      </c>
      <c r="F428" s="444">
        <f>'SIMPL PLYWOOD'!AY478*SUM('SIMPL PLYWOOD'!AE478:AO478)</f>
        <v>0</v>
      </c>
      <c r="G428" s="444">
        <f>'SIMPL PLYWOOD'!AZ478*SUM('SIMPL PLYWOOD'!AE478:AO478)</f>
        <v>0</v>
      </c>
      <c r="H428" s="444">
        <f t="shared" si="4"/>
        <v>0</v>
      </c>
      <c r="I428" s="444">
        <f t="shared" si="5"/>
        <v>0</v>
      </c>
      <c r="J428" s="444">
        <f>'SIMPL PLYWOOD'!BB478*SUM('SIMPL PLYWOOD'!AE478:AO478)/3.125</f>
        <v>0</v>
      </c>
      <c r="K428" s="444" t="str">
        <f>'SIMPL PLYWOOD'!BA478</f>
        <v/>
      </c>
    </row>
    <row r="429">
      <c r="B429" s="444">
        <f>'SIMPL PLYWOOD'!AU479*SUM('SIMPL PLYWOOD'!AE479:AO479)</f>
        <v>0</v>
      </c>
      <c r="C429" s="444">
        <f>'SIMPL PLYWOOD'!AV479*SUM('SIMPL PLYWOOD'!AE479:AO479)</f>
        <v>0</v>
      </c>
      <c r="D429" s="444">
        <f>'SIMPL PLYWOOD'!AW479*SUM('SIMPL PLYWOOD'!AE479:AO479)</f>
        <v>0</v>
      </c>
      <c r="E429" s="444">
        <f>'SIMPL PLYWOOD'!AX479*SUM('SIMPL PLYWOOD'!AE479:AO479)</f>
        <v>0</v>
      </c>
      <c r="F429" s="444">
        <f>'SIMPL PLYWOOD'!AY479*SUM('SIMPL PLYWOOD'!AE479:AO479)</f>
        <v>0</v>
      </c>
      <c r="G429" s="444">
        <f>'SIMPL PLYWOOD'!AZ479*SUM('SIMPL PLYWOOD'!AE479:AO479)</f>
        <v>0</v>
      </c>
      <c r="H429" s="444">
        <f t="shared" si="4"/>
        <v>0</v>
      </c>
      <c r="I429" s="444">
        <f t="shared" si="5"/>
        <v>0</v>
      </c>
      <c r="J429" s="444">
        <f>'SIMPL PLYWOOD'!BB479*SUM('SIMPL PLYWOOD'!AE479:AO479)/3.125</f>
        <v>0</v>
      </c>
      <c r="K429" s="444" t="str">
        <f>'SIMPL PLYWOOD'!BA479</f>
        <v/>
      </c>
    </row>
    <row r="430">
      <c r="B430" s="444">
        <f>'SIMPL PLYWOOD'!AU480*SUM('SIMPL PLYWOOD'!AE480:AO480)</f>
        <v>0</v>
      </c>
      <c r="C430" s="444">
        <f>'SIMPL PLYWOOD'!AV480*SUM('SIMPL PLYWOOD'!AE480:AO480)</f>
        <v>0</v>
      </c>
      <c r="D430" s="444">
        <f>'SIMPL PLYWOOD'!AW480*SUM('SIMPL PLYWOOD'!AE480:AO480)</f>
        <v>0</v>
      </c>
      <c r="E430" s="444">
        <f>'SIMPL PLYWOOD'!AX480*SUM('SIMPL PLYWOOD'!AE480:AO480)</f>
        <v>0</v>
      </c>
      <c r="F430" s="444">
        <f>'SIMPL PLYWOOD'!AY480*SUM('SIMPL PLYWOOD'!AE480:AO480)</f>
        <v>0</v>
      </c>
      <c r="G430" s="444">
        <f>'SIMPL PLYWOOD'!AZ480*SUM('SIMPL PLYWOOD'!AE480:AO480)</f>
        <v>0</v>
      </c>
      <c r="H430" s="444">
        <f t="shared" si="4"/>
        <v>0</v>
      </c>
      <c r="I430" s="444">
        <f t="shared" si="5"/>
        <v>0</v>
      </c>
      <c r="J430" s="444">
        <f>'SIMPL PLYWOOD'!BB480*SUM('SIMPL PLYWOOD'!AE480:AO480)/3.125</f>
        <v>0</v>
      </c>
      <c r="K430" s="444" t="str">
        <f>'SIMPL PLYWOOD'!BA480</f>
        <v/>
      </c>
    </row>
    <row r="431">
      <c r="B431" s="444">
        <f>'SIMPL PLYWOOD'!AU481*SUM('SIMPL PLYWOOD'!AE481:AO481)</f>
        <v>0</v>
      </c>
      <c r="C431" s="444">
        <f>'SIMPL PLYWOOD'!AV481*SUM('SIMPL PLYWOOD'!AE481:AO481)</f>
        <v>0</v>
      </c>
      <c r="D431" s="444">
        <f>'SIMPL PLYWOOD'!AW481*SUM('SIMPL PLYWOOD'!AE481:AO481)</f>
        <v>0</v>
      </c>
      <c r="E431" s="444">
        <f>'SIMPL PLYWOOD'!AX481*SUM('SIMPL PLYWOOD'!AE481:AO481)</f>
        <v>0</v>
      </c>
      <c r="F431" s="444">
        <f>'SIMPL PLYWOOD'!AY481*SUM('SIMPL PLYWOOD'!AE481:AO481)</f>
        <v>0</v>
      </c>
      <c r="G431" s="444">
        <f>'SIMPL PLYWOOD'!AZ481*SUM('SIMPL PLYWOOD'!AE481:AO481)</f>
        <v>0</v>
      </c>
      <c r="H431" s="444">
        <f t="shared" si="4"/>
        <v>0</v>
      </c>
      <c r="I431" s="444">
        <f t="shared" si="5"/>
        <v>0</v>
      </c>
      <c r="J431" s="444">
        <f>'SIMPL PLYWOOD'!BB481*SUM('SIMPL PLYWOOD'!AE481:AO481)/3.125</f>
        <v>0</v>
      </c>
      <c r="K431" s="444" t="str">
        <f>'SIMPL PLYWOOD'!BA481</f>
        <v/>
      </c>
    </row>
    <row r="432">
      <c r="B432" s="444">
        <f>'SIMPL PLYWOOD'!AU482*SUM('SIMPL PLYWOOD'!AE482:AO482)</f>
        <v>0</v>
      </c>
      <c r="C432" s="444">
        <f>'SIMPL PLYWOOD'!AV482*SUM('SIMPL PLYWOOD'!AE482:AO482)</f>
        <v>0</v>
      </c>
      <c r="D432" s="444">
        <f>'SIMPL PLYWOOD'!AW482*SUM('SIMPL PLYWOOD'!AE482:AO482)</f>
        <v>0</v>
      </c>
      <c r="E432" s="444">
        <f>'SIMPL PLYWOOD'!AX482*SUM('SIMPL PLYWOOD'!AE482:AO482)</f>
        <v>0</v>
      </c>
      <c r="F432" s="444">
        <f>'SIMPL PLYWOOD'!AY482*SUM('SIMPL PLYWOOD'!AE482:AO482)</f>
        <v>0</v>
      </c>
      <c r="G432" s="444">
        <f>'SIMPL PLYWOOD'!AZ482*SUM('SIMPL PLYWOOD'!AE482:AO482)</f>
        <v>0</v>
      </c>
      <c r="H432" s="444">
        <f t="shared" si="4"/>
        <v>0</v>
      </c>
      <c r="I432" s="444">
        <f t="shared" si="5"/>
        <v>0</v>
      </c>
      <c r="J432" s="444">
        <f>'SIMPL PLYWOOD'!BB482*SUM('SIMPL PLYWOOD'!AE482:AO482)/3.125</f>
        <v>0</v>
      </c>
      <c r="K432" s="444" t="str">
        <f>'SIMPL PLYWOOD'!BA482</f>
        <v/>
      </c>
    </row>
    <row r="433">
      <c r="B433" s="444">
        <f>'SIMPL PLYWOOD'!AU483*SUM('SIMPL PLYWOOD'!AE483:AO483)</f>
        <v>0</v>
      </c>
      <c r="C433" s="444">
        <f>'SIMPL PLYWOOD'!AV483*SUM('SIMPL PLYWOOD'!AE483:AO483)</f>
        <v>0</v>
      </c>
      <c r="D433" s="444">
        <f>'SIMPL PLYWOOD'!AW483*SUM('SIMPL PLYWOOD'!AE483:AO483)</f>
        <v>0</v>
      </c>
      <c r="E433" s="444">
        <f>'SIMPL PLYWOOD'!AX483*SUM('SIMPL PLYWOOD'!AE483:AO483)</f>
        <v>0</v>
      </c>
      <c r="F433" s="444">
        <f>'SIMPL PLYWOOD'!AY483*SUM('SIMPL PLYWOOD'!AE483:AO483)</f>
        <v>0</v>
      </c>
      <c r="G433" s="444">
        <f>'SIMPL PLYWOOD'!AZ483*SUM('SIMPL PLYWOOD'!AE483:AO483)</f>
        <v>0</v>
      </c>
      <c r="H433" s="444">
        <f t="shared" si="4"/>
        <v>0</v>
      </c>
      <c r="I433" s="444">
        <f t="shared" si="5"/>
        <v>0</v>
      </c>
      <c r="J433" s="444">
        <f>'SIMPL PLYWOOD'!BB483*SUM('SIMPL PLYWOOD'!AE483:AO483)/3.125</f>
        <v>0</v>
      </c>
      <c r="K433" s="444" t="str">
        <f>'SIMPL PLYWOOD'!BA483</f>
        <v/>
      </c>
    </row>
    <row r="434">
      <c r="B434" s="444">
        <f>'SIMPL PLYWOOD'!AU484*SUM('SIMPL PLYWOOD'!AE484:AO484)</f>
        <v>0</v>
      </c>
      <c r="C434" s="444">
        <f>'SIMPL PLYWOOD'!AV484*SUM('SIMPL PLYWOOD'!AE484:AO484)</f>
        <v>0</v>
      </c>
      <c r="D434" s="444">
        <f>'SIMPL PLYWOOD'!AW484*SUM('SIMPL PLYWOOD'!AE484:AO484)</f>
        <v>0</v>
      </c>
      <c r="E434" s="444">
        <f>'SIMPL PLYWOOD'!AX484*SUM('SIMPL PLYWOOD'!AE484:AO484)</f>
        <v>0</v>
      </c>
      <c r="F434" s="444">
        <f>'SIMPL PLYWOOD'!AY484*SUM('SIMPL PLYWOOD'!AE484:AO484)</f>
        <v>0</v>
      </c>
      <c r="G434" s="444">
        <f>'SIMPL PLYWOOD'!AZ484*SUM('SIMPL PLYWOOD'!AE484:AO484)</f>
        <v>0</v>
      </c>
      <c r="H434" s="444">
        <f t="shared" si="4"/>
        <v>0</v>
      </c>
      <c r="I434" s="444">
        <f t="shared" si="5"/>
        <v>0</v>
      </c>
      <c r="J434" s="444">
        <f>'SIMPL PLYWOOD'!BB484*SUM('SIMPL PLYWOOD'!AE484:AO484)/3.125</f>
        <v>0</v>
      </c>
      <c r="K434" s="444" t="str">
        <f>'SIMPL PLYWOOD'!BA484</f>
        <v/>
      </c>
    </row>
    <row r="435">
      <c r="B435" s="444">
        <f>'SIMPL PLYWOOD'!AU485*SUM('SIMPL PLYWOOD'!AE485:AO485)</f>
        <v>0</v>
      </c>
      <c r="C435" s="444">
        <f>'SIMPL PLYWOOD'!AV485*SUM('SIMPL PLYWOOD'!AE485:AO485)</f>
        <v>0</v>
      </c>
      <c r="D435" s="444">
        <f>'SIMPL PLYWOOD'!AW485*SUM('SIMPL PLYWOOD'!AE485:AO485)</f>
        <v>0</v>
      </c>
      <c r="E435" s="444">
        <f>'SIMPL PLYWOOD'!AX485*SUM('SIMPL PLYWOOD'!AE485:AO485)</f>
        <v>0</v>
      </c>
      <c r="F435" s="444">
        <f>'SIMPL PLYWOOD'!AY485*SUM('SIMPL PLYWOOD'!AE485:AO485)</f>
        <v>0</v>
      </c>
      <c r="G435" s="444">
        <f>'SIMPL PLYWOOD'!AZ485*SUM('SIMPL PLYWOOD'!AE485:AO485)</f>
        <v>0</v>
      </c>
      <c r="H435" s="444">
        <f t="shared" si="4"/>
        <v>0</v>
      </c>
      <c r="I435" s="444">
        <f t="shared" si="5"/>
        <v>0</v>
      </c>
      <c r="J435" s="444">
        <f>'SIMPL PLYWOOD'!BB485*SUM('SIMPL PLYWOOD'!AE485:AO485)/3.125</f>
        <v>0</v>
      </c>
      <c r="K435" s="444" t="str">
        <f>'SIMPL PLYWOOD'!BA485</f>
        <v/>
      </c>
    </row>
    <row r="436">
      <c r="B436" s="444">
        <f>'SIMPL PLYWOOD'!AU486*SUM('SIMPL PLYWOOD'!AE486:AO486)</f>
        <v>0</v>
      </c>
      <c r="C436" s="444">
        <f>'SIMPL PLYWOOD'!AV486*SUM('SIMPL PLYWOOD'!AE486:AO486)</f>
        <v>0</v>
      </c>
      <c r="D436" s="444">
        <f>'SIMPL PLYWOOD'!AW486*SUM('SIMPL PLYWOOD'!AE486:AO486)</f>
        <v>0</v>
      </c>
      <c r="E436" s="444">
        <f>'SIMPL PLYWOOD'!AX486*SUM('SIMPL PLYWOOD'!AE486:AO486)</f>
        <v>0</v>
      </c>
      <c r="F436" s="444">
        <f>'SIMPL PLYWOOD'!AY486*SUM('SIMPL PLYWOOD'!AE486:AO486)</f>
        <v>0</v>
      </c>
      <c r="G436" s="444">
        <f>'SIMPL PLYWOOD'!AZ486*SUM('SIMPL PLYWOOD'!AE486:AO486)</f>
        <v>0</v>
      </c>
      <c r="H436" s="444">
        <f t="shared" si="4"/>
        <v>0</v>
      </c>
      <c r="I436" s="444">
        <f t="shared" si="5"/>
        <v>0</v>
      </c>
      <c r="J436" s="444">
        <f>'SIMPL PLYWOOD'!BB486*SUM('SIMPL PLYWOOD'!AE486:AO486)/3.125</f>
        <v>0</v>
      </c>
      <c r="K436" s="444" t="str">
        <f>'SIMPL PLYWOOD'!BA486</f>
        <v/>
      </c>
    </row>
    <row r="437">
      <c r="B437" s="444">
        <f>'SIMPL PLYWOOD'!AU487*SUM('SIMPL PLYWOOD'!AE487:AO487)</f>
        <v>0</v>
      </c>
      <c r="C437" s="444">
        <f>'SIMPL PLYWOOD'!AV487*SUM('SIMPL PLYWOOD'!AE487:AO487)</f>
        <v>0</v>
      </c>
      <c r="D437" s="444">
        <f>'SIMPL PLYWOOD'!AW487*SUM('SIMPL PLYWOOD'!AE487:AO487)</f>
        <v>0</v>
      </c>
      <c r="E437" s="444">
        <f>'SIMPL PLYWOOD'!AX487*SUM('SIMPL PLYWOOD'!AE487:AO487)</f>
        <v>0</v>
      </c>
      <c r="F437" s="444">
        <f>'SIMPL PLYWOOD'!AY487*SUM('SIMPL PLYWOOD'!AE487:AO487)</f>
        <v>0</v>
      </c>
      <c r="G437" s="444">
        <f>'SIMPL PLYWOOD'!AZ487*SUM('SIMPL PLYWOOD'!AE487:AO487)</f>
        <v>0</v>
      </c>
      <c r="H437" s="444">
        <f t="shared" si="4"/>
        <v>0</v>
      </c>
      <c r="I437" s="444">
        <f t="shared" si="5"/>
        <v>0</v>
      </c>
      <c r="J437" s="444">
        <f>'SIMPL PLYWOOD'!BB487*SUM('SIMPL PLYWOOD'!AE487:AO487)/3.125</f>
        <v>0</v>
      </c>
      <c r="K437" s="444" t="str">
        <f>'SIMPL PLYWOOD'!BA487</f>
        <v/>
      </c>
    </row>
    <row r="438">
      <c r="B438" s="444">
        <f>'SIMPL PLYWOOD'!AU488*SUM('SIMPL PLYWOOD'!AE488:AO488)</f>
        <v>0</v>
      </c>
      <c r="C438" s="444">
        <f>'SIMPL PLYWOOD'!AV488*SUM('SIMPL PLYWOOD'!AE488:AO488)</f>
        <v>0</v>
      </c>
      <c r="D438" s="444">
        <f>'SIMPL PLYWOOD'!AW488*SUM('SIMPL PLYWOOD'!AE488:AO488)</f>
        <v>0</v>
      </c>
      <c r="E438" s="444">
        <f>'SIMPL PLYWOOD'!AX488*SUM('SIMPL PLYWOOD'!AE488:AO488)</f>
        <v>0</v>
      </c>
      <c r="F438" s="444">
        <f>'SIMPL PLYWOOD'!AY488*SUM('SIMPL PLYWOOD'!AE488:AO488)</f>
        <v>0</v>
      </c>
      <c r="G438" s="444">
        <f>'SIMPL PLYWOOD'!AZ488*SUM('SIMPL PLYWOOD'!AE488:AO488)</f>
        <v>0</v>
      </c>
      <c r="H438" s="444">
        <f t="shared" si="4"/>
        <v>0</v>
      </c>
      <c r="I438" s="444">
        <f t="shared" si="5"/>
        <v>0</v>
      </c>
      <c r="J438" s="444">
        <f>'SIMPL PLYWOOD'!BB488*SUM('SIMPL PLYWOOD'!AE488:AO488)/3.125</f>
        <v>0</v>
      </c>
      <c r="K438" s="444" t="str">
        <f>'SIMPL PLYWOOD'!BA488</f>
        <v/>
      </c>
    </row>
    <row r="439">
      <c r="B439" s="444">
        <f>'SIMPL PLYWOOD'!AU489*SUM('SIMPL PLYWOOD'!AE489:AO489)</f>
        <v>0</v>
      </c>
      <c r="C439" s="444">
        <f>'SIMPL PLYWOOD'!AV489*SUM('SIMPL PLYWOOD'!AE489:AO489)</f>
        <v>0</v>
      </c>
      <c r="D439" s="444">
        <f>'SIMPL PLYWOOD'!AW489*SUM('SIMPL PLYWOOD'!AE489:AO489)</f>
        <v>0</v>
      </c>
      <c r="E439" s="444">
        <f>'SIMPL PLYWOOD'!AX489*SUM('SIMPL PLYWOOD'!AE489:AO489)</f>
        <v>0</v>
      </c>
      <c r="F439" s="444">
        <f>'SIMPL PLYWOOD'!AY489*SUM('SIMPL PLYWOOD'!AE489:AO489)</f>
        <v>0</v>
      </c>
      <c r="G439" s="444">
        <f>'SIMPL PLYWOOD'!AZ489*SUM('SIMPL PLYWOOD'!AE489:AO489)</f>
        <v>0</v>
      </c>
      <c r="H439" s="444">
        <f t="shared" si="4"/>
        <v>0</v>
      </c>
      <c r="I439" s="444">
        <f t="shared" si="5"/>
        <v>0</v>
      </c>
      <c r="J439" s="444">
        <f>'SIMPL PLYWOOD'!BB489*SUM('SIMPL PLYWOOD'!AE489:AO489)/3.125</f>
        <v>0</v>
      </c>
      <c r="K439" s="444" t="str">
        <f>'SIMPL PLYWOOD'!BA489</f>
        <v/>
      </c>
    </row>
    <row r="440">
      <c r="B440" s="444">
        <f>'SIMPL PLYWOOD'!AU490*SUM('SIMPL PLYWOOD'!AE490:AO490)</f>
        <v>0</v>
      </c>
      <c r="C440" s="444">
        <f>'SIMPL PLYWOOD'!AV490*SUM('SIMPL PLYWOOD'!AE490:AO490)</f>
        <v>0</v>
      </c>
      <c r="D440" s="444">
        <f>'SIMPL PLYWOOD'!AW490*SUM('SIMPL PLYWOOD'!AE490:AO490)</f>
        <v>0</v>
      </c>
      <c r="E440" s="444">
        <f>'SIMPL PLYWOOD'!AX490*SUM('SIMPL PLYWOOD'!AE490:AO490)</f>
        <v>0</v>
      </c>
      <c r="F440" s="444">
        <f>'SIMPL PLYWOOD'!AY490*SUM('SIMPL PLYWOOD'!AE490:AO490)</f>
        <v>0</v>
      </c>
      <c r="G440" s="444">
        <f>'SIMPL PLYWOOD'!AZ490*SUM('SIMPL PLYWOOD'!AE490:AO490)</f>
        <v>0</v>
      </c>
      <c r="H440" s="444">
        <f t="shared" si="4"/>
        <v>0</v>
      </c>
      <c r="I440" s="444">
        <f t="shared" si="5"/>
        <v>0</v>
      </c>
      <c r="J440" s="444">
        <f>'SIMPL PLYWOOD'!BB490*SUM('SIMPL PLYWOOD'!AE490:AO490)/3.125</f>
        <v>0</v>
      </c>
      <c r="K440" s="444" t="str">
        <f>'SIMPL PLYWOOD'!BA490</f>
        <v/>
      </c>
    </row>
    <row r="441">
      <c r="B441" s="444">
        <f>'SIMPL PLYWOOD'!AU491*SUM('SIMPL PLYWOOD'!AE491:AO491)</f>
        <v>0</v>
      </c>
      <c r="C441" s="444">
        <f>'SIMPL PLYWOOD'!AV491*SUM('SIMPL PLYWOOD'!AE491:AO491)</f>
        <v>0</v>
      </c>
      <c r="D441" s="444">
        <f>'SIMPL PLYWOOD'!AW491*SUM('SIMPL PLYWOOD'!AE491:AO491)</f>
        <v>0</v>
      </c>
      <c r="E441" s="444">
        <f>'SIMPL PLYWOOD'!AX491*SUM('SIMPL PLYWOOD'!AE491:AO491)</f>
        <v>0</v>
      </c>
      <c r="F441" s="444">
        <f>'SIMPL PLYWOOD'!AY491*SUM('SIMPL PLYWOOD'!AE491:AO491)</f>
        <v>0</v>
      </c>
      <c r="G441" s="444">
        <f>'SIMPL PLYWOOD'!AZ491*SUM('SIMPL PLYWOOD'!AE491:AO491)</f>
        <v>0</v>
      </c>
      <c r="H441" s="444">
        <f t="shared" si="4"/>
        <v>0</v>
      </c>
      <c r="I441" s="444">
        <f t="shared" si="5"/>
        <v>0</v>
      </c>
      <c r="J441" s="444">
        <f>'SIMPL PLYWOOD'!BB491*SUM('SIMPL PLYWOOD'!AE491:AO491)/3.125</f>
        <v>0</v>
      </c>
      <c r="K441" s="444" t="str">
        <f>'SIMPL PLYWOOD'!BA491</f>
        <v/>
      </c>
    </row>
    <row r="442">
      <c r="B442" s="444">
        <f>'SIMPL PLYWOOD'!AU492*SUM('SIMPL PLYWOOD'!AE492:AO492)</f>
        <v>0</v>
      </c>
      <c r="C442" s="444">
        <f>'SIMPL PLYWOOD'!AV492*SUM('SIMPL PLYWOOD'!AE492:AO492)</f>
        <v>0</v>
      </c>
      <c r="D442" s="444">
        <f>'SIMPL PLYWOOD'!AW492*SUM('SIMPL PLYWOOD'!AE492:AO492)</f>
        <v>0</v>
      </c>
      <c r="E442" s="444">
        <f>'SIMPL PLYWOOD'!AX492*SUM('SIMPL PLYWOOD'!AE492:AO492)</f>
        <v>0</v>
      </c>
      <c r="F442" s="444">
        <f>'SIMPL PLYWOOD'!AY492*SUM('SIMPL PLYWOOD'!AE492:AO492)</f>
        <v>0</v>
      </c>
      <c r="G442" s="444">
        <f>'SIMPL PLYWOOD'!AZ492*SUM('SIMPL PLYWOOD'!AE492:AO492)</f>
        <v>0</v>
      </c>
      <c r="H442" s="444">
        <f t="shared" si="4"/>
        <v>0</v>
      </c>
      <c r="I442" s="444">
        <f t="shared" si="5"/>
        <v>0</v>
      </c>
      <c r="J442" s="444">
        <f>'SIMPL PLYWOOD'!BB492*SUM('SIMPL PLYWOOD'!AE492:AO492)/3.125</f>
        <v>0</v>
      </c>
      <c r="K442" s="444" t="str">
        <f>'SIMPL PLYWOOD'!BA492</f>
        <v/>
      </c>
    </row>
    <row r="443">
      <c r="B443" s="444">
        <f>'SIMPL PLYWOOD'!AU493*SUM('SIMPL PLYWOOD'!AE493:AO493)</f>
        <v>0</v>
      </c>
      <c r="C443" s="444">
        <f>'SIMPL PLYWOOD'!AV493*SUM('SIMPL PLYWOOD'!AE493:AO493)</f>
        <v>0</v>
      </c>
      <c r="D443" s="444">
        <f>'SIMPL PLYWOOD'!AW493*SUM('SIMPL PLYWOOD'!AE493:AO493)</f>
        <v>0</v>
      </c>
      <c r="E443" s="444">
        <f>'SIMPL PLYWOOD'!AX493*SUM('SIMPL PLYWOOD'!AE493:AO493)</f>
        <v>0</v>
      </c>
      <c r="F443" s="444">
        <f>'SIMPL PLYWOOD'!AY493*SUM('SIMPL PLYWOOD'!AE493:AO493)</f>
        <v>0</v>
      </c>
      <c r="G443" s="444">
        <f>'SIMPL PLYWOOD'!AZ493*SUM('SIMPL PLYWOOD'!AE493:AO493)</f>
        <v>0</v>
      </c>
      <c r="H443" s="444">
        <f t="shared" si="4"/>
        <v>0</v>
      </c>
      <c r="I443" s="444">
        <f t="shared" si="5"/>
        <v>0</v>
      </c>
      <c r="J443" s="444">
        <f>'SIMPL PLYWOOD'!BB493*SUM('SIMPL PLYWOOD'!AE493:AO493)/3.125</f>
        <v>0</v>
      </c>
      <c r="K443" s="444" t="str">
        <f>'SIMPL PLYWOOD'!BA493</f>
        <v/>
      </c>
    </row>
    <row r="444">
      <c r="B444" s="444">
        <f>'SIMPL PLYWOOD'!AU494*SUM('SIMPL PLYWOOD'!AE494:AO494)</f>
        <v>0</v>
      </c>
      <c r="C444" s="444">
        <f>'SIMPL PLYWOOD'!AV494*SUM('SIMPL PLYWOOD'!AE494:AO494)</f>
        <v>0</v>
      </c>
      <c r="D444" s="444">
        <f>'SIMPL PLYWOOD'!AW494*SUM('SIMPL PLYWOOD'!AE494:AO494)</f>
        <v>0</v>
      </c>
      <c r="E444" s="444">
        <f>'SIMPL PLYWOOD'!AX494*SUM('SIMPL PLYWOOD'!AE494:AO494)</f>
        <v>0</v>
      </c>
      <c r="F444" s="444">
        <f>'SIMPL PLYWOOD'!AY494*SUM('SIMPL PLYWOOD'!AE494:AO494)</f>
        <v>0</v>
      </c>
      <c r="G444" s="444">
        <f>'SIMPL PLYWOOD'!AZ494*SUM('SIMPL PLYWOOD'!AE494:AO494)</f>
        <v>0</v>
      </c>
      <c r="H444" s="444">
        <f t="shared" si="4"/>
        <v>0</v>
      </c>
      <c r="I444" s="444">
        <f t="shared" si="5"/>
        <v>0</v>
      </c>
      <c r="J444" s="444">
        <f>'SIMPL PLYWOOD'!BB494*SUM('SIMPL PLYWOOD'!AE494:AO494)/3.125</f>
        <v>0</v>
      </c>
      <c r="K444" s="444" t="str">
        <f>'SIMPL PLYWOOD'!BA494</f>
        <v/>
      </c>
    </row>
    <row r="445">
      <c r="B445" s="444">
        <f>'SIMPL PLYWOOD'!AU495*SUM('SIMPL PLYWOOD'!AE495:AO495)</f>
        <v>0</v>
      </c>
      <c r="C445" s="444">
        <f>'SIMPL PLYWOOD'!AV495*SUM('SIMPL PLYWOOD'!AE495:AO495)</f>
        <v>0</v>
      </c>
      <c r="D445" s="444">
        <f>'SIMPL PLYWOOD'!AW495*SUM('SIMPL PLYWOOD'!AE495:AO495)</f>
        <v>0</v>
      </c>
      <c r="E445" s="444">
        <f>'SIMPL PLYWOOD'!AX495*SUM('SIMPL PLYWOOD'!AE495:AO495)</f>
        <v>0</v>
      </c>
      <c r="F445" s="444">
        <f>'SIMPL PLYWOOD'!AY495*SUM('SIMPL PLYWOOD'!AE495:AO495)</f>
        <v>0</v>
      </c>
      <c r="G445" s="444">
        <f>'SIMPL PLYWOOD'!AZ495*SUM('SIMPL PLYWOOD'!AE495:AO495)</f>
        <v>0</v>
      </c>
      <c r="H445" s="444">
        <f t="shared" si="4"/>
        <v>0</v>
      </c>
      <c r="I445" s="444">
        <f t="shared" si="5"/>
        <v>0</v>
      </c>
      <c r="J445" s="444">
        <f>'SIMPL PLYWOOD'!BB495*SUM('SIMPL PLYWOOD'!AE495:AO495)/3.125</f>
        <v>0</v>
      </c>
      <c r="K445" s="444" t="str">
        <f>'SIMPL PLYWOOD'!BA495</f>
        <v/>
      </c>
    </row>
    <row r="446">
      <c r="B446" s="444">
        <f>'SIMPL PLYWOOD'!AU496*SUM('SIMPL PLYWOOD'!AE496:AO496)</f>
        <v>0</v>
      </c>
      <c r="C446" s="444">
        <f>'SIMPL PLYWOOD'!AV496*SUM('SIMPL PLYWOOD'!AE496:AO496)</f>
        <v>0</v>
      </c>
      <c r="D446" s="444">
        <f>'SIMPL PLYWOOD'!AW496*SUM('SIMPL PLYWOOD'!AE496:AO496)</f>
        <v>0</v>
      </c>
      <c r="E446" s="444">
        <f>'SIMPL PLYWOOD'!AX496*SUM('SIMPL PLYWOOD'!AE496:AO496)</f>
        <v>0</v>
      </c>
      <c r="F446" s="444">
        <f>'SIMPL PLYWOOD'!AY496*SUM('SIMPL PLYWOOD'!AE496:AO496)</f>
        <v>0</v>
      </c>
      <c r="G446" s="444">
        <f>'SIMPL PLYWOOD'!AZ496*SUM('SIMPL PLYWOOD'!AE496:AO496)</f>
        <v>0</v>
      </c>
      <c r="H446" s="444">
        <f t="shared" si="4"/>
        <v>0</v>
      </c>
      <c r="I446" s="444">
        <f t="shared" si="5"/>
        <v>0</v>
      </c>
      <c r="J446" s="444">
        <f>'SIMPL PLYWOOD'!BB496*SUM('SIMPL PLYWOOD'!AE496:AO496)/3.125</f>
        <v>0</v>
      </c>
      <c r="K446" s="444" t="str">
        <f>'SIMPL PLYWOOD'!BA496</f>
        <v/>
      </c>
    </row>
    <row r="447">
      <c r="B447" s="444">
        <f>'SIMPL PLYWOOD'!AU497*SUM('SIMPL PLYWOOD'!AE497:AO497)</f>
        <v>0</v>
      </c>
      <c r="C447" s="444">
        <f>'SIMPL PLYWOOD'!AV497*SUM('SIMPL PLYWOOD'!AE497:AO497)</f>
        <v>0</v>
      </c>
      <c r="D447" s="444">
        <f>'SIMPL PLYWOOD'!AW497*SUM('SIMPL PLYWOOD'!AE497:AO497)</f>
        <v>0</v>
      </c>
      <c r="E447" s="444">
        <f>'SIMPL PLYWOOD'!AX497*SUM('SIMPL PLYWOOD'!AE497:AO497)</f>
        <v>0</v>
      </c>
      <c r="F447" s="444">
        <f>'SIMPL PLYWOOD'!AY497*SUM('SIMPL PLYWOOD'!AE497:AO497)</f>
        <v>0</v>
      </c>
      <c r="G447" s="444">
        <f>'SIMPL PLYWOOD'!AZ497*SUM('SIMPL PLYWOOD'!AE497:AO497)</f>
        <v>0</v>
      </c>
      <c r="H447" s="444">
        <f t="shared" si="4"/>
        <v>0</v>
      </c>
      <c r="I447" s="444">
        <f t="shared" si="5"/>
        <v>0</v>
      </c>
      <c r="J447" s="444">
        <f>'SIMPL PLYWOOD'!BB497*SUM('SIMPL PLYWOOD'!AE497:AO497)/3.125</f>
        <v>0</v>
      </c>
      <c r="K447" s="444" t="str">
        <f>'SIMPL PLYWOOD'!BA497</f>
        <v/>
      </c>
    </row>
    <row r="448">
      <c r="B448" s="444">
        <f>'SIMPL PLYWOOD'!AU498*SUM('SIMPL PLYWOOD'!AE498:AO498)</f>
        <v>0</v>
      </c>
      <c r="C448" s="444">
        <f>'SIMPL PLYWOOD'!AV498*SUM('SIMPL PLYWOOD'!AE498:AO498)</f>
        <v>0</v>
      </c>
      <c r="D448" s="444">
        <f>'SIMPL PLYWOOD'!AW498*SUM('SIMPL PLYWOOD'!AE498:AO498)</f>
        <v>0</v>
      </c>
      <c r="E448" s="444">
        <f>'SIMPL PLYWOOD'!AX498*SUM('SIMPL PLYWOOD'!AE498:AO498)</f>
        <v>0</v>
      </c>
      <c r="F448" s="444">
        <f>'SIMPL PLYWOOD'!AY498*SUM('SIMPL PLYWOOD'!AE498:AO498)</f>
        <v>0</v>
      </c>
      <c r="G448" s="444">
        <f>'SIMPL PLYWOOD'!AZ498*SUM('SIMPL PLYWOOD'!AE498:AO498)</f>
        <v>0</v>
      </c>
      <c r="H448" s="444">
        <f t="shared" si="4"/>
        <v>0</v>
      </c>
      <c r="I448" s="444">
        <f t="shared" si="5"/>
        <v>0</v>
      </c>
      <c r="J448" s="444">
        <f>'SIMPL PLYWOOD'!BB498*SUM('SIMPL PLYWOOD'!AE498:AO498)/3.125</f>
        <v>0</v>
      </c>
      <c r="K448" s="444" t="str">
        <f>'SIMPL PLYWOOD'!BA498</f>
        <v/>
      </c>
    </row>
    <row r="449">
      <c r="B449" s="444">
        <f>'SIMPL PLYWOOD'!AU499*SUM('SIMPL PLYWOOD'!AE499:AO499)</f>
        <v>0</v>
      </c>
      <c r="C449" s="444">
        <f>'SIMPL PLYWOOD'!AV499*SUM('SIMPL PLYWOOD'!AE499:AO499)</f>
        <v>0</v>
      </c>
      <c r="D449" s="444">
        <f>'SIMPL PLYWOOD'!AW499*SUM('SIMPL PLYWOOD'!AE499:AO499)</f>
        <v>0</v>
      </c>
      <c r="E449" s="444">
        <f>'SIMPL PLYWOOD'!AX499*SUM('SIMPL PLYWOOD'!AE499:AO499)</f>
        <v>0</v>
      </c>
      <c r="F449" s="444">
        <f>'SIMPL PLYWOOD'!AY499*SUM('SIMPL PLYWOOD'!AE499:AO499)</f>
        <v>0</v>
      </c>
      <c r="G449" s="444">
        <f>'SIMPL PLYWOOD'!AZ499*SUM('SIMPL PLYWOOD'!AE499:AO499)</f>
        <v>0</v>
      </c>
      <c r="H449" s="444">
        <f t="shared" si="4"/>
        <v>0</v>
      </c>
      <c r="I449" s="444">
        <f t="shared" si="5"/>
        <v>0</v>
      </c>
      <c r="J449" s="444">
        <f>'SIMPL PLYWOOD'!BB499*SUM('SIMPL PLYWOOD'!AE499:AO499)/3.125</f>
        <v>0</v>
      </c>
      <c r="K449" s="444" t="str">
        <f>'SIMPL PLYWOOD'!BA499</f>
        <v/>
      </c>
    </row>
    <row r="450">
      <c r="B450" s="444">
        <f>'SIMPL PLYWOOD'!AU500*SUM('SIMPL PLYWOOD'!AE500:AO500)</f>
        <v>0</v>
      </c>
      <c r="C450" s="444">
        <f>'SIMPL PLYWOOD'!AV500*SUM('SIMPL PLYWOOD'!AE500:AO500)</f>
        <v>0</v>
      </c>
      <c r="D450" s="444">
        <f>'SIMPL PLYWOOD'!AW500*SUM('SIMPL PLYWOOD'!AE500:AO500)</f>
        <v>0</v>
      </c>
      <c r="E450" s="444">
        <f>'SIMPL PLYWOOD'!AX500*SUM('SIMPL PLYWOOD'!AE500:AO500)</f>
        <v>0</v>
      </c>
      <c r="F450" s="444">
        <f>'SIMPL PLYWOOD'!AY500*SUM('SIMPL PLYWOOD'!AE500:AO500)</f>
        <v>0</v>
      </c>
      <c r="G450" s="444">
        <f>'SIMPL PLYWOOD'!AZ500*SUM('SIMPL PLYWOOD'!AE500:AO500)</f>
        <v>0</v>
      </c>
      <c r="H450" s="444">
        <f t="shared" si="4"/>
        <v>0</v>
      </c>
      <c r="I450" s="444">
        <f t="shared" si="5"/>
        <v>0</v>
      </c>
      <c r="J450" s="444">
        <f>'SIMPL PLYWOOD'!BB500*SUM('SIMPL PLYWOOD'!AE500:AO500)/3.125</f>
        <v>0</v>
      </c>
      <c r="K450" s="444" t="str">
        <f>'SIMPL PLYWOOD'!BA500</f>
        <v/>
      </c>
    </row>
    <row r="451">
      <c r="B451" s="444">
        <f>'SIMPL PLYWOOD'!AU501*SUM('SIMPL PLYWOOD'!AE501:AO501)</f>
        <v>0</v>
      </c>
      <c r="C451" s="444">
        <f>'SIMPL PLYWOOD'!AV501*SUM('SIMPL PLYWOOD'!AE501:AO501)</f>
        <v>0</v>
      </c>
      <c r="D451" s="444">
        <f>'SIMPL PLYWOOD'!AW501*SUM('SIMPL PLYWOOD'!AE501:AO501)</f>
        <v>0</v>
      </c>
      <c r="E451" s="444">
        <f>'SIMPL PLYWOOD'!AX501*SUM('SIMPL PLYWOOD'!AE501:AO501)</f>
        <v>0</v>
      </c>
      <c r="F451" s="444">
        <f>'SIMPL PLYWOOD'!AY501*SUM('SIMPL PLYWOOD'!AE501:AO501)</f>
        <v>0</v>
      </c>
      <c r="G451" s="444">
        <f>'SIMPL PLYWOOD'!AZ501*SUM('SIMPL PLYWOOD'!AE501:AO501)</f>
        <v>0</v>
      </c>
      <c r="H451" s="444">
        <f t="shared" si="4"/>
        <v>0</v>
      </c>
      <c r="I451" s="444">
        <f t="shared" si="5"/>
        <v>0</v>
      </c>
      <c r="J451" s="444">
        <f>'SIMPL PLYWOOD'!BB501*SUM('SIMPL PLYWOOD'!AE501:AO501)/3.125</f>
        <v>0</v>
      </c>
      <c r="K451" s="444" t="str">
        <f>'SIMPL PLYWOOD'!BA501</f>
        <v/>
      </c>
    </row>
    <row r="452">
      <c r="B452" s="444">
        <f>'SIMPL PLYWOOD'!AU502*SUM('SIMPL PLYWOOD'!AE502:AO502)</f>
        <v>0</v>
      </c>
      <c r="C452" s="444">
        <f>'SIMPL PLYWOOD'!AV502*SUM('SIMPL PLYWOOD'!AE502:AO502)</f>
        <v>0</v>
      </c>
      <c r="D452" s="444">
        <f>'SIMPL PLYWOOD'!AW502*SUM('SIMPL PLYWOOD'!AE502:AO502)</f>
        <v>0</v>
      </c>
      <c r="E452" s="444">
        <f>'SIMPL PLYWOOD'!AX502*SUM('SIMPL PLYWOOD'!AE502:AO502)</f>
        <v>0</v>
      </c>
      <c r="F452" s="444">
        <f>'SIMPL PLYWOOD'!AY502*SUM('SIMPL PLYWOOD'!AE502:AO502)</f>
        <v>0</v>
      </c>
      <c r="G452" s="444">
        <f>'SIMPL PLYWOOD'!AZ502*SUM('SIMPL PLYWOOD'!AE502:AO502)</f>
        <v>0</v>
      </c>
      <c r="H452" s="444">
        <f t="shared" si="4"/>
        <v>0</v>
      </c>
      <c r="I452" s="444">
        <f t="shared" si="5"/>
        <v>0</v>
      </c>
      <c r="J452" s="444">
        <f>'SIMPL PLYWOOD'!BB502*SUM('SIMPL PLYWOOD'!AE502:AO502)/3.125</f>
        <v>0</v>
      </c>
      <c r="K452" s="444" t="str">
        <f>'SIMPL PLYWOOD'!BA502</f>
        <v/>
      </c>
    </row>
  </sheetData>
  <printOptions/>
  <pageMargins bottom="1.0" footer="0.0" header="0.0" left="0.75" right="0.75" top="1.0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